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bara\Desktop\JEDNOSTAVNA NABAVA\JEDNOSTAVNA NABAVA\JEDNOSTAVNA NABAVA 2023\"/>
    </mc:Choice>
  </mc:AlternateContent>
  <xr:revisionPtr revIDLastSave="0" documentId="13_ncr:1_{77F264ED-1616-42B6-9E49-7EDEF00C3C23}" xr6:coauthVersionLast="37" xr6:coauthVersionMax="37" xr10:uidLastSave="{00000000-0000-0000-0000-000000000000}"/>
  <bookViews>
    <workbookView xWindow="0" yWindow="0" windowWidth="28800" windowHeight="11505" xr2:uid="{EF53CB6E-5730-4208-A53D-16FC83015689}"/>
  </bookViews>
  <sheets>
    <sheet name="TROŠKOVNIK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 s="1"/>
  <c r="F15" i="1" l="1"/>
  <c r="F16" i="1" s="1"/>
  <c r="F17" i="1" l="1"/>
  <c r="F18" i="1" s="1"/>
  <c r="F19" i="1" l="1"/>
  <c r="F20" i="1" s="1"/>
  <c r="F22" i="1" l="1"/>
  <c r="F24" i="1" s="1"/>
  <c r="F21" i="1"/>
</calcChain>
</file>

<file path=xl/sharedStrings.xml><?xml version="1.0" encoding="utf-8"?>
<sst xmlns="http://schemas.openxmlformats.org/spreadsheetml/2006/main" count="40" uniqueCount="36">
  <si>
    <t>NARUČITELJ: OSNOVNA ŠKOLA BISTRA</t>
  </si>
  <si>
    <t>BISTRANSKA 30,10298 BISTRA</t>
  </si>
  <si>
    <t>TROŠKOVNIK</t>
  </si>
  <si>
    <t>SPECFIKACIJA</t>
  </si>
  <si>
    <t>KOLIČINA</t>
  </si>
  <si>
    <t>JED. CIJENA</t>
  </si>
  <si>
    <t>UKUPNO</t>
  </si>
  <si>
    <t>kom</t>
  </si>
  <si>
    <t>RED. BR.</t>
  </si>
  <si>
    <t xml:space="preserve"> SPORTSKA DVORANA - VELIKA (Bistranska 30)                                                          -demontaža postojećih visilica  (4-7m)    </t>
  </si>
  <si>
    <t>1.</t>
  </si>
  <si>
    <t>2.</t>
  </si>
  <si>
    <t xml:space="preserve">SPORTSKA DVORANA - MALA (Bistranska 30)                                                         demontaža posotjećih visilica (4-7m)   </t>
  </si>
  <si>
    <t>3.</t>
  </si>
  <si>
    <t>PODRUČNA ŠKOLA GORNJA BISTRA (Bistranska 207)                                      dobava i montaža u WC-ima led panela 12W/4000K</t>
  </si>
  <si>
    <t>4.</t>
  </si>
  <si>
    <t xml:space="preserve">5. </t>
  </si>
  <si>
    <t>JED. KOLIČINE</t>
  </si>
  <si>
    <t xml:space="preserve">kom                                                  </t>
  </si>
  <si>
    <t xml:space="preserve">kom </t>
  </si>
  <si>
    <t>UKUPNO bez PDV-a</t>
  </si>
  <si>
    <t xml:space="preserve"> + 25 % PDV</t>
  </si>
  <si>
    <t>SVEUKUPNO</t>
  </si>
  <si>
    <t>(fiskni tečaj konverzije 7,53450)</t>
  </si>
  <si>
    <t>kn</t>
  </si>
  <si>
    <t>Mjesto i datum:</t>
  </si>
  <si>
    <t>tajnistvo@os-bistra.skole.hr</t>
  </si>
  <si>
    <t>PONUDITELJ:</t>
  </si>
  <si>
    <t>ADRESA:</t>
  </si>
  <si>
    <t>OIB:</t>
  </si>
  <si>
    <t>JN 10/2023</t>
  </si>
  <si>
    <r>
      <t xml:space="preserve">dobava i montaža led svjetiljki tip - </t>
    </r>
    <r>
      <rPr>
        <i/>
        <sz val="11"/>
        <color theme="1"/>
        <rFont val="Calibri"/>
        <family val="2"/>
        <charset val="238"/>
        <scheme val="minor"/>
      </rPr>
      <t>Spektro 200W/4000K/30196Lm ili jednakovrijedan</t>
    </r>
  </si>
  <si>
    <r>
      <t xml:space="preserve">dobava i montaža led svjetiljki tip </t>
    </r>
    <r>
      <rPr>
        <i/>
        <sz val="11"/>
        <color theme="1"/>
        <rFont val="Calibri"/>
        <family val="2"/>
        <charset val="238"/>
        <scheme val="minor"/>
      </rPr>
      <t>Spektro 120W/4000K/2059Lm ili jednakovrijedan</t>
    </r>
  </si>
  <si>
    <r>
      <t>Dobava i montaža (ulaz u školu Bistranska 207) led reflektora 50W + luxomat</t>
    </r>
    <r>
      <rPr>
        <i/>
        <sz val="11"/>
        <color theme="1"/>
        <rFont val="Calibri"/>
        <family val="2"/>
        <charset val="238"/>
        <scheme val="minor"/>
      </rPr>
      <t xml:space="preserve"> tip Seinel komplet ili jednakovrijedan</t>
    </r>
  </si>
  <si>
    <r>
      <t xml:space="preserve">Dobava i montaža led reflektora 50W ( ulaz zadnja strana Bistranska 207) + luxomat </t>
    </r>
    <r>
      <rPr>
        <i/>
        <sz val="11"/>
        <color theme="1"/>
        <rFont val="Calibri"/>
        <family val="2"/>
        <charset val="238"/>
        <scheme val="minor"/>
      </rPr>
      <t>tip Steinel komplet ili jednakovrijedan</t>
    </r>
  </si>
  <si>
    <t>CPV: 31500000-1, rasvjetna oprema i električne svjetiljke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</si>
</sst>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2" borderId="0" xfId="0" applyFont="1" applyFill="1"/>
    <xf numFmtId="0" fontId="0" fillId="0" borderId="0" xfId="0" applyBorder="1"/>
    <xf numFmtId="0" fontId="1" fillId="0" borderId="0" xfId="0" applyFont="1"/>
    <xf numFmtId="0" fontId="4" fillId="0" borderId="0" xfId="0" applyFont="1"/>
    <xf numFmtId="0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1"/>
    <xf numFmtId="0" fontId="3" fillId="0" borderId="0" xfId="1" applyFont="1"/>
  </cellXfs>
  <cellStyles count="2">
    <cellStyle name="Hiperveza" xfId="1" builtinId="8"/>
    <cellStyle name="Normalno" xfId="0" builtinId="0"/>
  </cellStyles>
  <dxfs count="3"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8AF39E-744E-4F3F-AA25-88FDB65F7AE5}" name="Tablica1" displayName="Tablica1" ref="B12:F21" totalsRowCount="1">
  <autoFilter ref="B12:F20" xr:uid="{25A6C6F3-96B3-468D-9841-F0F387E8AAC0}"/>
  <tableColumns count="5">
    <tableColumn id="1" xr3:uid="{BE7D0AED-77CA-4840-AF24-0A7A45D535FD}" name="SPECFIKACIJA" totalsRowLabel=" + 25 % PDV"/>
    <tableColumn id="2" xr3:uid="{3AD0D24A-3335-4E07-AB30-19C779541AB5}" name="JED. KOLIČINE"/>
    <tableColumn id="6" xr3:uid="{3D13916F-6D12-444C-916E-0B58B763DE39}" name="KOLIČINA"/>
    <tableColumn id="3" xr3:uid="{6006477D-29FB-4CFE-9F5B-7981B2ED4614}" name="JED. CIJENA"/>
    <tableColumn id="4" xr3:uid="{37A1A65E-7083-4CBB-ADCD-7DA6915908DE}" name="UKUPNO" totalsRowFunction="custom" dataDxfId="2" totalsRowDxfId="1">
      <calculatedColumnFormula>SUM(F1:F12)</calculatedColumnFormula>
      <totalsRowFormula>F20*0.25</totalsRow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C72FCBE-AAF3-4370-9AA1-827AA3D551B4}" name="Tablica2" displayName="Tablica2" ref="A12:A20" totalsRowShown="0" headerRowDxfId="0">
  <autoFilter ref="A12:A20" xr:uid="{795F89A2-3A24-4F78-A6A4-6D9B7EC4A4AF}"/>
  <tableColumns count="1">
    <tableColumn id="1" xr3:uid="{B787A610-45D0-4225-8FFF-EEE5B049335A}" name="RED. BR."/>
  </tableColumns>
  <tableStyleInfo name="TableStyleMedium15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jnistvo@os-bistra.skole.hr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E94F6-C6B0-460E-9C65-B1749C99560E}">
  <dimension ref="A1:F26"/>
  <sheetViews>
    <sheetView tabSelected="1" topLeftCell="A4" workbookViewId="0">
      <selection activeCell="F10" sqref="F10"/>
    </sheetView>
  </sheetViews>
  <sheetFormatPr defaultRowHeight="15" x14ac:dyDescent="0.25"/>
  <cols>
    <col min="1" max="1" width="10" customWidth="1"/>
    <col min="2" max="2" width="36.7109375" customWidth="1"/>
    <col min="3" max="3" width="9.42578125" customWidth="1"/>
    <col min="4" max="4" width="9.5703125" customWidth="1"/>
    <col min="5" max="5" width="15.28515625" customWidth="1"/>
    <col min="6" max="6" width="16.5703125" customWidth="1"/>
  </cols>
  <sheetData>
    <row r="1" spans="1:6" x14ac:dyDescent="0.25">
      <c r="B1" s="5" t="s">
        <v>0</v>
      </c>
    </row>
    <row r="2" spans="1:6" x14ac:dyDescent="0.25">
      <c r="B2" t="s">
        <v>1</v>
      </c>
    </row>
    <row r="3" spans="1:6" x14ac:dyDescent="0.25">
      <c r="B3">
        <v>68705361830</v>
      </c>
    </row>
    <row r="4" spans="1:6" x14ac:dyDescent="0.25">
      <c r="B4" s="10" t="s">
        <v>26</v>
      </c>
    </row>
    <row r="5" spans="1:6" x14ac:dyDescent="0.25">
      <c r="A5" t="s">
        <v>30</v>
      </c>
      <c r="B5" s="11" t="s">
        <v>35</v>
      </c>
    </row>
    <row r="6" spans="1:6" x14ac:dyDescent="0.25">
      <c r="B6" s="10"/>
    </row>
    <row r="7" spans="1:6" x14ac:dyDescent="0.25">
      <c r="B7" s="11" t="s">
        <v>27</v>
      </c>
    </row>
    <row r="8" spans="1:6" x14ac:dyDescent="0.25">
      <c r="B8" s="11" t="s">
        <v>28</v>
      </c>
    </row>
    <row r="9" spans="1:6" x14ac:dyDescent="0.25">
      <c r="B9" s="11" t="s">
        <v>29</v>
      </c>
    </row>
    <row r="10" spans="1:6" ht="23.25" x14ac:dyDescent="0.35">
      <c r="C10" s="1" t="s">
        <v>2</v>
      </c>
      <c r="D10" s="1"/>
    </row>
    <row r="12" spans="1:6" x14ac:dyDescent="0.25">
      <c r="A12" s="3" t="s">
        <v>8</v>
      </c>
      <c r="B12" t="s">
        <v>3</v>
      </c>
      <c r="C12" t="s">
        <v>17</v>
      </c>
      <c r="D12" t="s">
        <v>4</v>
      </c>
      <c r="E12" t="s">
        <v>5</v>
      </c>
      <c r="F12" t="s">
        <v>6</v>
      </c>
    </row>
    <row r="13" spans="1:6" ht="45" customHeight="1" x14ac:dyDescent="0.25">
      <c r="A13" s="5" t="s">
        <v>10</v>
      </c>
      <c r="B13" s="2" t="s">
        <v>9</v>
      </c>
      <c r="C13" s="2" t="s">
        <v>18</v>
      </c>
      <c r="D13" s="2">
        <v>24</v>
      </c>
      <c r="F13">
        <f>SUM(F1:F12)</f>
        <v>0</v>
      </c>
    </row>
    <row r="14" spans="1:6" ht="44.25" customHeight="1" x14ac:dyDescent="0.25">
      <c r="B14" s="2" t="s">
        <v>31</v>
      </c>
      <c r="C14" s="2" t="s">
        <v>19</v>
      </c>
      <c r="D14" s="2">
        <v>9</v>
      </c>
      <c r="F14">
        <f>SUM(F2:F13)</f>
        <v>0</v>
      </c>
    </row>
    <row r="15" spans="1:6" ht="47.25" customHeight="1" x14ac:dyDescent="0.25">
      <c r="A15" s="5" t="s">
        <v>11</v>
      </c>
      <c r="B15" s="2" t="s">
        <v>12</v>
      </c>
      <c r="C15" t="s">
        <v>19</v>
      </c>
      <c r="D15">
        <v>6</v>
      </c>
      <c r="F15">
        <f>SUM(F3:F14)</f>
        <v>0</v>
      </c>
    </row>
    <row r="16" spans="1:6" ht="45" x14ac:dyDescent="0.25">
      <c r="B16" s="2" t="s">
        <v>32</v>
      </c>
      <c r="C16" t="s">
        <v>19</v>
      </c>
      <c r="D16">
        <v>4</v>
      </c>
      <c r="F16">
        <f>SUM(F4:F15)</f>
        <v>0</v>
      </c>
    </row>
    <row r="17" spans="1:6" ht="62.25" customHeight="1" x14ac:dyDescent="0.25">
      <c r="A17" s="5" t="s">
        <v>13</v>
      </c>
      <c r="B17" s="2" t="s">
        <v>14</v>
      </c>
      <c r="C17" t="s">
        <v>7</v>
      </c>
      <c r="D17">
        <v>12</v>
      </c>
      <c r="F17">
        <f t="shared" ref="F17:F20" si="0">SUM(F10:F16)</f>
        <v>0</v>
      </c>
    </row>
    <row r="18" spans="1:6" ht="61.5" customHeight="1" x14ac:dyDescent="0.25">
      <c r="A18" s="5" t="s">
        <v>15</v>
      </c>
      <c r="B18" s="2" t="s">
        <v>33</v>
      </c>
      <c r="C18" t="s">
        <v>19</v>
      </c>
      <c r="D18">
        <v>1</v>
      </c>
      <c r="F18">
        <f t="shared" si="0"/>
        <v>0</v>
      </c>
    </row>
    <row r="19" spans="1:6" ht="63.75" customHeight="1" x14ac:dyDescent="0.25">
      <c r="A19" s="5" t="s">
        <v>16</v>
      </c>
      <c r="B19" s="2" t="s">
        <v>34</v>
      </c>
      <c r="C19" t="s">
        <v>19</v>
      </c>
      <c r="D19">
        <v>1</v>
      </c>
      <c r="F19">
        <f t="shared" si="0"/>
        <v>0</v>
      </c>
    </row>
    <row r="20" spans="1:6" ht="15.75" x14ac:dyDescent="0.25">
      <c r="A20" s="4"/>
      <c r="B20" s="6" t="s">
        <v>20</v>
      </c>
      <c r="F20" s="7">
        <f t="shared" si="0"/>
        <v>0</v>
      </c>
    </row>
    <row r="21" spans="1:6" x14ac:dyDescent="0.25">
      <c r="A21" s="4"/>
      <c r="B21" t="s">
        <v>21</v>
      </c>
      <c r="F21" s="7">
        <f>F20*0.25</f>
        <v>0</v>
      </c>
    </row>
    <row r="22" spans="1:6" x14ac:dyDescent="0.25">
      <c r="B22" s="8" t="s">
        <v>22</v>
      </c>
      <c r="F22" s="8">
        <f>F20+Tablica1[[#Totals],[UKUPNO]]</f>
        <v>0</v>
      </c>
    </row>
    <row r="24" spans="1:6" x14ac:dyDescent="0.25">
      <c r="B24" s="9" t="s">
        <v>23</v>
      </c>
      <c r="C24" s="9" t="s">
        <v>24</v>
      </c>
      <c r="F24" s="9">
        <f>F22*7.5345</f>
        <v>0</v>
      </c>
    </row>
    <row r="26" spans="1:6" x14ac:dyDescent="0.25">
      <c r="B26" t="s">
        <v>25</v>
      </c>
    </row>
  </sheetData>
  <hyperlinks>
    <hyperlink ref="B4" r:id="rId1" xr:uid="{3C192FCD-B950-44D6-AD21-9BD993B162C2}"/>
  </hyperlinks>
  <pageMargins left="0.7" right="0.7" top="0.75" bottom="0.75" header="0.3" footer="0.3"/>
  <pageSetup paperSize="9" orientation="portrait" verticalDpi="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Barbara</cp:lastModifiedBy>
  <dcterms:created xsi:type="dcterms:W3CDTF">2023-03-15T07:03:16Z</dcterms:created>
  <dcterms:modified xsi:type="dcterms:W3CDTF">2023-03-17T08:26:37Z</dcterms:modified>
</cp:coreProperties>
</file>