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LANOVI I REBALANSI\PLANOVI\PLAN 2023-2025\tablice za županiju\"/>
    </mc:Choice>
  </mc:AlternateContent>
  <bookViews>
    <workbookView xWindow="0" yWindow="0" windowWidth="21600" windowHeight="9030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K40" i="2" l="1"/>
  <c r="J40" i="2"/>
  <c r="I40" i="2"/>
  <c r="G39" i="2"/>
  <c r="K39" i="2" s="1"/>
  <c r="F39" i="2"/>
  <c r="J39" i="2" s="1"/>
  <c r="E39" i="2"/>
  <c r="I39" i="2" s="1"/>
  <c r="D39" i="2"/>
  <c r="H39" i="2" s="1"/>
  <c r="C39" i="2"/>
  <c r="K37" i="2"/>
  <c r="J37" i="2"/>
  <c r="I37" i="2"/>
  <c r="G36" i="2"/>
  <c r="K36" i="2" s="1"/>
  <c r="F36" i="2"/>
  <c r="J36" i="2" s="1"/>
  <c r="E36" i="2"/>
  <c r="I36" i="2" s="1"/>
  <c r="D36" i="2"/>
  <c r="H36" i="2" s="1"/>
  <c r="C36" i="2"/>
  <c r="K35" i="2"/>
  <c r="J35" i="2"/>
  <c r="I35" i="2"/>
  <c r="K34" i="2"/>
  <c r="J34" i="2"/>
  <c r="I34" i="2"/>
  <c r="K33" i="2"/>
  <c r="J33" i="2"/>
  <c r="I33" i="2"/>
  <c r="G32" i="2"/>
  <c r="K32" i="2" s="1"/>
  <c r="F32" i="2"/>
  <c r="J32" i="2" s="1"/>
  <c r="E32" i="2"/>
  <c r="I32" i="2" s="1"/>
  <c r="D32" i="2"/>
  <c r="H32" i="2" s="1"/>
  <c r="C32" i="2"/>
  <c r="K30" i="2"/>
  <c r="J30" i="2"/>
  <c r="I30" i="2"/>
  <c r="K29" i="2"/>
  <c r="J29" i="2"/>
  <c r="I29" i="2"/>
  <c r="K28" i="2"/>
  <c r="J28" i="2"/>
  <c r="I28" i="2"/>
  <c r="G27" i="2"/>
  <c r="K27" i="2" s="1"/>
  <c r="F27" i="2"/>
  <c r="J27" i="2" s="1"/>
  <c r="E27" i="2"/>
  <c r="I27" i="2" s="1"/>
  <c r="D27" i="2"/>
  <c r="H27" i="2" s="1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K18" i="2" s="1"/>
  <c r="F18" i="2"/>
  <c r="J18" i="2" s="1"/>
  <c r="E18" i="2"/>
  <c r="I18" i="2" s="1"/>
  <c r="D18" i="2"/>
  <c r="H18" i="2" s="1"/>
  <c r="C18" i="2"/>
  <c r="K17" i="2"/>
  <c r="J17" i="2"/>
  <c r="I17" i="2"/>
  <c r="K16" i="2"/>
  <c r="J16" i="2"/>
  <c r="I16" i="2"/>
  <c r="G15" i="2"/>
  <c r="K15" i="2" s="1"/>
  <c r="F15" i="2"/>
  <c r="J15" i="2" s="1"/>
  <c r="E15" i="2"/>
  <c r="I15" i="2" s="1"/>
  <c r="D15" i="2"/>
  <c r="H15" i="2" s="1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K8" i="2" s="1"/>
  <c r="F8" i="2"/>
  <c r="J8" i="2" s="1"/>
  <c r="E8" i="2"/>
  <c r="I8" i="2" s="1"/>
  <c r="D8" i="2"/>
  <c r="H8" i="2" s="1"/>
  <c r="C8" i="2"/>
  <c r="D8" i="1" l="1"/>
  <c r="E8" i="1"/>
  <c r="F8" i="1"/>
  <c r="G8" i="1"/>
  <c r="C8" i="1"/>
  <c r="H8" i="1" l="1"/>
  <c r="C39" i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H39" i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<sst xmlns="http://schemas.openxmlformats.org/spreadsheetml/2006/main" count="184" uniqueCount="79">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</sst>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10" zoomScaleNormal="110" workbookViewId="0">
      <selection activeCell="C30" sqref="C30"/>
    </sheetView>
  </sheetViews>
  <sheetFormatPr defaultRowHeight="12.75" x14ac:dyDescent="0.2"/>
  <cols>
    <col min="1" max="1" width="5.42578125" customWidth="1"/>
    <col min="2" max="2" width="28.7109375" style="15" customWidth="1"/>
    <col min="3" max="3" width="15.140625" customWidth="1"/>
    <col min="4" max="4" width="16.28515625" customWidth="1"/>
    <col min="5" max="5" width="15.42578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910219.12999999977</v>
      </c>
      <c r="D8" s="8">
        <f t="shared" ref="D8:G8" si="0">SUM(D9+D10+D11+D12+D13+D14)</f>
        <v>1018710.3300000001</v>
      </c>
      <c r="E8" s="8">
        <f t="shared" si="0"/>
        <v>964509</v>
      </c>
      <c r="F8" s="8">
        <f t="shared" si="0"/>
        <v>964509</v>
      </c>
      <c r="G8" s="8">
        <f t="shared" si="0"/>
        <v>964509</v>
      </c>
      <c r="H8" s="8">
        <f>D8/C8*100</f>
        <v>111.91923971099138</v>
      </c>
      <c r="I8" s="8">
        <f t="shared" ref="I8:K8" si="1">E8/D8*100</f>
        <v>94.679416866225353</v>
      </c>
      <c r="J8" s="8">
        <f t="shared" si="1"/>
        <v>100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785174.33</v>
      </c>
      <c r="D9" s="11">
        <v>883933.9</v>
      </c>
      <c r="E9" s="11">
        <v>822220</v>
      </c>
      <c r="F9" s="11">
        <v>822220</v>
      </c>
      <c r="G9" s="11">
        <v>822220</v>
      </c>
      <c r="H9" s="13"/>
      <c r="I9" s="13">
        <f t="shared" ref="I9:K9" si="2">(E9/D9*100)</f>
        <v>93.01826754240335</v>
      </c>
      <c r="J9" s="13">
        <f t="shared" si="2"/>
        <v>100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>
        <v>1.2</v>
      </c>
      <c r="D10" s="11">
        <v>2.65</v>
      </c>
      <c r="E10" s="11">
        <v>3</v>
      </c>
      <c r="F10" s="11">
        <v>3</v>
      </c>
      <c r="G10" s="11">
        <v>3</v>
      </c>
      <c r="H10" s="13"/>
      <c r="I10" s="13">
        <f t="shared" ref="I10:K10" si="3">E10/D10*100</f>
        <v>113.20754716981132</v>
      </c>
      <c r="J10" s="13">
        <f t="shared" si="3"/>
        <v>100</v>
      </c>
      <c r="K10" s="13">
        <f t="shared" si="3"/>
        <v>100</v>
      </c>
    </row>
    <row r="11" spans="1:14" ht="51" x14ac:dyDescent="0.2">
      <c r="A11" s="11" t="s">
        <v>26</v>
      </c>
      <c r="B11" s="12" t="s">
        <v>27</v>
      </c>
      <c r="C11" s="11">
        <v>4757.45</v>
      </c>
      <c r="D11" s="11">
        <v>3981.68</v>
      </c>
      <c r="E11" s="11">
        <v>4000</v>
      </c>
      <c r="F11" s="11">
        <v>4000</v>
      </c>
      <c r="G11" s="11">
        <v>4000</v>
      </c>
      <c r="H11" s="13"/>
      <c r="I11" s="13">
        <f t="shared" ref="I11:K11" si="4">E11/D11*100</f>
        <v>100.46010729139458</v>
      </c>
      <c r="J11" s="13">
        <f t="shared" si="4"/>
        <v>100</v>
      </c>
      <c r="K11" s="13">
        <f t="shared" si="4"/>
        <v>100</v>
      </c>
    </row>
    <row r="12" spans="1:14" ht="38.25" x14ac:dyDescent="0.2">
      <c r="A12" s="11" t="s">
        <v>28</v>
      </c>
      <c r="B12" s="12" t="s">
        <v>29</v>
      </c>
      <c r="C12" s="11">
        <v>5629.44</v>
      </c>
      <c r="D12" s="11">
        <v>5837.15</v>
      </c>
      <c r="E12" s="11">
        <v>7500</v>
      </c>
      <c r="F12" s="11">
        <v>7500</v>
      </c>
      <c r="G12" s="11">
        <v>7500</v>
      </c>
      <c r="H12" s="13"/>
      <c r="I12" s="13">
        <f t="shared" ref="I12:K12" si="5">E12/D12*100</f>
        <v>128.48736112657718</v>
      </c>
      <c r="J12" s="13">
        <f t="shared" si="5"/>
        <v>100</v>
      </c>
      <c r="K12" s="13">
        <f t="shared" si="5"/>
        <v>100</v>
      </c>
    </row>
    <row r="13" spans="1:14" ht="38.25" x14ac:dyDescent="0.2">
      <c r="A13" s="11" t="s">
        <v>30</v>
      </c>
      <c r="B13" s="12" t="s">
        <v>31</v>
      </c>
      <c r="C13" s="11">
        <v>114656.71</v>
      </c>
      <c r="D13" s="11">
        <v>124954.95</v>
      </c>
      <c r="E13" s="11">
        <v>130786</v>
      </c>
      <c r="F13" s="11">
        <v>130786</v>
      </c>
      <c r="G13" s="11">
        <v>130786</v>
      </c>
      <c r="H13" s="13"/>
      <c r="I13" s="13">
        <f t="shared" ref="I13:K13" si="6">E13/D13*100</f>
        <v>104.66652181446194</v>
      </c>
      <c r="J13" s="13">
        <f t="shared" si="6"/>
        <v>100</v>
      </c>
      <c r="K13" s="13">
        <f t="shared" si="6"/>
        <v>100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915338.38</v>
      </c>
      <c r="D18" s="8">
        <f>SUM(D20+D21+D22+D23+D24+D25+D26)</f>
        <v>991739.2</v>
      </c>
      <c r="E18" s="8">
        <f>SUM(E20+E21+E22+E23+E24+E25+E26)</f>
        <v>945733</v>
      </c>
      <c r="F18" s="8">
        <f>SUM(F20+F21+F22+F23+F24+F25+F26)</f>
        <v>945733</v>
      </c>
      <c r="G18" s="8">
        <f>SUM(G20+G21+G22+G23+G24+G25+G26)</f>
        <v>945733</v>
      </c>
      <c r="H18" s="10">
        <f>D18/C18*100</f>
        <v>108.34672965422907</v>
      </c>
      <c r="I18" s="10">
        <f t="shared" ref="I18:K18" si="10">E18/D18*100</f>
        <v>95.361058633156787</v>
      </c>
      <c r="J18" s="10">
        <f t="shared" si="10"/>
        <v>100</v>
      </c>
      <c r="K18" s="10">
        <f t="shared" si="10"/>
        <v>100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758921.36</v>
      </c>
      <c r="D20" s="11">
        <v>843559.62</v>
      </c>
      <c r="E20" s="11">
        <v>774065</v>
      </c>
      <c r="F20" s="11">
        <v>774065</v>
      </c>
      <c r="G20" s="11">
        <v>774065</v>
      </c>
      <c r="H20" s="13"/>
      <c r="I20" s="13">
        <f t="shared" ref="I20:K20" si="11">E20/D20*100</f>
        <v>91.761741748615236</v>
      </c>
      <c r="J20" s="13">
        <f t="shared" si="11"/>
        <v>100</v>
      </c>
      <c r="K20" s="13">
        <f t="shared" si="11"/>
        <v>100</v>
      </c>
    </row>
    <row r="21" spans="1:11" x14ac:dyDescent="0.2">
      <c r="A21" s="11" t="s">
        <v>42</v>
      </c>
      <c r="B21" s="12" t="s">
        <v>43</v>
      </c>
      <c r="C21" s="11">
        <v>128513.37</v>
      </c>
      <c r="D21" s="11">
        <v>132385.54999999999</v>
      </c>
      <c r="E21" s="11">
        <v>137800</v>
      </c>
      <c r="F21" s="11">
        <v>137800</v>
      </c>
      <c r="G21" s="11">
        <v>137800</v>
      </c>
      <c r="H21" s="13"/>
      <c r="I21" s="13">
        <f t="shared" ref="I21:K21" si="12">E21/D21*100</f>
        <v>104.08991011481238</v>
      </c>
      <c r="J21" s="13">
        <f t="shared" si="12"/>
        <v>100</v>
      </c>
      <c r="K21" s="13">
        <f t="shared" si="12"/>
        <v>100</v>
      </c>
    </row>
    <row r="22" spans="1:11" x14ac:dyDescent="0.2">
      <c r="A22" s="11" t="s">
        <v>44</v>
      </c>
      <c r="B22" s="12" t="s">
        <v>45</v>
      </c>
      <c r="C22" s="11">
        <v>348.26</v>
      </c>
      <c r="D22" s="11">
        <v>331.81</v>
      </c>
      <c r="E22" s="11">
        <v>452</v>
      </c>
      <c r="F22" s="11">
        <v>452</v>
      </c>
      <c r="G22" s="11">
        <v>452</v>
      </c>
      <c r="H22" s="13"/>
      <c r="I22" s="13">
        <f t="shared" ref="I22:K22" si="13">E22/D22*100</f>
        <v>136.22253699406286</v>
      </c>
      <c r="J22" s="13">
        <f t="shared" si="13"/>
        <v>100</v>
      </c>
      <c r="K22" s="13">
        <f t="shared" si="13"/>
        <v>100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38.25" x14ac:dyDescent="0.2">
      <c r="A25" s="11" t="s">
        <v>50</v>
      </c>
      <c r="B25" s="12" t="s">
        <v>51</v>
      </c>
      <c r="C25" s="11">
        <v>27508.93</v>
      </c>
      <c r="D25" s="11">
        <v>15395.85</v>
      </c>
      <c r="E25" s="11">
        <v>33216</v>
      </c>
      <c r="F25" s="11">
        <v>33216</v>
      </c>
      <c r="G25" s="11">
        <v>33216</v>
      </c>
      <c r="H25" s="13"/>
      <c r="I25" s="13">
        <f t="shared" ref="I25:K25" si="16">E25/D25*100</f>
        <v>215.74645115404473</v>
      </c>
      <c r="J25" s="13">
        <f t="shared" si="16"/>
        <v>100</v>
      </c>
      <c r="K25" s="13">
        <f t="shared" si="16"/>
        <v>100</v>
      </c>
    </row>
    <row r="26" spans="1:11" x14ac:dyDescent="0.2">
      <c r="A26" s="11" t="s">
        <v>52</v>
      </c>
      <c r="B26" s="12" t="s">
        <v>53</v>
      </c>
      <c r="C26" s="11">
        <v>46.46</v>
      </c>
      <c r="D26" s="11">
        <v>66.37</v>
      </c>
      <c r="E26" s="11">
        <v>200</v>
      </c>
      <c r="F26" s="11">
        <v>200</v>
      </c>
      <c r="G26" s="11">
        <v>200</v>
      </c>
      <c r="H26" s="13"/>
      <c r="I26" s="13">
        <f t="shared" ref="I26:K26" si="17">E26/D26*100</f>
        <v>301.340967304505</v>
      </c>
      <c r="J26" s="13">
        <f t="shared" si="17"/>
        <v>100</v>
      </c>
      <c r="K26" s="13">
        <f t="shared" si="17"/>
        <v>100</v>
      </c>
    </row>
    <row r="27" spans="1:11" ht="25.5" x14ac:dyDescent="0.2">
      <c r="A27" s="8" t="s">
        <v>8</v>
      </c>
      <c r="B27" s="9" t="s">
        <v>54</v>
      </c>
      <c r="C27" s="8">
        <f>SUM(C28+C29+C30)</f>
        <v>6074.46</v>
      </c>
      <c r="D27" s="8">
        <f>SUM(D28+D29+D30)</f>
        <v>35901.520000000004</v>
      </c>
      <c r="E27" s="8">
        <f>SUM(E28+E29+E30)</f>
        <v>18776</v>
      </c>
      <c r="F27" s="8">
        <f>SUM(F28+F29+F30)</f>
        <v>18776</v>
      </c>
      <c r="G27" s="8">
        <f>SUM(G28+G29+G30)</f>
        <v>18776</v>
      </c>
      <c r="H27" s="10">
        <f>D27/C27*100</f>
        <v>591.0240581055765</v>
      </c>
      <c r="I27" s="10">
        <f t="shared" ref="I27:K28" si="18">E27/D27*100</f>
        <v>52.298621339709285</v>
      </c>
      <c r="J27" s="10">
        <f t="shared" si="18"/>
        <v>100</v>
      </c>
      <c r="K27" s="10">
        <f t="shared" si="18"/>
        <v>100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>
        <v>6074.46</v>
      </c>
      <c r="D29" s="11">
        <v>22629.24</v>
      </c>
      <c r="E29" s="11">
        <v>8776</v>
      </c>
      <c r="F29" s="11">
        <v>8776</v>
      </c>
      <c r="G29" s="11">
        <v>8776</v>
      </c>
      <c r="H29" s="13"/>
      <c r="I29" s="13">
        <f t="shared" ref="I29:K29" si="19">E29/D29*100</f>
        <v>38.781682460391956</v>
      </c>
      <c r="J29" s="13">
        <f t="shared" si="19"/>
        <v>100</v>
      </c>
      <c r="K29" s="13">
        <f t="shared" si="19"/>
        <v>100</v>
      </c>
    </row>
    <row r="30" spans="1:11" ht="25.5" x14ac:dyDescent="0.2">
      <c r="A30" s="11" t="s">
        <v>59</v>
      </c>
      <c r="B30" s="12" t="s">
        <v>60</v>
      </c>
      <c r="C30" s="11"/>
      <c r="D30" s="11">
        <v>13272.28</v>
      </c>
      <c r="E30" s="11">
        <v>10000</v>
      </c>
      <c r="F30" s="11">
        <v>10000</v>
      </c>
      <c r="G30" s="11">
        <v>10000</v>
      </c>
      <c r="H30" s="13"/>
      <c r="I30" s="13">
        <f t="shared" ref="I30:K30" si="20">E30/D30*100</f>
        <v>75.34500477687331</v>
      </c>
      <c r="J30" s="13">
        <f t="shared" si="20"/>
        <v>100</v>
      </c>
      <c r="K30" s="13">
        <f t="shared" si="20"/>
        <v>100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7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/>
      <c r="D38" s="6"/>
      <c r="E38" s="6"/>
      <c r="F38" s="6"/>
      <c r="G38" s="6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20123.7</v>
      </c>
      <c r="D39" s="8">
        <f>SUM(D40)</f>
        <v>8930.39</v>
      </c>
      <c r="E39" s="8">
        <f t="shared" ref="E39:G39" si="26">SUM(E40)</f>
        <v>0</v>
      </c>
      <c r="F39" s="8">
        <f t="shared" si="26"/>
        <v>0</v>
      </c>
      <c r="G39" s="8">
        <f t="shared" si="26"/>
        <v>0</v>
      </c>
      <c r="H39" s="10">
        <f>D39/C39*100</f>
        <v>44.377475315175637</v>
      </c>
      <c r="I39" s="10">
        <f t="shared" ref="I39:K40" si="27">E39/D39*100</f>
        <v>0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>
        <v>20123.7</v>
      </c>
      <c r="D40" s="11">
        <v>8930.39</v>
      </c>
      <c r="E40" s="11"/>
      <c r="F40" s="11"/>
      <c r="G40" s="11"/>
      <c r="H40" s="13"/>
      <c r="I40" s="13">
        <f t="shared" si="27"/>
        <v>0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C22" sqref="C22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8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si="3"/>
        <v>#DIV/0!</v>
      </c>
      <c r="J11" s="13" t="e">
        <f t="shared" si="3"/>
        <v>#DIV/0!</v>
      </c>
      <c r="K11" s="13" t="e">
        <f t="shared" si="3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si="3"/>
        <v>#DIV/0!</v>
      </c>
      <c r="J12" s="13" t="e">
        <f t="shared" si="3"/>
        <v>#DIV/0!</v>
      </c>
      <c r="K12" s="13" t="e">
        <f t="shared" si="3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si="3"/>
        <v>#DIV/0!</v>
      </c>
      <c r="J13" s="13" t="e">
        <f t="shared" si="3"/>
        <v>#DIV/0!</v>
      </c>
      <c r="K13" s="13" t="e">
        <f t="shared" si="3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si="3"/>
        <v>#DIV/0!</v>
      </c>
      <c r="J14" s="13" t="e">
        <f t="shared" si="3"/>
        <v>#DIV/0!</v>
      </c>
      <c r="K14" s="13" t="e">
        <f t="shared" si="3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si="3"/>
        <v>#DIV/0!</v>
      </c>
      <c r="J15" s="10" t="e">
        <f t="shared" si="3"/>
        <v>#DIV/0!</v>
      </c>
      <c r="K15" s="10" t="e">
        <f t="shared" si="3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si="3"/>
        <v>#DIV/0!</v>
      </c>
      <c r="J17" s="13" t="e">
        <f t="shared" si="3"/>
        <v>#DIV/0!</v>
      </c>
      <c r="K17" s="13" t="e">
        <f t="shared" si="3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si="3"/>
        <v>#DIV/0!</v>
      </c>
      <c r="J18" s="10" t="e">
        <f t="shared" si="3"/>
        <v>#DIV/0!</v>
      </c>
      <c r="K18" s="10" t="e">
        <f t="shared" si="3"/>
        <v>#DIV/0!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30" si="4">E20/D20*100</f>
        <v>#DIV/0!</v>
      </c>
      <c r="J20" s="13" t="e">
        <f t="shared" si="4"/>
        <v>#DIV/0!</v>
      </c>
      <c r="K20" s="13" t="e">
        <f t="shared" si="4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si="4"/>
        <v>#DIV/0!</v>
      </c>
      <c r="J21" s="13" t="e">
        <f t="shared" si="4"/>
        <v>#DIV/0!</v>
      </c>
      <c r="K21" s="13" t="e">
        <f t="shared" si="4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si="4"/>
        <v>#DIV/0!</v>
      </c>
      <c r="J22" s="13" t="e">
        <f t="shared" si="4"/>
        <v>#DIV/0!</v>
      </c>
      <c r="K22" s="13" t="e">
        <f t="shared" si="4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si="4"/>
        <v>#DIV/0!</v>
      </c>
      <c r="J25" s="13" t="e">
        <f t="shared" si="4"/>
        <v>#DIV/0!</v>
      </c>
      <c r="K25" s="13" t="e">
        <f t="shared" si="4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si="4"/>
        <v>#DIV/0!</v>
      </c>
      <c r="J26" s="13" t="e">
        <f t="shared" si="4"/>
        <v>#DIV/0!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0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 t="e">
        <f>D27/C27*100</f>
        <v>#DIV/0!</v>
      </c>
      <c r="I27" s="10" t="e">
        <f t="shared" si="4"/>
        <v>#DIV/0!</v>
      </c>
      <c r="J27" s="10" t="e">
        <f t="shared" si="4"/>
        <v>#DIV/0!</v>
      </c>
      <c r="K27" s="10" t="e">
        <f t="shared" si="4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/>
      <c r="D29" s="11"/>
      <c r="E29" s="11"/>
      <c r="F29" s="11"/>
      <c r="G29" s="11"/>
      <c r="H29" s="13"/>
      <c r="I29" s="13" t="e">
        <f t="shared" si="4"/>
        <v>#DIV/0!</v>
      </c>
      <c r="J29" s="13" t="e">
        <f t="shared" si="4"/>
        <v>#DIV/0!</v>
      </c>
      <c r="K29" s="13" t="e">
        <f t="shared" si="4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si="4"/>
        <v>#DIV/0!</v>
      </c>
      <c r="J30" s="13" t="e">
        <f t="shared" si="4"/>
        <v>#DIV/0!</v>
      </c>
      <c r="K30" s="13" t="e">
        <f t="shared" si="4"/>
        <v>#DIV/0!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0</v>
      </c>
      <c r="D39" s="8">
        <f t="shared" ref="D39:G39" si="7">SUM(D40)</f>
        <v>0</v>
      </c>
      <c r="E39" s="8">
        <f t="shared" si="7"/>
        <v>0</v>
      </c>
      <c r="F39" s="8">
        <f t="shared" si="7"/>
        <v>0</v>
      </c>
      <c r="G39" s="8">
        <f t="shared" si="7"/>
        <v>0</v>
      </c>
      <c r="H39" s="10" t="e">
        <f>D39/C39*100</f>
        <v>#DIV/0!</v>
      </c>
      <c r="I39" s="10" t="e">
        <f t="shared" ref="I39:K40" si="8">E39/D39*100</f>
        <v>#DIV/0!</v>
      </c>
      <c r="J39" s="10" t="e">
        <f t="shared" si="8"/>
        <v>#DIV/0!</v>
      </c>
      <c r="K39" s="10" t="e">
        <f t="shared" si="8"/>
        <v>#DIV/0!</v>
      </c>
    </row>
    <row r="40" spans="1:11" x14ac:dyDescent="0.2">
      <c r="A40" s="11" t="s">
        <v>74</v>
      </c>
      <c r="B40" s="12" t="s">
        <v>75</v>
      </c>
      <c r="C40" s="11"/>
      <c r="D40" s="11"/>
      <c r="E40" s="11"/>
      <c r="F40" s="11"/>
      <c r="G40" s="11"/>
      <c r="H40" s="13"/>
      <c r="I40" s="13" t="e">
        <f t="shared" si="8"/>
        <v>#DIV/0!</v>
      </c>
      <c r="J40" s="13" t="e">
        <f t="shared" si="8"/>
        <v>#DIV/0!</v>
      </c>
      <c r="K40" s="13" t="e">
        <f t="shared" si="8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ANTONELA</cp:lastModifiedBy>
  <cp:lastPrinted>2022-10-13T06:52:24Z</cp:lastPrinted>
  <dcterms:created xsi:type="dcterms:W3CDTF">2022-10-10T13:14:58Z</dcterms:created>
  <dcterms:modified xsi:type="dcterms:W3CDTF">2022-10-13T06:53:59Z</dcterms:modified>
</cp:coreProperties>
</file>