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k\Desktop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1" i="1" l="1"/>
  <c r="E35" i="1"/>
  <c r="E21" i="1"/>
  <c r="E79" i="1" l="1"/>
  <c r="D61" i="1" l="1"/>
  <c r="D62" i="1"/>
  <c r="D63" i="1"/>
  <c r="D64" i="1"/>
  <c r="E47" i="1"/>
  <c r="E28" i="1"/>
  <c r="E27" i="1" s="1"/>
  <c r="D54" i="1" l="1"/>
  <c r="D68" i="1" l="1"/>
  <c r="D38" i="1"/>
  <c r="D39" i="1"/>
  <c r="D72" i="1"/>
  <c r="D57" i="1"/>
  <c r="D58" i="1"/>
  <c r="D59" i="1"/>
  <c r="D56" i="1"/>
  <c r="D53" i="1"/>
  <c r="D55" i="1"/>
  <c r="D52" i="1"/>
  <c r="D50" i="1"/>
  <c r="D48" i="1"/>
  <c r="D49" i="1"/>
  <c r="E41" i="1"/>
  <c r="D42" i="1"/>
  <c r="D43" i="1"/>
  <c r="D44" i="1"/>
  <c r="D45" i="1"/>
  <c r="D40" i="1"/>
  <c r="D28" i="1"/>
  <c r="D31" i="1"/>
  <c r="D32" i="1"/>
  <c r="D33" i="1"/>
  <c r="D34" i="1"/>
  <c r="D30" i="1"/>
  <c r="D25" i="1"/>
  <c r="D23" i="1"/>
  <c r="D24" i="1"/>
  <c r="D26" i="1"/>
  <c r="D29" i="1"/>
  <c r="D22" i="1"/>
  <c r="D18" i="1"/>
  <c r="D19" i="1"/>
  <c r="D17" i="1"/>
  <c r="D41" i="1" l="1"/>
  <c r="D35" i="1"/>
  <c r="D27" i="1"/>
  <c r="D51" i="1"/>
  <c r="D21" i="1"/>
  <c r="D47" i="1"/>
  <c r="D79" i="1"/>
</calcChain>
</file>

<file path=xl/sharedStrings.xml><?xml version="1.0" encoding="utf-8"?>
<sst xmlns="http://schemas.openxmlformats.org/spreadsheetml/2006/main" count="261" uniqueCount="131">
  <si>
    <t>Osnovna škola Bršadin</t>
  </si>
  <si>
    <t>R.br.</t>
  </si>
  <si>
    <t>Postupak i način nabave</t>
  </si>
  <si>
    <t>1.</t>
  </si>
  <si>
    <t>2.</t>
  </si>
  <si>
    <t>3.</t>
  </si>
  <si>
    <t>Namirnice za školsku kuhinju</t>
  </si>
  <si>
    <t>Energija</t>
  </si>
  <si>
    <t>Uredski materijal i ostali mat. rashodi</t>
  </si>
  <si>
    <t xml:space="preserve">Uredski materijal </t>
  </si>
  <si>
    <t>Literatura</t>
  </si>
  <si>
    <t>Materijal i sredstva za čišćenje i održavanje</t>
  </si>
  <si>
    <t>tijekom godine</t>
  </si>
  <si>
    <t>Električna energija</t>
  </si>
  <si>
    <t>Plin</t>
  </si>
  <si>
    <t>Motorni benzin</t>
  </si>
  <si>
    <t>4.</t>
  </si>
  <si>
    <t>4.1.</t>
  </si>
  <si>
    <t>Mat. i dijelovi za tek. i invest. održ. građ. objekata</t>
  </si>
  <si>
    <t>4.2.</t>
  </si>
  <si>
    <t>Materijal i dijelovi za tek. i invest. održavanje</t>
  </si>
  <si>
    <t>5.</t>
  </si>
  <si>
    <t>Sitni inventar i auto gume</t>
  </si>
  <si>
    <t>6.</t>
  </si>
  <si>
    <t>Službena, radna i zaštitna odjeća i obuća</t>
  </si>
  <si>
    <t>7.</t>
  </si>
  <si>
    <t>Usluge telefona, pošte i prijevoza</t>
  </si>
  <si>
    <t>8.</t>
  </si>
  <si>
    <t>7.1.</t>
  </si>
  <si>
    <t>7.2.</t>
  </si>
  <si>
    <t>Poštarina (pisma, tiskanice)</t>
  </si>
  <si>
    <t>Usluge tekućeg i invest. održavanja</t>
  </si>
  <si>
    <t>9.</t>
  </si>
  <si>
    <t>Komunalne usluge</t>
  </si>
  <si>
    <t>Opskrba vodom</t>
  </si>
  <si>
    <t>Iznošenje i odvoz smeća</t>
  </si>
  <si>
    <t>10.</t>
  </si>
  <si>
    <t>11.</t>
  </si>
  <si>
    <t>Intelektualne i osobne usluge</t>
  </si>
  <si>
    <t>12.</t>
  </si>
  <si>
    <t>Računalne usluge</t>
  </si>
  <si>
    <t>13.</t>
  </si>
  <si>
    <t>Ostale usluge</t>
  </si>
  <si>
    <t>14.</t>
  </si>
  <si>
    <t>Premije osiguranja</t>
  </si>
  <si>
    <t>15.</t>
  </si>
  <si>
    <t>Članarine</t>
  </si>
  <si>
    <t>Reprezentacija</t>
  </si>
  <si>
    <t>16.</t>
  </si>
  <si>
    <t>17.</t>
  </si>
  <si>
    <t>18.</t>
  </si>
  <si>
    <t>Ostali nespomenuti rashodi poslovanja</t>
  </si>
  <si>
    <t>19.</t>
  </si>
  <si>
    <t>Bankarske usluge i usluge platnog prometa</t>
  </si>
  <si>
    <t>osnivač</t>
  </si>
  <si>
    <t>Mat i dijelovi za tek. i inv. održ. postr. i opreme</t>
  </si>
  <si>
    <t>Planirana vrijednost (bez PDV-a)</t>
  </si>
  <si>
    <t>_____________________________</t>
  </si>
  <si>
    <t xml:space="preserve">                                                                 </t>
  </si>
  <si>
    <t xml:space="preserve">Provedba nabave </t>
  </si>
  <si>
    <t>Predmet nabave</t>
  </si>
  <si>
    <t>Oznaka pozicije financijskog plana</t>
  </si>
  <si>
    <t>Službena putovanja</t>
  </si>
  <si>
    <t>Stručno usavršavanje zaposlenika</t>
  </si>
  <si>
    <t>4.3.</t>
  </si>
  <si>
    <t>4.4.</t>
  </si>
  <si>
    <t>5.1.</t>
  </si>
  <si>
    <t>6.1.</t>
  </si>
  <si>
    <t>6.2.</t>
  </si>
  <si>
    <t>6.3.</t>
  </si>
  <si>
    <t>10.1.</t>
  </si>
  <si>
    <t>10.2.</t>
  </si>
  <si>
    <t>12.1.</t>
  </si>
  <si>
    <t>12.2.</t>
  </si>
  <si>
    <t>12.3.</t>
  </si>
  <si>
    <t>20.</t>
  </si>
  <si>
    <t>21.</t>
  </si>
  <si>
    <t>22.</t>
  </si>
  <si>
    <t>REPUBLIKA HRVATSKA</t>
  </si>
  <si>
    <t>Bršadin</t>
  </si>
  <si>
    <t>Dugotrajna imovina</t>
  </si>
  <si>
    <t>23.</t>
  </si>
  <si>
    <t>Uredska oprema i namještaj</t>
  </si>
  <si>
    <t>24.</t>
  </si>
  <si>
    <t>Knjige u knjižnicama</t>
  </si>
  <si>
    <t>Ostali financijski rashodi</t>
  </si>
  <si>
    <t>Rashodi za usluge</t>
  </si>
  <si>
    <t>Rashodi za materijal i energiju</t>
  </si>
  <si>
    <t>Naknade troškova zaposlenima</t>
  </si>
  <si>
    <t>Pekarski proizvodi</t>
  </si>
  <si>
    <t>Mesne prerađevine</t>
  </si>
  <si>
    <t>Svježe voće</t>
  </si>
  <si>
    <t>Ugovor o javnoj nabavi/okvirni sporazum</t>
  </si>
  <si>
    <t>-</t>
  </si>
  <si>
    <t>Mlijeko i mliječni proizvodi</t>
  </si>
  <si>
    <t>Negazirani napitci, čaj</t>
  </si>
  <si>
    <t>Ostali prehrambeni proizvodi</t>
  </si>
  <si>
    <t>Planirana vrijednost (s PDV-om)</t>
  </si>
  <si>
    <t>4.5.</t>
  </si>
  <si>
    <t>Mat. za hig. pot. i njegu</t>
  </si>
  <si>
    <t>Ukupno:</t>
  </si>
  <si>
    <t>Dodatna ulaganja na građ. objektima</t>
  </si>
  <si>
    <t>Knjige u kjnižnicama</t>
  </si>
  <si>
    <t>Deratizacija i dezinsekcija</t>
  </si>
  <si>
    <t>Predsjednik školskog odbora:</t>
  </si>
  <si>
    <t>12.4.</t>
  </si>
  <si>
    <t>Tatjana Lukić, prof.</t>
  </si>
  <si>
    <t>Ravnateljica:</t>
  </si>
  <si>
    <t>____________________________</t>
  </si>
  <si>
    <t>Ostale komunalne usluge(čišć.sep.jame)</t>
  </si>
  <si>
    <r>
      <t>Zdravstvene i veterinarske usluge</t>
    </r>
    <r>
      <rPr>
        <sz val="11"/>
        <rFont val="Arial"/>
        <family val="2"/>
        <charset val="238"/>
      </rPr>
      <t>(sist.preg.zap., san.preg.,brisevi)</t>
    </r>
  </si>
  <si>
    <r>
      <t xml:space="preserve">Ostale naknade troškova zaposlenika </t>
    </r>
    <r>
      <rPr>
        <sz val="11"/>
        <rFont val="Arial"/>
        <family val="2"/>
        <charset val="238"/>
      </rPr>
      <t>(korišt.priv.autom.u sl.svrhe)</t>
    </r>
  </si>
  <si>
    <t>Ostali materijal za potrebe red. poslovanja(hamer, spužve, krede, sprej)</t>
  </si>
  <si>
    <t xml:space="preserve">Ostale pristojbe i naknade </t>
  </si>
  <si>
    <t>Materijal i sirovine</t>
  </si>
  <si>
    <t>Dodatna izgradnja građ. objekta</t>
  </si>
  <si>
    <t>ug. o javn. nab.</t>
  </si>
  <si>
    <r>
      <t xml:space="preserve">Ostali nespomenuti rashodi poslovanja </t>
    </r>
    <r>
      <rPr>
        <sz val="11"/>
        <rFont val="Arial"/>
        <family val="2"/>
        <charset val="238"/>
      </rPr>
      <t>(osp.zap.zašt.na radu,prij.uč, CERTIF.ENERG…)</t>
    </r>
  </si>
  <si>
    <t>jednostavna nabava</t>
  </si>
  <si>
    <t xml:space="preserve">Na temelju čl. 15 Zakona o javnoj nabavi (NN 120/2016.), Uredbe o postupku nabave roba, radova i usluga male vrijednosti </t>
  </si>
  <si>
    <t>Mario Jovičić</t>
  </si>
  <si>
    <t>PLAN NABAVE ROBA, USLUGA I RADOVA ZA 2019. GODINU</t>
  </si>
  <si>
    <t>Sredstva iz financijskog plana za 2019. godinu osiguravaju se iz proračuna Vukovarsko-srijemske županije, prihoda za posebne namjene, sufinanciranja roditelja za učeničku prehranu i donacija.</t>
  </si>
  <si>
    <t>KLASA: 400-02/18-10/8</t>
  </si>
  <si>
    <t>Duje Zaharića 1</t>
  </si>
  <si>
    <t>URBROJ: 2196-125-08-18-01</t>
  </si>
  <si>
    <t>Bršadin, 18.12.2018. godine</t>
  </si>
  <si>
    <t>(NN 14/02.), te članka 181. Statuta O.Š. Bršadin, Školski odbor O.Š. Bršadin, Bršadin,  na sjednici održanoj 27.12.2018. godine donosi:</t>
  </si>
  <si>
    <t>Usluge telefona, telefaksa, interneta I prijevoza uč.po šk programu</t>
  </si>
  <si>
    <t>25.</t>
  </si>
  <si>
    <t>U planu nabave sve su usluge, robe i artikli razvrstani te se uklapaju u iznos sredstava prema Financijskom planu za 2019. godinu i ne prelaze procijenjeni iznos do 200.000,00 kn bez pdv-a godišnje za robu i usluge, te za radove procijenjene vrijednosti do 500.000,00 kuna (bez pdv-a) – jednostavna nabava, osim stavke pod rednim brojem 25. koja se odnosi na dodatnu izgradnju dijela postojeće zgrade škole, s obzirom da prelazi procijenjenu vrijednost do 500.000,00 kn bez pdv-a, podliježe postupku javne nabave koju će provesti osnivač Vukovarsko-srijemska županija.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</si>
</sst>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3" fontId="8" fillId="0" borderId="13" xfId="1" applyNumberFormat="1" applyFont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wrapText="1"/>
    </xf>
    <xf numFmtId="3" fontId="3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3" fontId="2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1" xfId="1" applyFont="1" applyBorder="1"/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9" xfId="1" applyFont="1" applyBorder="1"/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3" fontId="9" fillId="0" borderId="2" xfId="1" applyNumberFormat="1" applyFont="1" applyBorder="1" applyAlignment="1">
      <alignment horizontal="right"/>
    </xf>
    <xf numFmtId="16" fontId="9" fillId="0" borderId="1" xfId="1" applyNumberFormat="1" applyFont="1" applyBorder="1"/>
    <xf numFmtId="3" fontId="4" fillId="0" borderId="0" xfId="0" applyNumberFormat="1" applyFont="1"/>
    <xf numFmtId="0" fontId="3" fillId="0" borderId="0" xfId="1" applyFont="1" applyBorder="1" applyAlignment="1">
      <alignment horizontal="left"/>
    </xf>
    <xf numFmtId="0" fontId="10" fillId="0" borderId="0" xfId="1" applyFont="1" applyBorder="1"/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wrapText="1"/>
    </xf>
    <xf numFmtId="3" fontId="10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8" fillId="0" borderId="23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3" fontId="12" fillId="2" borderId="6" xfId="1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/>
    </xf>
    <xf numFmtId="0" fontId="9" fillId="0" borderId="21" xfId="1" applyFont="1" applyBorder="1" applyAlignment="1">
      <alignment horizontal="center" wrapText="1"/>
    </xf>
    <xf numFmtId="0" fontId="9" fillId="0" borderId="2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3" fillId="2" borderId="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center" vertical="center" wrapText="1"/>
    </xf>
    <xf numFmtId="3" fontId="9" fillId="0" borderId="11" xfId="1" applyNumberFormat="1" applyFont="1" applyBorder="1" applyAlignment="1">
      <alignment horizontal="right" vertical="center" wrapText="1"/>
    </xf>
    <xf numFmtId="3" fontId="9" fillId="0" borderId="32" xfId="1" applyNumberFormat="1" applyFont="1" applyBorder="1" applyAlignment="1">
      <alignment horizontal="right" wrapText="1"/>
    </xf>
    <xf numFmtId="3" fontId="9" fillId="0" borderId="11" xfId="1" applyNumberFormat="1" applyFont="1" applyBorder="1" applyAlignment="1">
      <alignment horizontal="right"/>
    </xf>
    <xf numFmtId="1" fontId="9" fillId="0" borderId="1" xfId="1" applyNumberFormat="1" applyFont="1" applyBorder="1"/>
    <xf numFmtId="0" fontId="7" fillId="0" borderId="37" xfId="0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3" fontId="14" fillId="0" borderId="2" xfId="1" applyNumberFormat="1" applyFont="1" applyBorder="1" applyAlignment="1">
      <alignment horizontal="right" vertical="center" wrapText="1"/>
    </xf>
    <xf numFmtId="3" fontId="14" fillId="0" borderId="11" xfId="1" applyNumberFormat="1" applyFont="1" applyBorder="1" applyAlignment="1">
      <alignment horizontal="right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3" fontId="14" fillId="0" borderId="17" xfId="1" applyNumberFormat="1" applyFont="1" applyBorder="1" applyAlignment="1">
      <alignment horizontal="right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1" xfId="1" applyFont="1" applyBorder="1"/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wrapText="1"/>
    </xf>
    <xf numFmtId="3" fontId="14" fillId="0" borderId="2" xfId="1" applyNumberFormat="1" applyFont="1" applyBorder="1" applyAlignment="1">
      <alignment horizontal="right"/>
    </xf>
    <xf numFmtId="0" fontId="14" fillId="0" borderId="2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1" xfId="1" applyFont="1" applyBorder="1" applyAlignment="1">
      <alignment horizontal="center" wrapText="1"/>
    </xf>
    <xf numFmtId="0" fontId="14" fillId="0" borderId="1" xfId="1" applyFont="1" applyFill="1" applyBorder="1"/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wrapText="1"/>
    </xf>
    <xf numFmtId="3" fontId="14" fillId="0" borderId="2" xfId="1" applyNumberFormat="1" applyFont="1" applyFill="1" applyBorder="1" applyAlignment="1">
      <alignment horizontal="right"/>
    </xf>
    <xf numFmtId="0" fontId="14" fillId="0" borderId="2" xfId="1" applyFont="1" applyFill="1" applyBorder="1" applyAlignment="1">
      <alignment horizontal="center"/>
    </xf>
    <xf numFmtId="0" fontId="14" fillId="0" borderId="21" xfId="1" applyFont="1" applyFill="1" applyBorder="1" applyAlignment="1">
      <alignment horizontal="center"/>
    </xf>
    <xf numFmtId="16" fontId="14" fillId="0" borderId="1" xfId="1" applyNumberFormat="1" applyFont="1" applyBorder="1"/>
    <xf numFmtId="0" fontId="14" fillId="0" borderId="16" xfId="1" applyFont="1" applyBorder="1"/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wrapText="1"/>
    </xf>
    <xf numFmtId="3" fontId="14" fillId="0" borderId="17" xfId="1" applyNumberFormat="1" applyFont="1" applyBorder="1" applyAlignment="1">
      <alignment horizontal="right"/>
    </xf>
    <xf numFmtId="0" fontId="14" fillId="0" borderId="17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4" fillId="0" borderId="38" xfId="1" applyFont="1" applyBorder="1"/>
    <xf numFmtId="0" fontId="14" fillId="0" borderId="39" xfId="1" applyFont="1" applyBorder="1" applyAlignment="1">
      <alignment wrapText="1"/>
    </xf>
    <xf numFmtId="3" fontId="9" fillId="0" borderId="2" xfId="1" applyNumberFormat="1" applyFont="1" applyBorder="1" applyAlignment="1">
      <alignment horizontal="right" wrapText="1"/>
    </xf>
    <xf numFmtId="0" fontId="14" fillId="0" borderId="40" xfId="1" applyFont="1" applyBorder="1"/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wrapText="1"/>
    </xf>
    <xf numFmtId="3" fontId="14" fillId="0" borderId="4" xfId="1" applyNumberFormat="1" applyFont="1" applyBorder="1" applyAlignment="1">
      <alignment horizontal="right"/>
    </xf>
    <xf numFmtId="0" fontId="14" fillId="0" borderId="4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0" fontId="14" fillId="0" borderId="27" xfId="1" applyFont="1" applyBorder="1" applyAlignment="1">
      <alignment horizontal="center" wrapText="1"/>
    </xf>
    <xf numFmtId="3" fontId="7" fillId="0" borderId="0" xfId="0" applyNumberFormat="1" applyFont="1"/>
    <xf numFmtId="3" fontId="10" fillId="0" borderId="4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wrapText="1"/>
    </xf>
    <xf numFmtId="3" fontId="14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 wrapText="1"/>
    </xf>
    <xf numFmtId="3" fontId="12" fillId="2" borderId="42" xfId="1" applyNumberFormat="1" applyFont="1" applyFill="1" applyBorder="1" applyAlignment="1">
      <alignment horizontal="center" vertical="center" wrapText="1"/>
    </xf>
    <xf numFmtId="3" fontId="12" fillId="2" borderId="43" xfId="1" applyNumberFormat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12" fillId="2" borderId="44" xfId="1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6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0" fillId="0" borderId="0" xfId="0" applyAlignment="1">
      <alignment horizontal="left" wrapText="1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wrapText="1"/>
    </xf>
    <xf numFmtId="0" fontId="10" fillId="0" borderId="22" xfId="1" applyFont="1" applyBorder="1" applyAlignment="1">
      <alignment horizontal="center" wrapText="1"/>
    </xf>
    <xf numFmtId="0" fontId="10" fillId="0" borderId="11" xfId="1" applyFont="1" applyBorder="1" applyAlignment="1">
      <alignment horizontal="center"/>
    </xf>
    <xf numFmtId="0" fontId="10" fillId="0" borderId="2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 2" xfId="1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zoomScale="85" zoomScaleNormal="85" workbookViewId="0">
      <selection activeCell="J63" sqref="J63"/>
    </sheetView>
  </sheetViews>
  <sheetFormatPr defaultRowHeight="14.25" x14ac:dyDescent="0.2"/>
  <cols>
    <col min="1" max="1" width="5.140625" style="1" customWidth="1"/>
    <col min="2" max="2" width="19" style="1" customWidth="1"/>
    <col min="3" max="3" width="37" style="1" customWidth="1"/>
    <col min="4" max="4" width="22" style="2" customWidth="1"/>
    <col min="5" max="5" width="20.7109375" style="2" customWidth="1"/>
    <col min="6" max="6" width="16" style="8" customWidth="1"/>
    <col min="7" max="7" width="21.28515625" style="8" customWidth="1"/>
    <col min="8" max="8" width="21.5703125" style="1" customWidth="1"/>
    <col min="9" max="16384" width="9.140625" style="1"/>
  </cols>
  <sheetData>
    <row r="1" spans="1:10" x14ac:dyDescent="0.2">
      <c r="A1" s="149" t="s">
        <v>78</v>
      </c>
      <c r="B1" s="149"/>
    </row>
    <row r="2" spans="1:10" x14ac:dyDescent="0.2">
      <c r="A2" s="149" t="s">
        <v>0</v>
      </c>
      <c r="B2" s="149"/>
    </row>
    <row r="3" spans="1:10" x14ac:dyDescent="0.2">
      <c r="A3" s="149" t="s">
        <v>124</v>
      </c>
      <c r="B3" s="149"/>
    </row>
    <row r="4" spans="1:10" x14ac:dyDescent="0.2">
      <c r="A4" s="149" t="s">
        <v>79</v>
      </c>
      <c r="B4" s="149"/>
    </row>
    <row r="5" spans="1:10" x14ac:dyDescent="0.2">
      <c r="A5" s="151" t="s">
        <v>123</v>
      </c>
      <c r="B5" s="151"/>
    </row>
    <row r="6" spans="1:10" x14ac:dyDescent="0.2">
      <c r="A6" s="151" t="s">
        <v>125</v>
      </c>
      <c r="B6" s="151"/>
      <c r="C6" s="151"/>
    </row>
    <row r="7" spans="1:10" x14ac:dyDescent="0.2">
      <c r="A7" s="151" t="s">
        <v>126</v>
      </c>
      <c r="B7" s="151"/>
      <c r="C7" s="151"/>
    </row>
    <row r="8" spans="1:10" x14ac:dyDescent="0.2">
      <c r="A8" s="7"/>
      <c r="B8" s="7"/>
    </row>
    <row r="9" spans="1:10" x14ac:dyDescent="0.2">
      <c r="A9" s="149" t="s">
        <v>119</v>
      </c>
      <c r="B9" s="149"/>
      <c r="C9" s="149"/>
      <c r="D9" s="149"/>
      <c r="E9" s="149"/>
      <c r="F9" s="149"/>
      <c r="G9" s="149"/>
      <c r="H9" s="149"/>
      <c r="I9" s="3"/>
    </row>
    <row r="10" spans="1:10" x14ac:dyDescent="0.2">
      <c r="A10" s="149" t="s">
        <v>127</v>
      </c>
      <c r="B10" s="149"/>
      <c r="C10" s="149"/>
      <c r="D10" s="149"/>
      <c r="E10" s="149"/>
      <c r="F10" s="149"/>
      <c r="G10" s="149"/>
      <c r="H10" s="149"/>
      <c r="I10" s="3"/>
    </row>
    <row r="11" spans="1:10" x14ac:dyDescent="0.2">
      <c r="A11" s="149"/>
      <c r="B11" s="149"/>
      <c r="C11" s="149"/>
      <c r="D11" s="149"/>
      <c r="E11" s="149"/>
      <c r="F11" s="149"/>
      <c r="G11" s="149"/>
      <c r="H11" s="149"/>
    </row>
    <row r="12" spans="1:10" ht="18.75" x14ac:dyDescent="0.3">
      <c r="A12" s="150" t="s">
        <v>121</v>
      </c>
      <c r="B12" s="150"/>
      <c r="C12" s="150"/>
      <c r="D12" s="150"/>
      <c r="E12" s="150"/>
      <c r="F12" s="150"/>
      <c r="G12" s="150"/>
      <c r="H12" s="150"/>
    </row>
    <row r="13" spans="1:10" ht="15" thickBot="1" x14ac:dyDescent="0.25"/>
    <row r="14" spans="1:10" ht="47.25" customHeight="1" thickBot="1" x14ac:dyDescent="0.3">
      <c r="A14" s="48" t="s">
        <v>1</v>
      </c>
      <c r="B14" s="49" t="s">
        <v>61</v>
      </c>
      <c r="C14" s="49" t="s">
        <v>60</v>
      </c>
      <c r="D14" s="50" t="s">
        <v>56</v>
      </c>
      <c r="E14" s="63" t="s">
        <v>97</v>
      </c>
      <c r="F14" s="51" t="s">
        <v>59</v>
      </c>
      <c r="G14" s="52" t="s">
        <v>2</v>
      </c>
      <c r="H14" s="60" t="s">
        <v>92</v>
      </c>
    </row>
    <row r="15" spans="1:10" s="21" customFormat="1" ht="13.5" customHeight="1" thickTop="1" thickBot="1" x14ac:dyDescent="0.3">
      <c r="A15" s="9">
        <v>1</v>
      </c>
      <c r="B15" s="10">
        <v>2</v>
      </c>
      <c r="C15" s="10">
        <v>3</v>
      </c>
      <c r="D15" s="11">
        <v>4</v>
      </c>
      <c r="E15" s="64">
        <v>5</v>
      </c>
      <c r="F15" s="12">
        <v>6</v>
      </c>
      <c r="G15" s="43">
        <v>7</v>
      </c>
      <c r="H15" s="47">
        <v>8</v>
      </c>
    </row>
    <row r="16" spans="1:10" s="41" customFormat="1" ht="13.5" customHeight="1" thickTop="1" x14ac:dyDescent="0.25">
      <c r="A16" s="140">
        <v>321</v>
      </c>
      <c r="B16" s="141"/>
      <c r="C16" s="144" t="s">
        <v>88</v>
      </c>
      <c r="D16" s="145"/>
      <c r="E16" s="145"/>
      <c r="F16" s="145"/>
      <c r="G16" s="145"/>
      <c r="H16" s="61"/>
      <c r="J16" s="127"/>
    </row>
    <row r="17" spans="1:10" s="40" customFormat="1" ht="14.25" customHeight="1" x14ac:dyDescent="0.25">
      <c r="A17" s="71" t="s">
        <v>3</v>
      </c>
      <c r="B17" s="72">
        <v>3211</v>
      </c>
      <c r="C17" s="73" t="s">
        <v>62</v>
      </c>
      <c r="D17" s="74">
        <f>E17/1.25</f>
        <v>4000</v>
      </c>
      <c r="E17" s="75">
        <v>5000</v>
      </c>
      <c r="F17" s="76" t="s">
        <v>12</v>
      </c>
      <c r="G17" s="77" t="s">
        <v>118</v>
      </c>
      <c r="H17" s="46" t="s">
        <v>93</v>
      </c>
    </row>
    <row r="18" spans="1:10" s="40" customFormat="1" ht="14.25" customHeight="1" x14ac:dyDescent="0.25">
      <c r="A18" s="71" t="s">
        <v>4</v>
      </c>
      <c r="B18" s="72">
        <v>3213</v>
      </c>
      <c r="C18" s="73" t="s">
        <v>63</v>
      </c>
      <c r="D18" s="74">
        <f t="shared" ref="D18:D19" si="0">E18/1.25</f>
        <v>9600</v>
      </c>
      <c r="E18" s="78">
        <v>12000</v>
      </c>
      <c r="F18" s="79" t="s">
        <v>12</v>
      </c>
      <c r="G18" s="80" t="s">
        <v>118</v>
      </c>
      <c r="H18" s="45" t="s">
        <v>93</v>
      </c>
    </row>
    <row r="19" spans="1:10" s="40" customFormat="1" ht="44.25" x14ac:dyDescent="0.25">
      <c r="A19" s="71" t="s">
        <v>5</v>
      </c>
      <c r="B19" s="72">
        <v>3214</v>
      </c>
      <c r="C19" s="73" t="s">
        <v>111</v>
      </c>
      <c r="D19" s="74">
        <f t="shared" si="0"/>
        <v>7200</v>
      </c>
      <c r="E19" s="74">
        <v>9000</v>
      </c>
      <c r="F19" s="81" t="s">
        <v>12</v>
      </c>
      <c r="G19" s="77" t="s">
        <v>118</v>
      </c>
      <c r="H19" s="45" t="s">
        <v>93</v>
      </c>
    </row>
    <row r="20" spans="1:10" s="41" customFormat="1" ht="14.25" customHeight="1" x14ac:dyDescent="0.25">
      <c r="A20" s="142">
        <v>322</v>
      </c>
      <c r="B20" s="143"/>
      <c r="C20" s="146" t="s">
        <v>87</v>
      </c>
      <c r="D20" s="147"/>
      <c r="E20" s="147"/>
      <c r="F20" s="147"/>
      <c r="G20" s="147"/>
      <c r="H20" s="45" t="s">
        <v>93</v>
      </c>
      <c r="J20" s="127"/>
    </row>
    <row r="21" spans="1:10" s="6" customFormat="1" ht="30" x14ac:dyDescent="0.25">
      <c r="A21" s="82" t="s">
        <v>16</v>
      </c>
      <c r="B21" s="72">
        <v>3221</v>
      </c>
      <c r="C21" s="73" t="s">
        <v>8</v>
      </c>
      <c r="D21" s="74">
        <f>SUM(D22:D26)</f>
        <v>22800</v>
      </c>
      <c r="E21" s="75">
        <f>SUM(E22:E26)</f>
        <v>28500</v>
      </c>
      <c r="F21" s="76" t="s">
        <v>12</v>
      </c>
      <c r="G21" s="77" t="s">
        <v>118</v>
      </c>
      <c r="H21" s="45" t="s">
        <v>93</v>
      </c>
    </row>
    <row r="22" spans="1:10" ht="15" x14ac:dyDescent="0.2">
      <c r="A22" s="22" t="s">
        <v>17</v>
      </c>
      <c r="B22" s="23">
        <v>32211</v>
      </c>
      <c r="C22" s="24" t="s">
        <v>9</v>
      </c>
      <c r="D22" s="25">
        <f>E22/1.25</f>
        <v>8000</v>
      </c>
      <c r="E22" s="65">
        <v>10000</v>
      </c>
      <c r="F22" s="26"/>
      <c r="G22" s="44" t="s">
        <v>118</v>
      </c>
      <c r="H22" s="45" t="s">
        <v>93</v>
      </c>
    </row>
    <row r="23" spans="1:10" ht="15" x14ac:dyDescent="0.2">
      <c r="A23" s="27" t="s">
        <v>19</v>
      </c>
      <c r="B23" s="28">
        <v>32212</v>
      </c>
      <c r="C23" s="29" t="s">
        <v>10</v>
      </c>
      <c r="D23" s="25">
        <f t="shared" ref="D23:D29" si="1">E23/1.25</f>
        <v>3200</v>
      </c>
      <c r="E23" s="66">
        <v>4000</v>
      </c>
      <c r="F23" s="26"/>
      <c r="G23" s="44" t="s">
        <v>118</v>
      </c>
      <c r="H23" s="45" t="s">
        <v>93</v>
      </c>
    </row>
    <row r="24" spans="1:10" ht="28.5" x14ac:dyDescent="0.2">
      <c r="A24" s="22" t="s">
        <v>64</v>
      </c>
      <c r="B24" s="30">
        <v>32214</v>
      </c>
      <c r="C24" s="31" t="s">
        <v>11</v>
      </c>
      <c r="D24" s="104">
        <f t="shared" si="1"/>
        <v>3200</v>
      </c>
      <c r="E24" s="67">
        <v>4000</v>
      </c>
      <c r="F24" s="26"/>
      <c r="G24" s="44" t="s">
        <v>118</v>
      </c>
      <c r="H24" s="45" t="s">
        <v>93</v>
      </c>
    </row>
    <row r="25" spans="1:10" ht="15" x14ac:dyDescent="0.2">
      <c r="A25" s="68" t="s">
        <v>65</v>
      </c>
      <c r="B25" s="30">
        <v>32216</v>
      </c>
      <c r="C25" s="31" t="s">
        <v>99</v>
      </c>
      <c r="D25" s="25">
        <f t="shared" si="1"/>
        <v>3600</v>
      </c>
      <c r="E25" s="67">
        <v>4500</v>
      </c>
      <c r="F25" s="26"/>
      <c r="G25" s="44"/>
      <c r="H25" s="45"/>
    </row>
    <row r="26" spans="1:10" ht="30.75" customHeight="1" x14ac:dyDescent="0.2">
      <c r="A26" s="22" t="s">
        <v>98</v>
      </c>
      <c r="B26" s="30">
        <v>32219</v>
      </c>
      <c r="C26" s="31" t="s">
        <v>112</v>
      </c>
      <c r="D26" s="104">
        <f t="shared" si="1"/>
        <v>4800</v>
      </c>
      <c r="E26" s="67">
        <v>6000</v>
      </c>
      <c r="F26" s="26"/>
      <c r="G26" s="44" t="s">
        <v>118</v>
      </c>
      <c r="H26" s="45" t="s">
        <v>93</v>
      </c>
      <c r="J26" s="34"/>
    </row>
    <row r="27" spans="1:10" s="6" customFormat="1" ht="15" x14ac:dyDescent="0.25">
      <c r="A27" s="82" t="s">
        <v>21</v>
      </c>
      <c r="B27" s="83">
        <v>3222</v>
      </c>
      <c r="C27" s="84" t="s">
        <v>114</v>
      </c>
      <c r="D27" s="74">
        <f t="shared" si="1"/>
        <v>28800</v>
      </c>
      <c r="E27" s="85">
        <f>SUM(E28)</f>
        <v>36000</v>
      </c>
      <c r="F27" s="86" t="s">
        <v>12</v>
      </c>
      <c r="G27" s="87" t="s">
        <v>118</v>
      </c>
      <c r="H27" s="45" t="s">
        <v>93</v>
      </c>
    </row>
    <row r="28" spans="1:10" ht="14.25" customHeight="1" x14ac:dyDescent="0.2">
      <c r="A28" s="22" t="s">
        <v>66</v>
      </c>
      <c r="B28" s="42">
        <v>32224</v>
      </c>
      <c r="C28" s="31" t="s">
        <v>6</v>
      </c>
      <c r="D28" s="25">
        <f t="shared" si="1"/>
        <v>28800</v>
      </c>
      <c r="E28" s="32">
        <f>SUM(E29:E34)</f>
        <v>36000</v>
      </c>
      <c r="F28" s="42" t="s">
        <v>12</v>
      </c>
      <c r="G28" s="54" t="s">
        <v>118</v>
      </c>
      <c r="H28" s="45" t="s">
        <v>93</v>
      </c>
    </row>
    <row r="29" spans="1:10" ht="14.25" customHeight="1" x14ac:dyDescent="0.2">
      <c r="A29" s="22"/>
      <c r="B29" s="30"/>
      <c r="C29" s="31" t="s">
        <v>89</v>
      </c>
      <c r="D29" s="25">
        <f t="shared" si="1"/>
        <v>18400</v>
      </c>
      <c r="E29" s="32">
        <v>23000</v>
      </c>
      <c r="F29" s="42"/>
      <c r="G29" s="54" t="s">
        <v>118</v>
      </c>
      <c r="H29" s="45" t="s">
        <v>93</v>
      </c>
    </row>
    <row r="30" spans="1:10" ht="14.25" customHeight="1" x14ac:dyDescent="0.2">
      <c r="A30" s="22"/>
      <c r="B30" s="30"/>
      <c r="C30" s="31" t="s">
        <v>94</v>
      </c>
      <c r="D30" s="32">
        <f>E30/1.25</f>
        <v>1600</v>
      </c>
      <c r="E30" s="32">
        <v>2000</v>
      </c>
      <c r="F30" s="42"/>
      <c r="G30" s="54" t="s">
        <v>118</v>
      </c>
      <c r="H30" s="46" t="s">
        <v>93</v>
      </c>
    </row>
    <row r="31" spans="1:10" ht="14.25" customHeight="1" x14ac:dyDescent="0.2">
      <c r="A31" s="22"/>
      <c r="B31" s="30"/>
      <c r="C31" s="31" t="s">
        <v>90</v>
      </c>
      <c r="D31" s="32">
        <f t="shared" ref="D31:D45" si="2">E31/1.25</f>
        <v>1600</v>
      </c>
      <c r="E31" s="32">
        <v>2000</v>
      </c>
      <c r="F31" s="42"/>
      <c r="G31" s="54" t="s">
        <v>118</v>
      </c>
      <c r="H31" s="45" t="s">
        <v>93</v>
      </c>
    </row>
    <row r="32" spans="1:10" ht="14.25" customHeight="1" x14ac:dyDescent="0.2">
      <c r="A32" s="22"/>
      <c r="B32" s="30"/>
      <c r="C32" s="31" t="s">
        <v>91</v>
      </c>
      <c r="D32" s="32">
        <f t="shared" si="2"/>
        <v>3200</v>
      </c>
      <c r="E32" s="32">
        <v>4000</v>
      </c>
      <c r="F32" s="42"/>
      <c r="G32" s="54" t="s">
        <v>118</v>
      </c>
      <c r="H32" s="45" t="s">
        <v>93</v>
      </c>
      <c r="J32" s="34"/>
    </row>
    <row r="33" spans="1:11" ht="14.25" customHeight="1" x14ac:dyDescent="0.2">
      <c r="A33" s="22"/>
      <c r="B33" s="30"/>
      <c r="C33" s="31" t="s">
        <v>95</v>
      </c>
      <c r="D33" s="32">
        <f t="shared" si="2"/>
        <v>800</v>
      </c>
      <c r="E33" s="32">
        <v>1000</v>
      </c>
      <c r="F33" s="42"/>
      <c r="G33" s="54" t="s">
        <v>118</v>
      </c>
      <c r="H33" s="45" t="s">
        <v>93</v>
      </c>
      <c r="K33" s="34"/>
    </row>
    <row r="34" spans="1:11" ht="14.25" customHeight="1" x14ac:dyDescent="0.2">
      <c r="A34" s="22"/>
      <c r="B34" s="30"/>
      <c r="C34" s="31" t="s">
        <v>96</v>
      </c>
      <c r="D34" s="32">
        <f t="shared" si="2"/>
        <v>3200</v>
      </c>
      <c r="E34" s="32">
        <v>4000</v>
      </c>
      <c r="F34" s="42"/>
      <c r="G34" s="54" t="s">
        <v>118</v>
      </c>
      <c r="H34" s="45" t="s">
        <v>93</v>
      </c>
      <c r="J34" s="34"/>
    </row>
    <row r="35" spans="1:11" s="6" customFormat="1" ht="30.75" thickBot="1" x14ac:dyDescent="0.3">
      <c r="A35" s="105" t="s">
        <v>23</v>
      </c>
      <c r="B35" s="106">
        <v>3223</v>
      </c>
      <c r="C35" s="107" t="s">
        <v>7</v>
      </c>
      <c r="D35" s="108">
        <f t="shared" si="2"/>
        <v>32800</v>
      </c>
      <c r="E35" s="108">
        <f>SUM(E38:E40)</f>
        <v>41000</v>
      </c>
      <c r="F35" s="109"/>
      <c r="G35" s="111" t="s">
        <v>118</v>
      </c>
      <c r="H35" s="62" t="s">
        <v>93</v>
      </c>
    </row>
    <row r="36" spans="1:11" ht="47.25" customHeight="1" thickBot="1" x14ac:dyDescent="0.3">
      <c r="A36" s="48" t="s">
        <v>1</v>
      </c>
      <c r="B36" s="49" t="s">
        <v>61</v>
      </c>
      <c r="C36" s="49" t="s">
        <v>60</v>
      </c>
      <c r="D36" s="50" t="s">
        <v>56</v>
      </c>
      <c r="E36" s="63" t="s">
        <v>97</v>
      </c>
      <c r="F36" s="51" t="s">
        <v>59</v>
      </c>
      <c r="G36" s="52" t="s">
        <v>2</v>
      </c>
      <c r="H36" s="60" t="s">
        <v>92</v>
      </c>
    </row>
    <row r="37" spans="1:11" s="21" customFormat="1" ht="13.5" customHeight="1" thickTop="1" thickBot="1" x14ac:dyDescent="0.3">
      <c r="A37" s="9">
        <v>1</v>
      </c>
      <c r="B37" s="10">
        <v>2</v>
      </c>
      <c r="C37" s="10">
        <v>3</v>
      </c>
      <c r="D37" s="11">
        <v>4</v>
      </c>
      <c r="E37" s="64">
        <v>5</v>
      </c>
      <c r="F37" s="12">
        <v>6</v>
      </c>
      <c r="G37" s="43">
        <v>7</v>
      </c>
      <c r="H37" s="47">
        <v>8</v>
      </c>
    </row>
    <row r="38" spans="1:11" ht="15.75" thickTop="1" x14ac:dyDescent="0.2">
      <c r="A38" s="22" t="s">
        <v>67</v>
      </c>
      <c r="B38" s="30">
        <v>32231</v>
      </c>
      <c r="C38" s="31" t="s">
        <v>13</v>
      </c>
      <c r="D38" s="32">
        <f t="shared" si="2"/>
        <v>8000</v>
      </c>
      <c r="E38" s="32">
        <v>10000</v>
      </c>
      <c r="F38" s="42"/>
      <c r="G38" s="53" t="s">
        <v>54</v>
      </c>
      <c r="H38" s="45" t="s">
        <v>93</v>
      </c>
    </row>
    <row r="39" spans="1:11" ht="15" x14ac:dyDescent="0.2">
      <c r="A39" s="22" t="s">
        <v>68</v>
      </c>
      <c r="B39" s="30">
        <v>32233</v>
      </c>
      <c r="C39" s="31" t="s">
        <v>14</v>
      </c>
      <c r="D39" s="32">
        <f t="shared" si="2"/>
        <v>24000</v>
      </c>
      <c r="E39" s="32">
        <v>30000</v>
      </c>
      <c r="F39" s="42"/>
      <c r="G39" s="53" t="s">
        <v>54</v>
      </c>
      <c r="H39" s="45" t="s">
        <v>93</v>
      </c>
    </row>
    <row r="40" spans="1:11" ht="15" x14ac:dyDescent="0.2">
      <c r="A40" s="22" t="s">
        <v>69</v>
      </c>
      <c r="B40" s="30">
        <v>32234</v>
      </c>
      <c r="C40" s="31" t="s">
        <v>15</v>
      </c>
      <c r="D40" s="32">
        <f t="shared" si="2"/>
        <v>800</v>
      </c>
      <c r="E40" s="32">
        <v>1000</v>
      </c>
      <c r="F40" s="42" t="s">
        <v>12</v>
      </c>
      <c r="G40" s="53" t="s">
        <v>118</v>
      </c>
      <c r="H40" s="45" t="s">
        <v>93</v>
      </c>
    </row>
    <row r="41" spans="1:11" s="6" customFormat="1" ht="27" customHeight="1" x14ac:dyDescent="0.25">
      <c r="A41" s="89" t="s">
        <v>25</v>
      </c>
      <c r="B41" s="90">
        <v>3224</v>
      </c>
      <c r="C41" s="91" t="s">
        <v>20</v>
      </c>
      <c r="D41" s="85">
        <f t="shared" si="2"/>
        <v>3600</v>
      </c>
      <c r="E41" s="92">
        <f>SUM(E42:E43)</f>
        <v>4500</v>
      </c>
      <c r="F41" s="93"/>
      <c r="G41" s="94"/>
      <c r="H41" s="45" t="s">
        <v>93</v>
      </c>
    </row>
    <row r="42" spans="1:11" ht="30.75" customHeight="1" x14ac:dyDescent="0.2">
      <c r="A42" s="22" t="s">
        <v>28</v>
      </c>
      <c r="B42" s="30">
        <v>32241</v>
      </c>
      <c r="C42" s="31" t="s">
        <v>18</v>
      </c>
      <c r="D42" s="32">
        <f t="shared" si="2"/>
        <v>2400</v>
      </c>
      <c r="E42" s="32">
        <v>3000</v>
      </c>
      <c r="F42" s="42"/>
      <c r="G42" s="53" t="s">
        <v>54</v>
      </c>
      <c r="H42" s="45" t="s">
        <v>93</v>
      </c>
    </row>
    <row r="43" spans="1:11" ht="28.5" x14ac:dyDescent="0.2">
      <c r="A43" s="22" t="s">
        <v>29</v>
      </c>
      <c r="B43" s="30">
        <v>32242</v>
      </c>
      <c r="C43" s="31" t="s">
        <v>55</v>
      </c>
      <c r="D43" s="32">
        <f t="shared" si="2"/>
        <v>1200</v>
      </c>
      <c r="E43" s="32">
        <v>1500</v>
      </c>
      <c r="F43" s="42" t="s">
        <v>12</v>
      </c>
      <c r="G43" s="53" t="s">
        <v>118</v>
      </c>
      <c r="H43" s="45" t="s">
        <v>93</v>
      </c>
    </row>
    <row r="44" spans="1:11" s="6" customFormat="1" ht="14.25" customHeight="1" x14ac:dyDescent="0.25">
      <c r="A44" s="82" t="s">
        <v>27</v>
      </c>
      <c r="B44" s="83">
        <v>3225</v>
      </c>
      <c r="C44" s="84" t="s">
        <v>22</v>
      </c>
      <c r="D44" s="85">
        <f t="shared" si="2"/>
        <v>8000</v>
      </c>
      <c r="E44" s="85">
        <v>10000</v>
      </c>
      <c r="F44" s="86" t="s">
        <v>12</v>
      </c>
      <c r="G44" s="87" t="s">
        <v>118</v>
      </c>
      <c r="H44" s="45" t="s">
        <v>93</v>
      </c>
    </row>
    <row r="45" spans="1:11" s="6" customFormat="1" ht="30" x14ac:dyDescent="0.25">
      <c r="A45" s="82" t="s">
        <v>32</v>
      </c>
      <c r="B45" s="83">
        <v>3227</v>
      </c>
      <c r="C45" s="84" t="s">
        <v>24</v>
      </c>
      <c r="D45" s="85">
        <f t="shared" si="2"/>
        <v>640</v>
      </c>
      <c r="E45" s="85">
        <v>800</v>
      </c>
      <c r="F45" s="86"/>
      <c r="G45" s="87" t="s">
        <v>118</v>
      </c>
      <c r="H45" s="45" t="s">
        <v>93</v>
      </c>
    </row>
    <row r="46" spans="1:11" s="4" customFormat="1" ht="15" x14ac:dyDescent="0.2">
      <c r="A46" s="129">
        <v>323</v>
      </c>
      <c r="B46" s="139"/>
      <c r="C46" s="137" t="s">
        <v>86</v>
      </c>
      <c r="D46" s="138"/>
      <c r="E46" s="138"/>
      <c r="F46" s="138"/>
      <c r="G46" s="138"/>
      <c r="H46" s="45" t="s">
        <v>93</v>
      </c>
    </row>
    <row r="47" spans="1:11" s="6" customFormat="1" ht="30" x14ac:dyDescent="0.25">
      <c r="A47" s="95" t="s">
        <v>36</v>
      </c>
      <c r="B47" s="83">
        <v>3231</v>
      </c>
      <c r="C47" s="84" t="s">
        <v>26</v>
      </c>
      <c r="D47" s="85">
        <f>SUM(D48:D49)</f>
        <v>13200</v>
      </c>
      <c r="E47" s="85">
        <f>SUM(E48:E49)</f>
        <v>16500</v>
      </c>
      <c r="F47" s="86"/>
      <c r="G47" s="88" t="s">
        <v>118</v>
      </c>
      <c r="H47" s="45" t="s">
        <v>93</v>
      </c>
      <c r="J47" s="112"/>
    </row>
    <row r="48" spans="1:11" ht="28.5" x14ac:dyDescent="0.2">
      <c r="A48" s="33" t="s">
        <v>70</v>
      </c>
      <c r="B48" s="30">
        <v>32311</v>
      </c>
      <c r="C48" s="31" t="s">
        <v>128</v>
      </c>
      <c r="D48" s="32">
        <f t="shared" ref="D48" si="3">E48/1.25</f>
        <v>11200</v>
      </c>
      <c r="E48" s="32">
        <v>14000</v>
      </c>
      <c r="F48" s="42" t="s">
        <v>12</v>
      </c>
      <c r="G48" s="54" t="s">
        <v>118</v>
      </c>
      <c r="H48" s="45" t="s">
        <v>93</v>
      </c>
    </row>
    <row r="49" spans="1:10" ht="15" x14ac:dyDescent="0.2">
      <c r="A49" s="22" t="s">
        <v>71</v>
      </c>
      <c r="B49" s="30">
        <v>32313</v>
      </c>
      <c r="C49" s="31" t="s">
        <v>30</v>
      </c>
      <c r="D49" s="32">
        <f>E49/1.25</f>
        <v>2000</v>
      </c>
      <c r="E49" s="32">
        <v>2500</v>
      </c>
      <c r="F49" s="42" t="s">
        <v>12</v>
      </c>
      <c r="G49" s="54" t="s">
        <v>118</v>
      </c>
      <c r="H49" s="45" t="s">
        <v>93</v>
      </c>
    </row>
    <row r="50" spans="1:10" s="6" customFormat="1" ht="30" x14ac:dyDescent="0.25">
      <c r="A50" s="95" t="s">
        <v>37</v>
      </c>
      <c r="B50" s="83">
        <v>3232</v>
      </c>
      <c r="C50" s="84" t="s">
        <v>31</v>
      </c>
      <c r="D50" s="85">
        <f>E50/1.25</f>
        <v>8000</v>
      </c>
      <c r="E50" s="85">
        <v>10000</v>
      </c>
      <c r="F50" s="86" t="s">
        <v>12</v>
      </c>
      <c r="G50" s="88" t="s">
        <v>118</v>
      </c>
      <c r="H50" s="45" t="s">
        <v>93</v>
      </c>
    </row>
    <row r="51" spans="1:10" s="6" customFormat="1" ht="30" x14ac:dyDescent="0.25">
      <c r="A51" s="82" t="s">
        <v>39</v>
      </c>
      <c r="B51" s="83">
        <v>3234</v>
      </c>
      <c r="C51" s="84" t="s">
        <v>33</v>
      </c>
      <c r="D51" s="85">
        <f>SUM(D52:D55)</f>
        <v>12000</v>
      </c>
      <c r="E51" s="85">
        <f>SUM(E52:E55)</f>
        <v>15000</v>
      </c>
      <c r="F51" s="86" t="s">
        <v>12</v>
      </c>
      <c r="G51" s="88" t="s">
        <v>118</v>
      </c>
      <c r="H51" s="45" t="s">
        <v>93</v>
      </c>
    </row>
    <row r="52" spans="1:10" ht="15" x14ac:dyDescent="0.2">
      <c r="A52" s="22" t="s">
        <v>72</v>
      </c>
      <c r="B52" s="30">
        <v>32341</v>
      </c>
      <c r="C52" s="31" t="s">
        <v>34</v>
      </c>
      <c r="D52" s="32">
        <f>E52/1.25</f>
        <v>2160</v>
      </c>
      <c r="E52" s="32">
        <v>2700</v>
      </c>
      <c r="F52" s="42"/>
      <c r="G52" s="54" t="s">
        <v>118</v>
      </c>
      <c r="H52" s="45" t="s">
        <v>93</v>
      </c>
    </row>
    <row r="53" spans="1:10" ht="15" x14ac:dyDescent="0.2">
      <c r="A53" s="22" t="s">
        <v>73</v>
      </c>
      <c r="B53" s="30">
        <v>32342</v>
      </c>
      <c r="C53" s="31" t="s">
        <v>35</v>
      </c>
      <c r="D53" s="32">
        <f t="shared" ref="D53:D55" si="4">E53/1.25</f>
        <v>640</v>
      </c>
      <c r="E53" s="32">
        <v>800</v>
      </c>
      <c r="F53" s="42"/>
      <c r="G53" s="54" t="s">
        <v>118</v>
      </c>
      <c r="H53" s="45" t="s">
        <v>93</v>
      </c>
      <c r="J53" s="34"/>
    </row>
    <row r="54" spans="1:10" ht="15" x14ac:dyDescent="0.2">
      <c r="A54" s="22" t="s">
        <v>74</v>
      </c>
      <c r="B54" s="30">
        <v>32343</v>
      </c>
      <c r="C54" s="31" t="s">
        <v>103</v>
      </c>
      <c r="D54" s="32">
        <f t="shared" si="4"/>
        <v>1200</v>
      </c>
      <c r="E54" s="32">
        <v>1500</v>
      </c>
      <c r="F54" s="42"/>
      <c r="G54" s="54"/>
      <c r="H54" s="45"/>
    </row>
    <row r="55" spans="1:10" ht="28.5" x14ac:dyDescent="0.2">
      <c r="A55" s="22" t="s">
        <v>105</v>
      </c>
      <c r="B55" s="30">
        <v>32349</v>
      </c>
      <c r="C55" s="31" t="s">
        <v>109</v>
      </c>
      <c r="D55" s="32">
        <f t="shared" si="4"/>
        <v>8000</v>
      </c>
      <c r="E55" s="32">
        <v>10000</v>
      </c>
      <c r="F55" s="42"/>
      <c r="G55" s="54" t="s">
        <v>118</v>
      </c>
      <c r="H55" s="45" t="s">
        <v>93</v>
      </c>
    </row>
    <row r="56" spans="1:10" s="6" customFormat="1" ht="45" x14ac:dyDescent="0.25">
      <c r="A56" s="82" t="s">
        <v>41</v>
      </c>
      <c r="B56" s="83">
        <v>3236</v>
      </c>
      <c r="C56" s="84" t="s">
        <v>110</v>
      </c>
      <c r="D56" s="85">
        <f>E56/1.25</f>
        <v>6400</v>
      </c>
      <c r="E56" s="85">
        <v>8000</v>
      </c>
      <c r="F56" s="86" t="s">
        <v>12</v>
      </c>
      <c r="G56" s="87" t="s">
        <v>54</v>
      </c>
      <c r="H56" s="45" t="s">
        <v>93</v>
      </c>
      <c r="J56" s="112"/>
    </row>
    <row r="57" spans="1:10" s="6" customFormat="1" ht="14.25" customHeight="1" x14ac:dyDescent="0.25">
      <c r="A57" s="82" t="s">
        <v>43</v>
      </c>
      <c r="B57" s="83">
        <v>3237</v>
      </c>
      <c r="C57" s="84" t="s">
        <v>38</v>
      </c>
      <c r="D57" s="85">
        <f t="shared" ref="D57:D59" si="5">E57/1.25</f>
        <v>3200</v>
      </c>
      <c r="E57" s="85">
        <v>4000</v>
      </c>
      <c r="F57" s="86"/>
      <c r="G57" s="87" t="s">
        <v>118</v>
      </c>
      <c r="H57" s="45" t="s">
        <v>93</v>
      </c>
    </row>
    <row r="58" spans="1:10" s="6" customFormat="1" ht="15" x14ac:dyDescent="0.25">
      <c r="A58" s="82" t="s">
        <v>45</v>
      </c>
      <c r="B58" s="83">
        <v>3238</v>
      </c>
      <c r="C58" s="84" t="s">
        <v>40</v>
      </c>
      <c r="D58" s="85">
        <f t="shared" si="5"/>
        <v>6400</v>
      </c>
      <c r="E58" s="85">
        <v>8000</v>
      </c>
      <c r="F58" s="86" t="s">
        <v>12</v>
      </c>
      <c r="G58" s="87" t="s">
        <v>118</v>
      </c>
      <c r="H58" s="45" t="s">
        <v>93</v>
      </c>
    </row>
    <row r="59" spans="1:10" s="6" customFormat="1" ht="15" x14ac:dyDescent="0.25">
      <c r="A59" s="82" t="s">
        <v>48</v>
      </c>
      <c r="B59" s="83">
        <v>3239</v>
      </c>
      <c r="C59" s="84" t="s">
        <v>42</v>
      </c>
      <c r="D59" s="85">
        <f t="shared" si="5"/>
        <v>1600</v>
      </c>
      <c r="E59" s="85">
        <v>2000</v>
      </c>
      <c r="F59" s="86" t="s">
        <v>12</v>
      </c>
      <c r="G59" s="87" t="s">
        <v>118</v>
      </c>
      <c r="H59" s="46" t="s">
        <v>93</v>
      </c>
    </row>
    <row r="60" spans="1:10" s="5" customFormat="1" ht="15" x14ac:dyDescent="0.2">
      <c r="A60" s="129">
        <v>329</v>
      </c>
      <c r="B60" s="139"/>
      <c r="C60" s="137" t="s">
        <v>51</v>
      </c>
      <c r="D60" s="138"/>
      <c r="E60" s="138"/>
      <c r="F60" s="138"/>
      <c r="G60" s="138"/>
      <c r="H60" s="45" t="s">
        <v>93</v>
      </c>
    </row>
    <row r="61" spans="1:10" s="6" customFormat="1" ht="15" x14ac:dyDescent="0.25">
      <c r="A61" s="82" t="s">
        <v>49</v>
      </c>
      <c r="B61" s="83">
        <v>3292</v>
      </c>
      <c r="C61" s="84" t="s">
        <v>44</v>
      </c>
      <c r="D61" s="85">
        <f>E61/1.25</f>
        <v>1440</v>
      </c>
      <c r="E61" s="85">
        <v>1800</v>
      </c>
      <c r="F61" s="86"/>
      <c r="G61" s="87" t="s">
        <v>118</v>
      </c>
      <c r="H61" s="45" t="s">
        <v>93</v>
      </c>
    </row>
    <row r="62" spans="1:10" s="6" customFormat="1" ht="15" x14ac:dyDescent="0.25">
      <c r="A62" s="82" t="s">
        <v>50</v>
      </c>
      <c r="B62" s="83">
        <v>3293</v>
      </c>
      <c r="C62" s="84" t="s">
        <v>47</v>
      </c>
      <c r="D62" s="85">
        <f>E62/1.25</f>
        <v>3200</v>
      </c>
      <c r="E62" s="85">
        <v>4000</v>
      </c>
      <c r="F62" s="86" t="s">
        <v>12</v>
      </c>
      <c r="G62" s="87" t="s">
        <v>118</v>
      </c>
      <c r="H62" s="45" t="s">
        <v>93</v>
      </c>
    </row>
    <row r="63" spans="1:10" s="6" customFormat="1" ht="15" x14ac:dyDescent="0.25">
      <c r="A63" s="82" t="s">
        <v>52</v>
      </c>
      <c r="B63" s="83">
        <v>3294</v>
      </c>
      <c r="C63" s="84" t="s">
        <v>46</v>
      </c>
      <c r="D63" s="85">
        <f>E63/1.25</f>
        <v>3200</v>
      </c>
      <c r="E63" s="85">
        <v>4000</v>
      </c>
      <c r="F63" s="86" t="s">
        <v>12</v>
      </c>
      <c r="G63" s="87" t="s">
        <v>118</v>
      </c>
      <c r="H63" s="45" t="s">
        <v>93</v>
      </c>
      <c r="J63" s="112"/>
    </row>
    <row r="64" spans="1:10" s="6" customFormat="1" ht="15.75" thickBot="1" x14ac:dyDescent="0.3">
      <c r="A64" s="105" t="s">
        <v>75</v>
      </c>
      <c r="B64" s="106">
        <v>3295</v>
      </c>
      <c r="C64" s="107" t="s">
        <v>113</v>
      </c>
      <c r="D64" s="108">
        <f>E64/1.25</f>
        <v>800</v>
      </c>
      <c r="E64" s="108">
        <v>1000</v>
      </c>
      <c r="F64" s="109" t="s">
        <v>12</v>
      </c>
      <c r="G64" s="110" t="s">
        <v>118</v>
      </c>
      <c r="H64" s="62" t="s">
        <v>93</v>
      </c>
    </row>
    <row r="65" spans="1:11" s="6" customFormat="1" ht="15.75" thickBot="1" x14ac:dyDescent="0.3">
      <c r="A65" s="114"/>
      <c r="B65" s="115"/>
      <c r="C65" s="116"/>
      <c r="D65" s="117"/>
      <c r="E65" s="117"/>
      <c r="F65" s="118"/>
      <c r="G65" s="118"/>
      <c r="H65" s="119"/>
    </row>
    <row r="66" spans="1:11" ht="47.25" customHeight="1" thickBot="1" x14ac:dyDescent="0.3">
      <c r="A66" s="120" t="s">
        <v>1</v>
      </c>
      <c r="B66" s="121" t="s">
        <v>61</v>
      </c>
      <c r="C66" s="121" t="s">
        <v>60</v>
      </c>
      <c r="D66" s="122" t="s">
        <v>56</v>
      </c>
      <c r="E66" s="123" t="s">
        <v>97</v>
      </c>
      <c r="F66" s="124" t="s">
        <v>59</v>
      </c>
      <c r="G66" s="125" t="s">
        <v>2</v>
      </c>
      <c r="H66" s="126" t="s">
        <v>92</v>
      </c>
    </row>
    <row r="67" spans="1:11" s="21" customFormat="1" ht="13.5" customHeight="1" thickTop="1" thickBot="1" x14ac:dyDescent="0.3">
      <c r="A67" s="9">
        <v>1</v>
      </c>
      <c r="B67" s="10">
        <v>2</v>
      </c>
      <c r="C67" s="10">
        <v>3</v>
      </c>
      <c r="D67" s="11">
        <v>4</v>
      </c>
      <c r="E67" s="64">
        <v>5</v>
      </c>
      <c r="F67" s="12">
        <v>6</v>
      </c>
      <c r="G67" s="43">
        <v>7</v>
      </c>
      <c r="H67" s="47">
        <v>8</v>
      </c>
    </row>
    <row r="68" spans="1:11" s="6" customFormat="1" ht="45.75" thickTop="1" x14ac:dyDescent="0.25">
      <c r="A68" s="82" t="s">
        <v>76</v>
      </c>
      <c r="B68" s="83">
        <v>3299</v>
      </c>
      <c r="C68" s="84" t="s">
        <v>117</v>
      </c>
      <c r="D68" s="85">
        <f>E68/1.25</f>
        <v>12000</v>
      </c>
      <c r="E68" s="85">
        <v>15000</v>
      </c>
      <c r="F68" s="86" t="s">
        <v>12</v>
      </c>
      <c r="G68" s="87" t="s">
        <v>118</v>
      </c>
      <c r="H68" s="69" t="s">
        <v>93</v>
      </c>
    </row>
    <row r="69" spans="1:11" s="5" customFormat="1" ht="15" x14ac:dyDescent="0.2">
      <c r="A69" s="129">
        <v>343</v>
      </c>
      <c r="B69" s="139"/>
      <c r="C69" s="137" t="s">
        <v>85</v>
      </c>
      <c r="D69" s="138"/>
      <c r="E69" s="138"/>
      <c r="F69" s="138"/>
      <c r="G69" s="138"/>
      <c r="H69" s="46" t="s">
        <v>93</v>
      </c>
    </row>
    <row r="70" spans="1:11" s="6" customFormat="1" ht="30" x14ac:dyDescent="0.25">
      <c r="A70" s="96" t="s">
        <v>77</v>
      </c>
      <c r="B70" s="97">
        <v>3431</v>
      </c>
      <c r="C70" s="98" t="s">
        <v>53</v>
      </c>
      <c r="D70" s="99">
        <v>1500</v>
      </c>
      <c r="E70" s="99">
        <v>2000</v>
      </c>
      <c r="F70" s="100" t="s">
        <v>12</v>
      </c>
      <c r="G70" s="101" t="s">
        <v>118</v>
      </c>
      <c r="H70" s="45" t="s">
        <v>93</v>
      </c>
    </row>
    <row r="71" spans="1:11" s="5" customFormat="1" ht="15" x14ac:dyDescent="0.2">
      <c r="A71" s="129">
        <v>422</v>
      </c>
      <c r="B71" s="139"/>
      <c r="C71" s="137" t="s">
        <v>80</v>
      </c>
      <c r="D71" s="138"/>
      <c r="E71" s="138"/>
      <c r="F71" s="138"/>
      <c r="G71" s="138"/>
      <c r="H71" s="45" t="s">
        <v>93</v>
      </c>
    </row>
    <row r="72" spans="1:11" s="6" customFormat="1" ht="15" x14ac:dyDescent="0.25">
      <c r="A72" s="82" t="s">
        <v>81</v>
      </c>
      <c r="B72" s="83">
        <v>4221</v>
      </c>
      <c r="C72" s="84" t="s">
        <v>82</v>
      </c>
      <c r="D72" s="85">
        <f>E72/1.25</f>
        <v>24000</v>
      </c>
      <c r="E72" s="85">
        <v>30000</v>
      </c>
      <c r="F72" s="86" t="s">
        <v>12</v>
      </c>
      <c r="G72" s="87" t="s">
        <v>118</v>
      </c>
      <c r="H72" s="45" t="s">
        <v>93</v>
      </c>
    </row>
    <row r="73" spans="1:11" ht="15" customHeight="1" x14ac:dyDescent="0.2">
      <c r="A73" s="129">
        <v>424</v>
      </c>
      <c r="B73" s="130"/>
      <c r="C73" s="132" t="s">
        <v>102</v>
      </c>
      <c r="D73" s="130"/>
      <c r="E73" s="130"/>
      <c r="F73" s="130"/>
      <c r="G73" s="130"/>
      <c r="H73" s="131"/>
    </row>
    <row r="74" spans="1:11" s="6" customFormat="1" ht="15" x14ac:dyDescent="0.25">
      <c r="A74" s="96" t="s">
        <v>83</v>
      </c>
      <c r="B74" s="97">
        <v>4241</v>
      </c>
      <c r="C74" s="98" t="s">
        <v>84</v>
      </c>
      <c r="D74" s="99">
        <v>2000</v>
      </c>
      <c r="E74" s="99">
        <v>2700</v>
      </c>
      <c r="F74" s="86" t="s">
        <v>12</v>
      </c>
      <c r="G74" s="87" t="s">
        <v>118</v>
      </c>
      <c r="H74" s="45" t="s">
        <v>93</v>
      </c>
    </row>
    <row r="75" spans="1:11" ht="15" customHeight="1" x14ac:dyDescent="0.2">
      <c r="A75" s="129" t="s">
        <v>101</v>
      </c>
      <c r="B75" s="130"/>
      <c r="C75" s="130"/>
      <c r="D75" s="130"/>
      <c r="E75" s="130"/>
      <c r="F75" s="130"/>
      <c r="G75" s="130"/>
      <c r="H75" s="131"/>
      <c r="K75" s="34"/>
    </row>
    <row r="76" spans="1:11" s="6" customFormat="1" ht="21" hidden="1" customHeight="1" x14ac:dyDescent="0.25">
      <c r="A76" s="96"/>
      <c r="B76" s="97"/>
      <c r="C76" s="98"/>
      <c r="D76" s="99"/>
      <c r="E76" s="99"/>
      <c r="F76" s="100"/>
      <c r="G76" s="101"/>
      <c r="H76" s="46"/>
    </row>
    <row r="77" spans="1:11" s="6" customFormat="1" ht="15" hidden="1" x14ac:dyDescent="0.25">
      <c r="A77" s="102"/>
      <c r="B77" s="83"/>
      <c r="C77" s="103"/>
      <c r="D77" s="99"/>
      <c r="E77" s="99"/>
      <c r="F77" s="100"/>
      <c r="G77" s="101"/>
      <c r="H77" s="69"/>
    </row>
    <row r="78" spans="1:11" s="6" customFormat="1" ht="21" customHeight="1" x14ac:dyDescent="0.25">
      <c r="A78" s="102" t="s">
        <v>129</v>
      </c>
      <c r="B78" s="83">
        <v>451</v>
      </c>
      <c r="C78" s="103" t="s">
        <v>115</v>
      </c>
      <c r="D78" s="99">
        <v>780000</v>
      </c>
      <c r="E78" s="99">
        <v>16380000</v>
      </c>
      <c r="F78" s="100"/>
      <c r="G78" s="101" t="s">
        <v>54</v>
      </c>
      <c r="H78" s="69" t="s">
        <v>116</v>
      </c>
    </row>
    <row r="79" spans="1:11" ht="15.75" thickBot="1" x14ac:dyDescent="0.25">
      <c r="A79" s="134" t="s">
        <v>100</v>
      </c>
      <c r="B79" s="135"/>
      <c r="C79" s="136"/>
      <c r="D79" s="113">
        <f>E79/1.25</f>
        <v>13320640</v>
      </c>
      <c r="E79" s="113">
        <f>SUM(E17,E18,E19,E21,E27,E35,E41,E44,E45,E47,E50,E51,E56,E57:E59,E61:E64,E68,E70,E72,E74,E78)</f>
        <v>16650800</v>
      </c>
      <c r="F79" s="59"/>
      <c r="G79" s="55"/>
      <c r="H79" s="62"/>
    </row>
    <row r="80" spans="1:11" s="5" customFormat="1" x14ac:dyDescent="0.2">
      <c r="A80" s="36"/>
      <c r="B80" s="37"/>
      <c r="C80" s="38"/>
      <c r="D80" s="39"/>
      <c r="E80" s="39"/>
      <c r="F80" s="56"/>
      <c r="G80" s="56"/>
    </row>
    <row r="81" spans="1:8" ht="15" customHeight="1" x14ac:dyDescent="0.2">
      <c r="A81" s="13"/>
      <c r="B81" s="14"/>
      <c r="C81" s="15"/>
      <c r="D81" s="16"/>
      <c r="E81" s="16"/>
      <c r="F81" s="57"/>
      <c r="G81" s="57"/>
    </row>
    <row r="82" spans="1:8" ht="62.25" customHeight="1" x14ac:dyDescent="0.25">
      <c r="A82" s="133" t="s">
        <v>130</v>
      </c>
      <c r="B82" s="133"/>
      <c r="C82" s="133"/>
      <c r="D82" s="133"/>
      <c r="E82" s="133"/>
      <c r="F82" s="133"/>
      <c r="G82" s="133"/>
      <c r="H82" s="133"/>
    </row>
    <row r="83" spans="1:8" ht="28.5" customHeight="1" x14ac:dyDescent="0.25">
      <c r="A83" s="133" t="s">
        <v>122</v>
      </c>
      <c r="B83" s="133"/>
      <c r="C83" s="133"/>
      <c r="D83" s="133"/>
      <c r="E83" s="133"/>
      <c r="F83" s="133"/>
      <c r="G83" s="133"/>
      <c r="H83" s="133"/>
    </row>
    <row r="84" spans="1:8" ht="15" x14ac:dyDescent="0.25">
      <c r="A84"/>
      <c r="B84" s="18"/>
      <c r="C84" s="19"/>
      <c r="D84" s="20"/>
      <c r="E84" s="20"/>
      <c r="F84" s="58"/>
      <c r="G84" s="58"/>
    </row>
    <row r="85" spans="1:8" x14ac:dyDescent="0.2">
      <c r="A85" s="17"/>
      <c r="B85" s="18"/>
      <c r="C85" s="19"/>
      <c r="D85" s="20"/>
      <c r="E85" s="20"/>
      <c r="F85" s="58"/>
      <c r="G85" s="58"/>
    </row>
    <row r="86" spans="1:8" x14ac:dyDescent="0.2">
      <c r="A86" s="35"/>
      <c r="D86" s="16" t="s">
        <v>58</v>
      </c>
      <c r="E86" s="16"/>
      <c r="F86" s="128" t="s">
        <v>107</v>
      </c>
      <c r="G86" s="128"/>
    </row>
    <row r="87" spans="1:8" x14ac:dyDescent="0.2">
      <c r="A87" s="17"/>
      <c r="B87" s="18"/>
      <c r="C87" s="19"/>
      <c r="D87" s="20"/>
      <c r="E87" s="20"/>
      <c r="F87" s="58"/>
      <c r="G87" s="58"/>
    </row>
    <row r="88" spans="1:8" x14ac:dyDescent="0.2">
      <c r="A88" s="17"/>
      <c r="D88" s="20"/>
      <c r="E88" s="20"/>
      <c r="F88" s="128" t="s">
        <v>108</v>
      </c>
      <c r="G88" s="128"/>
    </row>
    <row r="89" spans="1:8" x14ac:dyDescent="0.2">
      <c r="A89" s="13"/>
      <c r="D89" s="16"/>
      <c r="E89" s="16"/>
      <c r="F89" s="148" t="s">
        <v>106</v>
      </c>
      <c r="G89" s="148"/>
    </row>
    <row r="90" spans="1:8" x14ac:dyDescent="0.2">
      <c r="A90" s="13"/>
      <c r="D90" s="16"/>
      <c r="E90" s="16"/>
      <c r="F90" s="70"/>
      <c r="G90" s="70"/>
    </row>
    <row r="91" spans="1:8" x14ac:dyDescent="0.2">
      <c r="A91" s="17"/>
      <c r="B91" s="18"/>
      <c r="C91" s="19"/>
      <c r="D91" s="20"/>
      <c r="E91" s="20"/>
      <c r="F91" s="58"/>
      <c r="G91" s="58"/>
    </row>
    <row r="92" spans="1:8" x14ac:dyDescent="0.2">
      <c r="A92" s="17"/>
      <c r="B92" s="18"/>
      <c r="C92" s="19"/>
      <c r="D92" s="20"/>
      <c r="E92" s="20"/>
      <c r="F92" s="128" t="s">
        <v>104</v>
      </c>
      <c r="G92" s="128"/>
    </row>
    <row r="93" spans="1:8" x14ac:dyDescent="0.2">
      <c r="A93" s="13"/>
      <c r="B93" s="14"/>
      <c r="C93" s="15"/>
      <c r="D93" s="16"/>
      <c r="E93" s="16"/>
      <c r="F93" s="57"/>
      <c r="G93" s="57"/>
    </row>
    <row r="94" spans="1:8" x14ac:dyDescent="0.2">
      <c r="A94" s="13"/>
      <c r="B94" s="14"/>
      <c r="C94" s="15"/>
      <c r="D94" s="16"/>
      <c r="E94" s="16"/>
      <c r="F94" s="128" t="s">
        <v>57</v>
      </c>
      <c r="G94" s="128"/>
    </row>
    <row r="95" spans="1:8" x14ac:dyDescent="0.2">
      <c r="A95" s="17"/>
      <c r="B95" s="18"/>
      <c r="C95" s="19"/>
      <c r="D95" s="20"/>
      <c r="E95" s="20"/>
      <c r="F95" s="128" t="s">
        <v>120</v>
      </c>
      <c r="G95" s="128"/>
    </row>
    <row r="96" spans="1:8" x14ac:dyDescent="0.2">
      <c r="A96" s="17"/>
      <c r="B96" s="18"/>
      <c r="C96" s="19"/>
      <c r="D96" s="20"/>
      <c r="E96" s="20"/>
      <c r="F96" s="58"/>
      <c r="G96" s="58"/>
    </row>
    <row r="97" spans="1:7" x14ac:dyDescent="0.2">
      <c r="A97" s="17"/>
      <c r="B97" s="18"/>
      <c r="C97" s="19"/>
      <c r="D97" s="20"/>
      <c r="E97" s="20"/>
      <c r="F97" s="58"/>
      <c r="G97" s="58"/>
    </row>
    <row r="98" spans="1:7" x14ac:dyDescent="0.2">
      <c r="A98" s="13"/>
      <c r="B98" s="14"/>
      <c r="C98" s="15"/>
      <c r="D98" s="16"/>
      <c r="E98" s="16"/>
      <c r="F98" s="57"/>
      <c r="G98" s="57"/>
    </row>
    <row r="99" spans="1:7" x14ac:dyDescent="0.2">
      <c r="A99" s="13"/>
      <c r="B99" s="14"/>
      <c r="C99" s="15"/>
      <c r="D99" s="16"/>
      <c r="E99" s="16"/>
      <c r="F99" s="57"/>
      <c r="G99" s="57"/>
    </row>
    <row r="100" spans="1:7" x14ac:dyDescent="0.2">
      <c r="A100" s="13"/>
      <c r="B100" s="14"/>
      <c r="C100" s="15"/>
      <c r="D100" s="16"/>
      <c r="E100" s="16"/>
      <c r="F100" s="57"/>
      <c r="G100" s="57"/>
    </row>
    <row r="101" spans="1:7" x14ac:dyDescent="0.2">
      <c r="A101" s="13"/>
      <c r="B101" s="14"/>
      <c r="C101" s="15"/>
      <c r="D101" s="16"/>
      <c r="E101" s="16"/>
      <c r="F101" s="57"/>
      <c r="G101" s="57"/>
    </row>
    <row r="102" spans="1:7" x14ac:dyDescent="0.2">
      <c r="A102" s="13"/>
      <c r="B102" s="14"/>
      <c r="C102" s="15"/>
      <c r="D102" s="16"/>
      <c r="E102" s="16"/>
      <c r="F102" s="57"/>
      <c r="G102" s="57"/>
    </row>
    <row r="103" spans="1:7" x14ac:dyDescent="0.2">
      <c r="A103" s="13"/>
      <c r="B103" s="14"/>
      <c r="C103" s="15"/>
      <c r="D103" s="16"/>
      <c r="E103" s="16"/>
      <c r="F103" s="57"/>
      <c r="G103" s="57"/>
    </row>
    <row r="104" spans="1:7" x14ac:dyDescent="0.2">
      <c r="A104" s="17"/>
      <c r="B104" s="18"/>
      <c r="C104" s="19"/>
      <c r="D104" s="20"/>
      <c r="E104" s="20"/>
      <c r="F104" s="58"/>
      <c r="G104" s="58"/>
    </row>
  </sheetData>
  <mergeCells count="35">
    <mergeCell ref="A2:B2"/>
    <mergeCell ref="A1:B1"/>
    <mergeCell ref="A10:H10"/>
    <mergeCell ref="A11:H11"/>
    <mergeCell ref="A12:H12"/>
    <mergeCell ref="A6:C6"/>
    <mergeCell ref="A7:C7"/>
    <mergeCell ref="A3:B3"/>
    <mergeCell ref="A4:B4"/>
    <mergeCell ref="A9:H9"/>
    <mergeCell ref="A5:B5"/>
    <mergeCell ref="F95:G95"/>
    <mergeCell ref="C60:G60"/>
    <mergeCell ref="C69:G69"/>
    <mergeCell ref="A71:B71"/>
    <mergeCell ref="A16:B16"/>
    <mergeCell ref="A20:B20"/>
    <mergeCell ref="A46:B46"/>
    <mergeCell ref="A60:B60"/>
    <mergeCell ref="A69:B69"/>
    <mergeCell ref="C71:G71"/>
    <mergeCell ref="C16:G16"/>
    <mergeCell ref="C20:G20"/>
    <mergeCell ref="C46:G46"/>
    <mergeCell ref="F86:G86"/>
    <mergeCell ref="F88:G88"/>
    <mergeCell ref="F89:G89"/>
    <mergeCell ref="F92:G92"/>
    <mergeCell ref="F94:G94"/>
    <mergeCell ref="A75:H75"/>
    <mergeCell ref="A73:B73"/>
    <mergeCell ref="C73:H73"/>
    <mergeCell ref="A82:H82"/>
    <mergeCell ref="A83:H83"/>
    <mergeCell ref="A79:C7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Tajnik</cp:lastModifiedBy>
  <cp:lastPrinted>2017-12-28T10:04:04Z</cp:lastPrinted>
  <dcterms:created xsi:type="dcterms:W3CDTF">2013-03-16T14:16:55Z</dcterms:created>
  <dcterms:modified xsi:type="dcterms:W3CDTF">2019-02-07T12:15:13Z</dcterms:modified>
</cp:coreProperties>
</file>