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Racunovodstvo\Desktop\FINANCIJSKI IZVJEŠTAJI\FI 2022\Godišnji financijskii izvještaj\"/>
    </mc:Choice>
  </mc:AlternateContent>
  <xr:revisionPtr revIDLastSave="0" documentId="13_ncr:1_{8455981A-8BFD-4481-B279-96AB9387E0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F280" i="9"/>
  <c r="E280" i="9"/>
  <c r="B280" i="9" s="1"/>
  <c r="H279" i="9"/>
  <c r="G279" i="9"/>
  <c r="F279" i="9"/>
  <c r="F278" i="9"/>
  <c r="F277" i="9"/>
  <c r="F276" i="9"/>
  <c r="F275" i="9" s="1"/>
  <c r="L274" i="9"/>
  <c r="F274" i="9" s="1"/>
  <c r="H274" i="9"/>
  <c r="I273" i="9"/>
  <c r="H273" i="9"/>
  <c r="F273" i="9"/>
  <c r="E272" i="9"/>
  <c r="M271" i="9"/>
  <c r="L271" i="9"/>
  <c r="F271" i="9"/>
  <c r="E271" i="9"/>
  <c r="B271" i="9"/>
  <c r="M270" i="9"/>
  <c r="F270" i="9" s="1"/>
  <c r="B270" i="9" s="1"/>
  <c r="L270" i="9"/>
  <c r="E270" i="9"/>
  <c r="M269" i="9"/>
  <c r="L269" i="9"/>
  <c r="F269" i="9"/>
  <c r="E269" i="9"/>
  <c r="B269" i="9" s="1"/>
  <c r="M268" i="9"/>
  <c r="L268" i="9"/>
  <c r="F268" i="9"/>
  <c r="E268" i="9"/>
  <c r="B268" i="9" s="1"/>
  <c r="M267" i="9"/>
  <c r="L267" i="9"/>
  <c r="E267" i="9"/>
  <c r="M266" i="9"/>
  <c r="L266" i="9"/>
  <c r="F266" i="9" s="1"/>
  <c r="E266" i="9"/>
  <c r="M265" i="9"/>
  <c r="L265" i="9"/>
  <c r="F265" i="9" s="1"/>
  <c r="B265" i="9" s="1"/>
  <c r="E265" i="9"/>
  <c r="M264" i="9"/>
  <c r="L264" i="9"/>
  <c r="F264" i="9" s="1"/>
  <c r="B264" i="9" s="1"/>
  <c r="E264" i="9"/>
  <c r="M263" i="9"/>
  <c r="L263" i="9"/>
  <c r="F263" i="9"/>
  <c r="E263" i="9"/>
  <c r="B263" i="9"/>
  <c r="M262" i="9"/>
  <c r="F262" i="9" s="1"/>
  <c r="B262" i="9" s="1"/>
  <c r="L262" i="9"/>
  <c r="E262" i="9"/>
  <c r="M261" i="9"/>
  <c r="L261" i="9"/>
  <c r="F261" i="9"/>
  <c r="E261" i="9"/>
  <c r="M260" i="9"/>
  <c r="L260" i="9"/>
  <c r="F260" i="9"/>
  <c r="E260" i="9"/>
  <c r="B260" i="9" s="1"/>
  <c r="M259" i="9"/>
  <c r="L259" i="9"/>
  <c r="E259" i="9"/>
  <c r="M258" i="9"/>
  <c r="L258" i="9"/>
  <c r="F258" i="9" s="1"/>
  <c r="E258" i="9"/>
  <c r="B258" i="9" s="1"/>
  <c r="M257" i="9"/>
  <c r="L257" i="9"/>
  <c r="F257" i="9" s="1"/>
  <c r="B257" i="9" s="1"/>
  <c r="E257" i="9"/>
  <c r="M256" i="9"/>
  <c r="L256" i="9"/>
  <c r="F256" i="9" s="1"/>
  <c r="B256" i="9" s="1"/>
  <c r="E256" i="9"/>
  <c r="M255" i="9"/>
  <c r="L255" i="9"/>
  <c r="F255" i="9"/>
  <c r="E255" i="9"/>
  <c r="B255" i="9"/>
  <c r="M254" i="9"/>
  <c r="F254" i="9" s="1"/>
  <c r="B254" i="9" s="1"/>
  <c r="L254" i="9"/>
  <c r="E254" i="9"/>
  <c r="M253" i="9"/>
  <c r="L253" i="9"/>
  <c r="F253" i="9"/>
  <c r="E253" i="9"/>
  <c r="B253" i="9" s="1"/>
  <c r="M252" i="9"/>
  <c r="L252" i="9"/>
  <c r="F252" i="9"/>
  <c r="E252" i="9"/>
  <c r="B252" i="9" s="1"/>
  <c r="M251" i="9"/>
  <c r="L251" i="9"/>
  <c r="F251" i="9" s="1"/>
  <c r="E251" i="9"/>
  <c r="B251" i="9" s="1"/>
  <c r="M250" i="9"/>
  <c r="L250" i="9"/>
  <c r="F250" i="9" s="1"/>
  <c r="E250" i="9"/>
  <c r="M249" i="9"/>
  <c r="L249" i="9"/>
  <c r="F249" i="9" s="1"/>
  <c r="B249" i="9" s="1"/>
  <c r="E249" i="9"/>
  <c r="M248" i="9"/>
  <c r="L248" i="9"/>
  <c r="F248" i="9" s="1"/>
  <c r="B248" i="9" s="1"/>
  <c r="E248" i="9"/>
  <c r="M247" i="9"/>
  <c r="L247" i="9"/>
  <c r="F247" i="9"/>
  <c r="E247" i="9"/>
  <c r="B247" i="9"/>
  <c r="M246" i="9"/>
  <c r="F246" i="9" s="1"/>
  <c r="B246" i="9" s="1"/>
  <c r="L246" i="9"/>
  <c r="E246" i="9"/>
  <c r="M245" i="9"/>
  <c r="L245" i="9"/>
  <c r="F245" i="9"/>
  <c r="E245" i="9"/>
  <c r="M244" i="9"/>
  <c r="L244" i="9"/>
  <c r="F244" i="9"/>
  <c r="E244" i="9"/>
  <c r="B244" i="9" s="1"/>
  <c r="M243" i="9"/>
  <c r="L243" i="9"/>
  <c r="E243" i="9"/>
  <c r="M242" i="9"/>
  <c r="L242" i="9"/>
  <c r="F242" i="9" s="1"/>
  <c r="E242" i="9"/>
  <c r="B242" i="9" s="1"/>
  <c r="M241" i="9"/>
  <c r="L241" i="9"/>
  <c r="F241" i="9" s="1"/>
  <c r="E241" i="9"/>
  <c r="B241" i="9"/>
  <c r="M240" i="9"/>
  <c r="L240" i="9"/>
  <c r="F240" i="9" s="1"/>
  <c r="B240" i="9" s="1"/>
  <c r="E240" i="9"/>
  <c r="M239" i="9"/>
  <c r="L239" i="9"/>
  <c r="F239" i="9"/>
  <c r="E239" i="9"/>
  <c r="B239" i="9"/>
  <c r="M238" i="9"/>
  <c r="F238" i="9" s="1"/>
  <c r="B238" i="9" s="1"/>
  <c r="L238" i="9"/>
  <c r="E238" i="9"/>
  <c r="M237" i="9"/>
  <c r="F237" i="9" s="1"/>
  <c r="L237" i="9"/>
  <c r="E237" i="9"/>
  <c r="M236" i="9"/>
  <c r="L236" i="9"/>
  <c r="F236" i="9"/>
  <c r="E236" i="9"/>
  <c r="B236" i="9" s="1"/>
  <c r="M235" i="9"/>
  <c r="L235" i="9"/>
  <c r="E235" i="9"/>
  <c r="M234" i="9"/>
  <c r="L234" i="9"/>
  <c r="F234" i="9" s="1"/>
  <c r="E234" i="9"/>
  <c r="B234" i="9" s="1"/>
  <c r="M233" i="9"/>
  <c r="L233" i="9"/>
  <c r="F233" i="9" s="1"/>
  <c r="E233" i="9"/>
  <c r="B233" i="9"/>
  <c r="M232" i="9"/>
  <c r="L232" i="9"/>
  <c r="F232" i="9" s="1"/>
  <c r="B232" i="9" s="1"/>
  <c r="E232" i="9"/>
  <c r="M231" i="9"/>
  <c r="L231" i="9"/>
  <c r="F231" i="9"/>
  <c r="E231" i="9"/>
  <c r="B231" i="9"/>
  <c r="M230" i="9"/>
  <c r="L230" i="9"/>
  <c r="F230" i="9" s="1"/>
  <c r="B230" i="9" s="1"/>
  <c r="E230" i="9"/>
  <c r="M229" i="9"/>
  <c r="F229" i="9" s="1"/>
  <c r="L229" i="9"/>
  <c r="E229" i="9"/>
  <c r="M228" i="9"/>
  <c r="L228" i="9"/>
  <c r="F228" i="9"/>
  <c r="E228" i="9"/>
  <c r="B228" i="9" s="1"/>
  <c r="M227" i="9"/>
  <c r="L227" i="9"/>
  <c r="E227" i="9"/>
  <c r="M226" i="9"/>
  <c r="L226" i="9"/>
  <c r="F226" i="9" s="1"/>
  <c r="E226" i="9"/>
  <c r="H225" i="9"/>
  <c r="G225" i="9"/>
  <c r="F225" i="9"/>
  <c r="E225" i="9"/>
  <c r="B225" i="9"/>
  <c r="M224" i="9"/>
  <c r="L224" i="9"/>
  <c r="F224" i="9" s="1"/>
  <c r="E224" i="9"/>
  <c r="M223" i="9"/>
  <c r="L223" i="9"/>
  <c r="F223" i="9"/>
  <c r="B223" i="9" s="1"/>
  <c r="E223" i="9"/>
  <c r="M222" i="9"/>
  <c r="L222" i="9"/>
  <c r="F222" i="9" s="1"/>
  <c r="B222" i="9" s="1"/>
  <c r="E222" i="9"/>
  <c r="M221" i="9"/>
  <c r="L221" i="9"/>
  <c r="F221" i="9"/>
  <c r="E221" i="9"/>
  <c r="M220" i="9"/>
  <c r="L220" i="9"/>
  <c r="E220" i="9"/>
  <c r="M219" i="9"/>
  <c r="L219" i="9"/>
  <c r="E219" i="9"/>
  <c r="M218" i="9"/>
  <c r="L218" i="9"/>
  <c r="E218" i="9"/>
  <c r="M217" i="9"/>
  <c r="L217" i="9"/>
  <c r="E217" i="9"/>
  <c r="M216" i="9"/>
  <c r="L216" i="9"/>
  <c r="E216" i="9"/>
  <c r="M215" i="9"/>
  <c r="F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E157" i="9" s="1"/>
  <c r="B157" i="9" s="1"/>
  <c r="F157" i="9"/>
  <c r="H156" i="9"/>
  <c r="G156" i="9"/>
  <c r="F156" i="9"/>
  <c r="E156" i="9"/>
  <c r="B156" i="9"/>
  <c r="H155" i="9"/>
  <c r="G155" i="9"/>
  <c r="F155" i="9"/>
  <c r="H154" i="9"/>
  <c r="G154" i="9"/>
  <c r="F154" i="9"/>
  <c r="B154" i="9" s="1"/>
  <c r="E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H148" i="9"/>
  <c r="G148" i="9"/>
  <c r="F148" i="9"/>
  <c r="E148" i="9"/>
  <c r="B148" i="9"/>
  <c r="H147" i="9"/>
  <c r="G147" i="9"/>
  <c r="E147" i="9" s="1"/>
  <c r="B147" i="9" s="1"/>
  <c r="F147" i="9"/>
  <c r="H146" i="9"/>
  <c r="G146" i="9"/>
  <c r="F146" i="9"/>
  <c r="E146" i="9"/>
  <c r="H145" i="9"/>
  <c r="G145" i="9"/>
  <c r="E145" i="9" s="1"/>
  <c r="B145" i="9" s="1"/>
  <c r="F145" i="9"/>
  <c r="H144" i="9"/>
  <c r="G144" i="9"/>
  <c r="F144" i="9"/>
  <c r="H143" i="9"/>
  <c r="G143" i="9"/>
  <c r="F143" i="9"/>
  <c r="E143" i="9"/>
  <c r="B143" i="9" s="1"/>
  <c r="F142" i="9"/>
  <c r="H141" i="9"/>
  <c r="G141" i="9"/>
  <c r="E141" i="9" s="1"/>
  <c r="B141" i="9" s="1"/>
  <c r="F141" i="9"/>
  <c r="H140" i="9"/>
  <c r="G140" i="9"/>
  <c r="F140" i="9"/>
  <c r="E140" i="9"/>
  <c r="B140" i="9"/>
  <c r="H139" i="9"/>
  <c r="G139" i="9"/>
  <c r="F139" i="9"/>
  <c r="H138" i="9"/>
  <c r="G138" i="9"/>
  <c r="F138" i="9"/>
  <c r="E138" i="9"/>
  <c r="B138" i="9"/>
  <c r="H137" i="9"/>
  <c r="G137" i="9"/>
  <c r="E137" i="9" s="1"/>
  <c r="B137" i="9" s="1"/>
  <c r="F137" i="9"/>
  <c r="H136" i="9"/>
  <c r="G136" i="9"/>
  <c r="F136" i="9"/>
  <c r="H135" i="9"/>
  <c r="G135" i="9"/>
  <c r="F135" i="9"/>
  <c r="E135" i="9"/>
  <c r="B135" i="9" s="1"/>
  <c r="H134" i="9"/>
  <c r="G134" i="9"/>
  <c r="F134" i="9"/>
  <c r="H133" i="9"/>
  <c r="G133" i="9"/>
  <c r="E133" i="9" s="1"/>
  <c r="B133" i="9" s="1"/>
  <c r="F133" i="9"/>
  <c r="H132" i="9"/>
  <c r="G132" i="9"/>
  <c r="F132" i="9"/>
  <c r="E132" i="9"/>
  <c r="B132" i="9"/>
  <c r="H131" i="9"/>
  <c r="G131" i="9"/>
  <c r="F131" i="9"/>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H124" i="9"/>
  <c r="G124" i="9"/>
  <c r="F124" i="9"/>
  <c r="E124" i="9"/>
  <c r="B124" i="9"/>
  <c r="H123" i="9"/>
  <c r="G123" i="9"/>
  <c r="E123" i="9" s="1"/>
  <c r="B123" i="9" s="1"/>
  <c r="F123" i="9"/>
  <c r="H122" i="9"/>
  <c r="G122" i="9"/>
  <c r="F122" i="9"/>
  <c r="B122" i="9" s="1"/>
  <c r="E122" i="9"/>
  <c r="H121" i="9"/>
  <c r="G121" i="9"/>
  <c r="E121" i="9" s="1"/>
  <c r="B121" i="9" s="1"/>
  <c r="F121" i="9"/>
  <c r="H120" i="9"/>
  <c r="G120" i="9"/>
  <c r="E120" i="9" s="1"/>
  <c r="F120" i="9"/>
  <c r="H119" i="9"/>
  <c r="G119" i="9"/>
  <c r="F119" i="9"/>
  <c r="E119" i="9"/>
  <c r="B119" i="9" s="1"/>
  <c r="H118" i="9"/>
  <c r="G118" i="9"/>
  <c r="E118" i="9" s="1"/>
  <c r="B118" i="9" s="1"/>
  <c r="F118" i="9"/>
  <c r="H117" i="9"/>
  <c r="G117" i="9"/>
  <c r="F117" i="9"/>
  <c r="E117" i="9"/>
  <c r="B117" i="9" s="1"/>
  <c r="H116" i="9"/>
  <c r="G116" i="9"/>
  <c r="F116" i="9"/>
  <c r="E116" i="9"/>
  <c r="B116" i="9"/>
  <c r="H115" i="9"/>
  <c r="G115" i="9"/>
  <c r="F115" i="9"/>
  <c r="H114" i="9"/>
  <c r="G114" i="9"/>
  <c r="F114" i="9"/>
  <c r="E114" i="9"/>
  <c r="B114" i="9" s="1"/>
  <c r="H113" i="9"/>
  <c r="G113" i="9"/>
  <c r="E113" i="9" s="1"/>
  <c r="B113" i="9" s="1"/>
  <c r="F113" i="9"/>
  <c r="H112" i="9"/>
  <c r="G112" i="9"/>
  <c r="F112" i="9"/>
  <c r="H111" i="9"/>
  <c r="G111" i="9"/>
  <c r="F111" i="9"/>
  <c r="E111" i="9"/>
  <c r="B111" i="9"/>
  <c r="H110" i="9"/>
  <c r="G110" i="9"/>
  <c r="F110" i="9"/>
  <c r="H109" i="9"/>
  <c r="G109" i="9"/>
  <c r="F109" i="9"/>
  <c r="E109" i="9"/>
  <c r="B109" i="9" s="1"/>
  <c r="H108" i="9"/>
  <c r="G108" i="9"/>
  <c r="F108" i="9"/>
  <c r="E108" i="9"/>
  <c r="B108" i="9"/>
  <c r="H107" i="9"/>
  <c r="G107" i="9"/>
  <c r="E107" i="9" s="1"/>
  <c r="B107" i="9" s="1"/>
  <c r="F107" i="9"/>
  <c r="H106" i="9"/>
  <c r="G106" i="9"/>
  <c r="F106" i="9"/>
  <c r="E106" i="9"/>
  <c r="B106" i="9"/>
  <c r="H105" i="9"/>
  <c r="G105" i="9"/>
  <c r="E105" i="9" s="1"/>
  <c r="B105" i="9" s="1"/>
  <c r="F105" i="9"/>
  <c r="H104" i="9"/>
  <c r="G104" i="9"/>
  <c r="F104" i="9"/>
  <c r="H103" i="9"/>
  <c r="G103" i="9"/>
  <c r="F103" i="9"/>
  <c r="E103" i="9"/>
  <c r="B103" i="9" s="1"/>
  <c r="H102" i="9"/>
  <c r="G102" i="9"/>
  <c r="F102" i="9"/>
  <c r="H101" i="9"/>
  <c r="G101" i="9"/>
  <c r="E101" i="9" s="1"/>
  <c r="B101" i="9" s="1"/>
  <c r="F101" i="9"/>
  <c r="H100" i="9"/>
  <c r="G100" i="9"/>
  <c r="F100" i="9"/>
  <c r="E100" i="9"/>
  <c r="B100" i="9"/>
  <c r="H99" i="9"/>
  <c r="G99" i="9"/>
  <c r="F99" i="9"/>
  <c r="H98" i="9"/>
  <c r="G98" i="9"/>
  <c r="F98" i="9"/>
  <c r="B98" i="9" s="1"/>
  <c r="E98" i="9"/>
  <c r="H97" i="9"/>
  <c r="G97" i="9"/>
  <c r="E97" i="9" s="1"/>
  <c r="B97" i="9" s="1"/>
  <c r="F97" i="9"/>
  <c r="H96" i="9"/>
  <c r="G96" i="9"/>
  <c r="E96" i="9" s="1"/>
  <c r="B96" i="9" s="1"/>
  <c r="F96" i="9"/>
  <c r="H95" i="9"/>
  <c r="G95" i="9"/>
  <c r="F95" i="9"/>
  <c r="E95" i="9"/>
  <c r="B95" i="9"/>
  <c r="H94" i="9"/>
  <c r="G94" i="9"/>
  <c r="E94" i="9" s="1"/>
  <c r="B94" i="9" s="1"/>
  <c r="F94" i="9"/>
  <c r="H93" i="9"/>
  <c r="G93" i="9"/>
  <c r="F93" i="9"/>
  <c r="E93" i="9"/>
  <c r="H92" i="9"/>
  <c r="G92" i="9"/>
  <c r="F92" i="9"/>
  <c r="E92" i="9"/>
  <c r="B92" i="9"/>
  <c r="H91" i="9"/>
  <c r="G91" i="9"/>
  <c r="E91" i="9" s="1"/>
  <c r="B91" i="9" s="1"/>
  <c r="F91" i="9"/>
  <c r="H90" i="9"/>
  <c r="G90" i="9"/>
  <c r="F90" i="9"/>
  <c r="E90" i="9"/>
  <c r="B90" i="9" s="1"/>
  <c r="H89" i="9"/>
  <c r="G89" i="9"/>
  <c r="E89" i="9" s="1"/>
  <c r="B89" i="9" s="1"/>
  <c r="F89" i="9"/>
  <c r="H88" i="9"/>
  <c r="G88" i="9"/>
  <c r="F88" i="9"/>
  <c r="H87" i="9"/>
  <c r="G87" i="9"/>
  <c r="F87" i="9"/>
  <c r="E87" i="9"/>
  <c r="B87" i="9" s="1"/>
  <c r="H86" i="9"/>
  <c r="G86" i="9"/>
  <c r="F86" i="9"/>
  <c r="H85" i="9"/>
  <c r="G85" i="9"/>
  <c r="F85" i="9"/>
  <c r="E85" i="9"/>
  <c r="B85" i="9" s="1"/>
  <c r="H84" i="9"/>
  <c r="G84" i="9"/>
  <c r="F84" i="9"/>
  <c r="E84" i="9"/>
  <c r="B84" i="9"/>
  <c r="H83" i="9"/>
  <c r="G83" i="9"/>
  <c r="E83" i="9" s="1"/>
  <c r="B83" i="9" s="1"/>
  <c r="F83" i="9"/>
  <c r="H82" i="9"/>
  <c r="G82" i="9"/>
  <c r="F82" i="9"/>
  <c r="E82" i="9"/>
  <c r="B82" i="9" s="1"/>
  <c r="H81" i="9"/>
  <c r="G81" i="9"/>
  <c r="E81" i="9" s="1"/>
  <c r="B81" i="9" s="1"/>
  <c r="F81" i="9"/>
  <c r="H80" i="9"/>
  <c r="G80" i="9"/>
  <c r="E80" i="9" s="1"/>
  <c r="B80" i="9" s="1"/>
  <c r="F80" i="9"/>
  <c r="H79" i="9"/>
  <c r="G79" i="9"/>
  <c r="F79" i="9"/>
  <c r="E79" i="9"/>
  <c r="B79" i="9"/>
  <c r="H78" i="9"/>
  <c r="G78" i="9"/>
  <c r="E78" i="9" s="1"/>
  <c r="B78" i="9" s="1"/>
  <c r="F78" i="9"/>
  <c r="H77" i="9"/>
  <c r="G77" i="9"/>
  <c r="E77" i="9" s="1"/>
  <c r="B77" i="9" s="1"/>
  <c r="F77" i="9"/>
  <c r="H76" i="9"/>
  <c r="G76" i="9"/>
  <c r="F76" i="9"/>
  <c r="E76" i="9"/>
  <c r="B76" i="9"/>
  <c r="H75" i="9"/>
  <c r="G75" i="9"/>
  <c r="F75" i="9"/>
  <c r="H74" i="9"/>
  <c r="G74" i="9"/>
  <c r="F74" i="9"/>
  <c r="E74" i="9"/>
  <c r="B74" i="9"/>
  <c r="H73" i="9"/>
  <c r="G73" i="9"/>
  <c r="E73" i="9" s="1"/>
  <c r="B73" i="9" s="1"/>
  <c r="F73" i="9"/>
  <c r="H72" i="9"/>
  <c r="G72" i="9"/>
  <c r="F72" i="9"/>
  <c r="H71" i="9"/>
  <c r="G71" i="9"/>
  <c r="F71" i="9"/>
  <c r="E71" i="9"/>
  <c r="B71" i="9"/>
  <c r="H70" i="9"/>
  <c r="G70" i="9"/>
  <c r="F70" i="9"/>
  <c r="H69" i="9"/>
  <c r="G69" i="9"/>
  <c r="E69" i="9" s="1"/>
  <c r="B69" i="9" s="1"/>
  <c r="F69" i="9"/>
  <c r="H68" i="9"/>
  <c r="G68" i="9"/>
  <c r="F68" i="9"/>
  <c r="H67" i="9"/>
  <c r="G67" i="9"/>
  <c r="F67" i="9"/>
  <c r="H66" i="9"/>
  <c r="G66" i="9"/>
  <c r="E66" i="9" s="1"/>
  <c r="B66" i="9" s="1"/>
  <c r="F66" i="9"/>
  <c r="H65" i="9"/>
  <c r="G65" i="9"/>
  <c r="E65" i="9" s="1"/>
  <c r="B65" i="9" s="1"/>
  <c r="F65" i="9"/>
  <c r="H64" i="9"/>
  <c r="G64" i="9"/>
  <c r="F64" i="9"/>
  <c r="H63" i="9"/>
  <c r="G63" i="9"/>
  <c r="F63" i="9"/>
  <c r="B63" i="9" s="1"/>
  <c r="E63" i="9"/>
  <c r="H62" i="9"/>
  <c r="G62" i="9"/>
  <c r="F62" i="9"/>
  <c r="H61" i="9"/>
  <c r="G61" i="9"/>
  <c r="E61" i="9" s="1"/>
  <c r="B61" i="9" s="1"/>
  <c r="F61" i="9"/>
  <c r="H60" i="9"/>
  <c r="G60" i="9"/>
  <c r="F60" i="9"/>
  <c r="E60" i="9"/>
  <c r="B60" i="9" s="1"/>
  <c r="H59" i="9"/>
  <c r="G59" i="9"/>
  <c r="F59" i="9"/>
  <c r="H58" i="9"/>
  <c r="G58" i="9"/>
  <c r="E58" i="9" s="1"/>
  <c r="B58" i="9" s="1"/>
  <c r="F58" i="9"/>
  <c r="H57" i="9"/>
  <c r="G57" i="9"/>
  <c r="E57" i="9" s="1"/>
  <c r="B57" i="9" s="1"/>
  <c r="F57" i="9"/>
  <c r="H56" i="9"/>
  <c r="G56" i="9"/>
  <c r="F56" i="9"/>
  <c r="H55" i="9"/>
  <c r="G55" i="9"/>
  <c r="F55" i="9"/>
  <c r="B55" i="9" s="1"/>
  <c r="E55" i="9"/>
  <c r="H54" i="9"/>
  <c r="G54" i="9"/>
  <c r="F54" i="9"/>
  <c r="H53" i="9"/>
  <c r="G53" i="9"/>
  <c r="E53" i="9" s="1"/>
  <c r="B53" i="9" s="1"/>
  <c r="F53" i="9"/>
  <c r="H52" i="9"/>
  <c r="G52" i="9"/>
  <c r="F52" i="9"/>
  <c r="E52" i="9"/>
  <c r="B52" i="9" s="1"/>
  <c r="H51" i="9"/>
  <c r="G51" i="9"/>
  <c r="F51" i="9"/>
  <c r="H50" i="9"/>
  <c r="G50" i="9"/>
  <c r="E50" i="9" s="1"/>
  <c r="B50" i="9" s="1"/>
  <c r="F50" i="9"/>
  <c r="H49" i="9"/>
  <c r="G49" i="9"/>
  <c r="E49" i="9" s="1"/>
  <c r="B49" i="9" s="1"/>
  <c r="F49" i="9"/>
  <c r="H48" i="9"/>
  <c r="G48" i="9"/>
  <c r="F48" i="9"/>
  <c r="H47" i="9"/>
  <c r="G47" i="9"/>
  <c r="F47" i="9"/>
  <c r="B47" i="9" s="1"/>
  <c r="E47" i="9"/>
  <c r="H46" i="9"/>
  <c r="G46" i="9"/>
  <c r="F46" i="9"/>
  <c r="H45" i="9"/>
  <c r="G45" i="9"/>
  <c r="E45" i="9" s="1"/>
  <c r="B45" i="9" s="1"/>
  <c r="F45" i="9"/>
  <c r="H44" i="9"/>
  <c r="G44" i="9"/>
  <c r="F44" i="9"/>
  <c r="E44" i="9"/>
  <c r="B44" i="9" s="1"/>
  <c r="H43" i="9"/>
  <c r="G43" i="9"/>
  <c r="F43" i="9"/>
  <c r="H42" i="9"/>
  <c r="G42" i="9"/>
  <c r="E42" i="9" s="1"/>
  <c r="B42" i="9" s="1"/>
  <c r="F42" i="9"/>
  <c r="H41" i="9"/>
  <c r="G41" i="9"/>
  <c r="E41" i="9" s="1"/>
  <c r="B41" i="9" s="1"/>
  <c r="F41" i="9"/>
  <c r="H40" i="9"/>
  <c r="G40" i="9"/>
  <c r="F40" i="9"/>
  <c r="H39" i="9"/>
  <c r="G39" i="9"/>
  <c r="F39" i="9"/>
  <c r="H38" i="9"/>
  <c r="G38" i="9"/>
  <c r="F38" i="9"/>
  <c r="H37" i="9"/>
  <c r="G37" i="9"/>
  <c r="F37" i="9"/>
  <c r="H36" i="9"/>
  <c r="G36" i="9"/>
  <c r="F36" i="9"/>
  <c r="E36" i="9"/>
  <c r="B36" i="9" s="1"/>
  <c r="H35" i="9"/>
  <c r="G35" i="9"/>
  <c r="F35" i="9"/>
  <c r="H34" i="9"/>
  <c r="G34" i="9"/>
  <c r="E34" i="9" s="1"/>
  <c r="B34" i="9" s="1"/>
  <c r="F34" i="9"/>
  <c r="H33" i="9"/>
  <c r="G33" i="9"/>
  <c r="E33" i="9" s="1"/>
  <c r="F33" i="9"/>
  <c r="B33" i="9"/>
  <c r="H32" i="9"/>
  <c r="G32" i="9"/>
  <c r="E32" i="9" s="1"/>
  <c r="F32" i="9"/>
  <c r="B32" i="9"/>
  <c r="H31" i="9"/>
  <c r="G31" i="9"/>
  <c r="F31" i="9"/>
  <c r="E31" i="9"/>
  <c r="B31" i="9" s="1"/>
  <c r="H30" i="9"/>
  <c r="G30" i="9"/>
  <c r="F30" i="9"/>
  <c r="H29" i="9"/>
  <c r="G29" i="9"/>
  <c r="F29" i="9"/>
  <c r="H28" i="9"/>
  <c r="G28" i="9"/>
  <c r="F28" i="9"/>
  <c r="E28" i="9"/>
  <c r="B28" i="9" s="1"/>
  <c r="H27" i="9"/>
  <c r="G27" i="9"/>
  <c r="F27" i="9"/>
  <c r="E27" i="9"/>
  <c r="B27" i="9" s="1"/>
  <c r="H26" i="9"/>
  <c r="G26" i="9"/>
  <c r="E26" i="9" s="1"/>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I3" i="9"/>
  <c r="G199" i="9" s="1"/>
  <c r="E199" i="9" s="1"/>
  <c r="B199" i="9" s="1"/>
  <c r="H3" i="9"/>
  <c r="G3" i="9"/>
  <c r="D101" i="8"/>
  <c r="I36" i="3" s="1"/>
  <c r="D95" i="8"/>
  <c r="D90" i="8"/>
  <c r="D85" i="8"/>
  <c r="D80" i="8"/>
  <c r="D75" i="8"/>
  <c r="D49" i="8" s="1"/>
  <c r="D70" i="8"/>
  <c r="D65" i="8"/>
  <c r="D60" i="8"/>
  <c r="D55" i="8"/>
  <c r="D50" i="8"/>
  <c r="D44" i="8"/>
  <c r="D43" i="8"/>
  <c r="I35" i="3" s="1"/>
  <c r="D36" i="8"/>
  <c r="D26" i="8"/>
  <c r="D24" i="8" s="1"/>
  <c r="C1499" i="1" s="1"/>
  <c r="H1499" i="1" s="1"/>
  <c r="D18" i="8"/>
  <c r="D8" i="8"/>
  <c r="D6" i="8" s="1"/>
  <c r="E44" i="7"/>
  <c r="D44" i="7"/>
  <c r="E39" i="7"/>
  <c r="D39" i="7"/>
  <c r="D38" i="7"/>
  <c r="E30" i="7"/>
  <c r="D30" i="7"/>
  <c r="E23" i="7"/>
  <c r="E22" i="7" s="1"/>
  <c r="D23" i="7"/>
  <c r="D22" i="7" s="1"/>
  <c r="H30" i="3" s="1"/>
  <c r="E7" i="7"/>
  <c r="E6" i="7" s="1"/>
  <c r="D7" i="7"/>
  <c r="D6" i="7" s="1"/>
  <c r="C1437" i="1" s="1"/>
  <c r="F140" i="6"/>
  <c r="F139" i="6"/>
  <c r="F138" i="6"/>
  <c r="F137" i="6"/>
  <c r="F136" i="6"/>
  <c r="F135" i="6"/>
  <c r="F134" i="6"/>
  <c r="F133" i="6"/>
  <c r="F132" i="6"/>
  <c r="F131" i="6"/>
  <c r="F130" i="6"/>
  <c r="E130" i="6"/>
  <c r="D130" i="6"/>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E35" i="6" s="1"/>
  <c r="D50" i="6"/>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E238" i="5" s="1"/>
  <c r="D239" i="5"/>
  <c r="D238" i="5"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F198" i="5"/>
  <c r="E198" i="5"/>
  <c r="D198" i="5"/>
  <c r="F197" i="5"/>
  <c r="F196" i="5"/>
  <c r="F195" i="5"/>
  <c r="F194" i="5"/>
  <c r="F193" i="5"/>
  <c r="F192" i="5"/>
  <c r="F191" i="5"/>
  <c r="E191" i="5"/>
  <c r="D191" i="5"/>
  <c r="E190" i="5"/>
  <c r="H291" i="9" s="1"/>
  <c r="D190" i="5"/>
  <c r="G291" i="9" s="1"/>
  <c r="E291" i="9" s="1"/>
  <c r="B291" i="9" s="1"/>
  <c r="F189" i="5"/>
  <c r="F188" i="5"/>
  <c r="F187" i="5"/>
  <c r="F186" i="5"/>
  <c r="F185" i="5"/>
  <c r="F184" i="5"/>
  <c r="F183" i="5"/>
  <c r="F182" i="5"/>
  <c r="F181" i="5"/>
  <c r="E180" i="5"/>
  <c r="D180" i="5"/>
  <c r="F179" i="5"/>
  <c r="F178" i="5"/>
  <c r="E177" i="5"/>
  <c r="H289" i="9" s="1"/>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F52" i="5"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F530" i="4" s="1"/>
  <c r="D529" i="4"/>
  <c r="F527" i="4"/>
  <c r="F526" i="4"/>
  <c r="E525" i="4"/>
  <c r="D525" i="4"/>
  <c r="F525" i="4" s="1"/>
  <c r="F524" i="4"/>
  <c r="F523" i="4"/>
  <c r="E522" i="4"/>
  <c r="D522" i="4"/>
  <c r="F522" i="4" s="1"/>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F463" i="4"/>
  <c r="E463" i="4"/>
  <c r="D463" i="4"/>
  <c r="F462" i="4"/>
  <c r="F461" i="4"/>
  <c r="E460" i="4"/>
  <c r="D460" i="4"/>
  <c r="F460" i="4" s="1"/>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E643" i="4" s="1"/>
  <c r="D637" i="1" s="1"/>
  <c r="D416" i="4"/>
  <c r="C411" i="1"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D259" i="4"/>
  <c r="F259" i="4" s="1"/>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D134" i="4"/>
  <c r="D133" i="4" s="1"/>
  <c r="E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7" i="1" s="1"/>
  <c r="H1575" i="1"/>
  <c r="G1575" i="1"/>
  <c r="C1575" i="1"/>
  <c r="C1574" i="1"/>
  <c r="C1573" i="1"/>
  <c r="H1572" i="1"/>
  <c r="G1572" i="1"/>
  <c r="C1572" i="1"/>
  <c r="H1571" i="1"/>
  <c r="G1571" i="1"/>
  <c r="C1571" i="1"/>
  <c r="C1570" i="1"/>
  <c r="C1569" i="1"/>
  <c r="H1569" i="1" s="1"/>
  <c r="C1568" i="1"/>
  <c r="G1568" i="1" s="1"/>
  <c r="H1567" i="1"/>
  <c r="G1567" i="1"/>
  <c r="C1567" i="1"/>
  <c r="C1566" i="1"/>
  <c r="G1565" i="1"/>
  <c r="C1565" i="1"/>
  <c r="H1565" i="1" s="1"/>
  <c r="H1564" i="1"/>
  <c r="G1564" i="1"/>
  <c r="C1564" i="1"/>
  <c r="H1563" i="1"/>
  <c r="G1563" i="1"/>
  <c r="C1563" i="1"/>
  <c r="H1562" i="1"/>
  <c r="C1562" i="1"/>
  <c r="G1562" i="1" s="1"/>
  <c r="C1561" i="1"/>
  <c r="H1561" i="1" s="1"/>
  <c r="H1560" i="1"/>
  <c r="C1560" i="1"/>
  <c r="G1560" i="1" s="1"/>
  <c r="H1559" i="1"/>
  <c r="G1559" i="1"/>
  <c r="C1559" i="1"/>
  <c r="C1558" i="1"/>
  <c r="C1557" i="1"/>
  <c r="H1557" i="1" s="1"/>
  <c r="H1556" i="1"/>
  <c r="G1556" i="1"/>
  <c r="C1556" i="1"/>
  <c r="H1555" i="1"/>
  <c r="G1555" i="1"/>
  <c r="C1555" i="1"/>
  <c r="C1554" i="1"/>
  <c r="H1554" i="1" s="1"/>
  <c r="C1553" i="1"/>
  <c r="H1553" i="1" s="1"/>
  <c r="C1552" i="1"/>
  <c r="H1551" i="1"/>
  <c r="G1551" i="1"/>
  <c r="C1551" i="1"/>
  <c r="C1550" i="1"/>
  <c r="G1549" i="1"/>
  <c r="C1549" i="1"/>
  <c r="H1549" i="1" s="1"/>
  <c r="H1548" i="1"/>
  <c r="G1548" i="1"/>
  <c r="C1548" i="1"/>
  <c r="H1547" i="1"/>
  <c r="G1547" i="1"/>
  <c r="C1547" i="1"/>
  <c r="C1546" i="1"/>
  <c r="H1546" i="1" s="1"/>
  <c r="C1545" i="1"/>
  <c r="H1545" i="1" s="1"/>
  <c r="H1544" i="1"/>
  <c r="C1544" i="1"/>
  <c r="G1544" i="1" s="1"/>
  <c r="H1543" i="1"/>
  <c r="G1543" i="1"/>
  <c r="C1543" i="1"/>
  <c r="C1542" i="1"/>
  <c r="C1541" i="1"/>
  <c r="H1540" i="1"/>
  <c r="G1540" i="1"/>
  <c r="C1540" i="1"/>
  <c r="H1539" i="1"/>
  <c r="G1539" i="1"/>
  <c r="C1539" i="1"/>
  <c r="G1538" i="1"/>
  <c r="C1538" i="1"/>
  <c r="H1538" i="1" s="1"/>
  <c r="C1537" i="1"/>
  <c r="H1537" i="1" s="1"/>
  <c r="C1536" i="1"/>
  <c r="G1536" i="1" s="1"/>
  <c r="H1535" i="1"/>
  <c r="G1535" i="1"/>
  <c r="C1535" i="1"/>
  <c r="C1534" i="1"/>
  <c r="G1533" i="1"/>
  <c r="C1533" i="1"/>
  <c r="H1533" i="1" s="1"/>
  <c r="H1532" i="1"/>
  <c r="G1532" i="1"/>
  <c r="C1532" i="1"/>
  <c r="H1531" i="1"/>
  <c r="G1531" i="1"/>
  <c r="C1531" i="1"/>
  <c r="H1530" i="1"/>
  <c r="C1530" i="1"/>
  <c r="G1530" i="1" s="1"/>
  <c r="C1529" i="1"/>
  <c r="H1529" i="1" s="1"/>
  <c r="H1528" i="1"/>
  <c r="C1528" i="1"/>
  <c r="G1528" i="1" s="1"/>
  <c r="H1527" i="1"/>
  <c r="G1527" i="1"/>
  <c r="C1527" i="1"/>
  <c r="C1526" i="1"/>
  <c r="C1525" i="1"/>
  <c r="H1525" i="1" s="1"/>
  <c r="H1524" i="1"/>
  <c r="G1524" i="1"/>
  <c r="C1524" i="1"/>
  <c r="H1523" i="1"/>
  <c r="G1523" i="1"/>
  <c r="C1523" i="1"/>
  <c r="C1522" i="1"/>
  <c r="H1522" i="1" s="1"/>
  <c r="C1521" i="1"/>
  <c r="H1521" i="1" s="1"/>
  <c r="C1520" i="1"/>
  <c r="H1519" i="1"/>
  <c r="G1519" i="1"/>
  <c r="C1519" i="1"/>
  <c r="C1518" i="1"/>
  <c r="H1516" i="1"/>
  <c r="G1516" i="1"/>
  <c r="C1516" i="1"/>
  <c r="H1515" i="1"/>
  <c r="G1515" i="1"/>
  <c r="C1515" i="1"/>
  <c r="C1514" i="1"/>
  <c r="H1514" i="1" s="1"/>
  <c r="C1513" i="1"/>
  <c r="H1513" i="1" s="1"/>
  <c r="H1512" i="1"/>
  <c r="C1512" i="1"/>
  <c r="G1512" i="1" s="1"/>
  <c r="H1511" i="1"/>
  <c r="G1511" i="1"/>
  <c r="C1511" i="1"/>
  <c r="C1510" i="1"/>
  <c r="C1509" i="1"/>
  <c r="H1508" i="1"/>
  <c r="G1508" i="1"/>
  <c r="C1508" i="1"/>
  <c r="C1507" i="1"/>
  <c r="H1507" i="1" s="1"/>
  <c r="C1506" i="1"/>
  <c r="H1506" i="1" s="1"/>
  <c r="C1505" i="1"/>
  <c r="H1505" i="1" s="1"/>
  <c r="C1504" i="1"/>
  <c r="G1504" i="1" s="1"/>
  <c r="C1503" i="1"/>
  <c r="H1503" i="1" s="1"/>
  <c r="C1502" i="1"/>
  <c r="C1501" i="1"/>
  <c r="H1501" i="1" s="1"/>
  <c r="C1500" i="1"/>
  <c r="H1500" i="1" s="1"/>
  <c r="H1498" i="1"/>
  <c r="C1498" i="1"/>
  <c r="G1498" i="1" s="1"/>
  <c r="C1497" i="1"/>
  <c r="H1497" i="1" s="1"/>
  <c r="H1496" i="1"/>
  <c r="C1496" i="1"/>
  <c r="G1496" i="1" s="1"/>
  <c r="H1495" i="1"/>
  <c r="G1495" i="1"/>
  <c r="C1495" i="1"/>
  <c r="C1494" i="1"/>
  <c r="C1493" i="1"/>
  <c r="H1493" i="1" s="1"/>
  <c r="C1492" i="1"/>
  <c r="H1492" i="1" s="1"/>
  <c r="C1491" i="1"/>
  <c r="H1491" i="1" s="1"/>
  <c r="C1490" i="1"/>
  <c r="H1490" i="1" s="1"/>
  <c r="C1489" i="1"/>
  <c r="H1489" i="1" s="1"/>
  <c r="C1488" i="1"/>
  <c r="H1487" i="1"/>
  <c r="G1487" i="1"/>
  <c r="C1487" i="1"/>
  <c r="C1486" i="1"/>
  <c r="C1485" i="1"/>
  <c r="H1485" i="1" s="1"/>
  <c r="C1484" i="1"/>
  <c r="H1484" i="1" s="1"/>
  <c r="C1482" i="1"/>
  <c r="H1482" i="1" s="1"/>
  <c r="C1480" i="1"/>
  <c r="G1480" i="1" s="1"/>
  <c r="D1479" i="1"/>
  <c r="J1479" i="1" s="1"/>
  <c r="C1479" i="1"/>
  <c r="H1478" i="1"/>
  <c r="G1478" i="1"/>
  <c r="I1478" i="1" s="1"/>
  <c r="D1478" i="1"/>
  <c r="C1478" i="1"/>
  <c r="J1478" i="1" s="1"/>
  <c r="D1477" i="1"/>
  <c r="C1477" i="1"/>
  <c r="H1476" i="1"/>
  <c r="D1476" i="1"/>
  <c r="C1476" i="1"/>
  <c r="J1476" i="1" s="1"/>
  <c r="C1475" i="1"/>
  <c r="J1474" i="1"/>
  <c r="D1474" i="1"/>
  <c r="C1474" i="1"/>
  <c r="H1474" i="1" s="1"/>
  <c r="D1473" i="1"/>
  <c r="C1473" i="1"/>
  <c r="J1472" i="1"/>
  <c r="D1472" i="1"/>
  <c r="C1472" i="1"/>
  <c r="H1471" i="1"/>
  <c r="G1471" i="1"/>
  <c r="I1471" i="1" s="1"/>
  <c r="D1471" i="1"/>
  <c r="C1471" i="1"/>
  <c r="J1471" i="1" s="1"/>
  <c r="D1470" i="1"/>
  <c r="C1470" i="1"/>
  <c r="G1470" i="1" s="1"/>
  <c r="C1469" i="1"/>
  <c r="J1468" i="1"/>
  <c r="D1468" i="1"/>
  <c r="C1468" i="1"/>
  <c r="H1468" i="1" s="1"/>
  <c r="D1467" i="1"/>
  <c r="C1467" i="1"/>
  <c r="D1466" i="1"/>
  <c r="C1466" i="1"/>
  <c r="J1466" i="1" s="1"/>
  <c r="H1465" i="1"/>
  <c r="G1465" i="1"/>
  <c r="I1465" i="1" s="1"/>
  <c r="D1465" i="1"/>
  <c r="C1465" i="1"/>
  <c r="J1465" i="1" s="1"/>
  <c r="D1464" i="1"/>
  <c r="C1464" i="1"/>
  <c r="H1464" i="1" s="1"/>
  <c r="H1463" i="1"/>
  <c r="G1463" i="1"/>
  <c r="I1463" i="1" s="1"/>
  <c r="D1463" i="1"/>
  <c r="C1463" i="1"/>
  <c r="J1463" i="1" s="1"/>
  <c r="D1462" i="1"/>
  <c r="C1462" i="1"/>
  <c r="G1461" i="1"/>
  <c r="D1461" i="1"/>
  <c r="C1461" i="1"/>
  <c r="H1460" i="1"/>
  <c r="G1460" i="1"/>
  <c r="D1460" i="1"/>
  <c r="C1460" i="1"/>
  <c r="J1460" i="1" s="1"/>
  <c r="D1459" i="1"/>
  <c r="J1459" i="1" s="1"/>
  <c r="C1459" i="1"/>
  <c r="H1458" i="1"/>
  <c r="G1458" i="1"/>
  <c r="I1458" i="1" s="1"/>
  <c r="D1458" i="1"/>
  <c r="C1458" i="1"/>
  <c r="J1458" i="1" s="1"/>
  <c r="J1457" i="1"/>
  <c r="D1457" i="1"/>
  <c r="C1457" i="1"/>
  <c r="H1457" i="1" s="1"/>
  <c r="D1456" i="1"/>
  <c r="C1456" i="1"/>
  <c r="J1455" i="1"/>
  <c r="D1455" i="1"/>
  <c r="C1455" i="1"/>
  <c r="D1454" i="1"/>
  <c r="C1454" i="1"/>
  <c r="H1454" i="1" s="1"/>
  <c r="D1453" i="1"/>
  <c r="C1453" i="1"/>
  <c r="H1452" i="1"/>
  <c r="G1452" i="1"/>
  <c r="I1452" i="1" s="1"/>
  <c r="D1452" i="1"/>
  <c r="C1452" i="1"/>
  <c r="J1452" i="1" s="1"/>
  <c r="J1451" i="1"/>
  <c r="I1451" i="1"/>
  <c r="G1451" i="1"/>
  <c r="D1451" i="1"/>
  <c r="C1451" i="1"/>
  <c r="H1451" i="1" s="1"/>
  <c r="D1450" i="1"/>
  <c r="C1450" i="1"/>
  <c r="J1450" i="1" s="1"/>
  <c r="J1449" i="1"/>
  <c r="D1449" i="1"/>
  <c r="C1449" i="1"/>
  <c r="H1448" i="1"/>
  <c r="I1448" i="1" s="1"/>
  <c r="G1448" i="1"/>
  <c r="D1448" i="1"/>
  <c r="C1448" i="1"/>
  <c r="J1448" i="1" s="1"/>
  <c r="J1447" i="1"/>
  <c r="D1447" i="1"/>
  <c r="C1447" i="1"/>
  <c r="H1447" i="1" s="1"/>
  <c r="D1446" i="1"/>
  <c r="C1446" i="1"/>
  <c r="D1445" i="1"/>
  <c r="C1445" i="1"/>
  <c r="G1445" i="1" s="1"/>
  <c r="D1444" i="1"/>
  <c r="G1444" i="1" s="1"/>
  <c r="C1444" i="1"/>
  <c r="D1443" i="1"/>
  <c r="H1443" i="1" s="1"/>
  <c r="C1443" i="1"/>
  <c r="D1442" i="1"/>
  <c r="C1442" i="1"/>
  <c r="D1441" i="1"/>
  <c r="C1441" i="1"/>
  <c r="G1441" i="1" s="1"/>
  <c r="J1440" i="1"/>
  <c r="H1440" i="1"/>
  <c r="D1440" i="1"/>
  <c r="G1440" i="1" s="1"/>
  <c r="C1440" i="1"/>
  <c r="D1439" i="1"/>
  <c r="C1439" i="1"/>
  <c r="D1438" i="1"/>
  <c r="C1438" i="1"/>
  <c r="G1438" i="1" s="1"/>
  <c r="D1434" i="1"/>
  <c r="C1434" i="1"/>
  <c r="G1434" i="1" s="1"/>
  <c r="D1433" i="1"/>
  <c r="H1433" i="1" s="1"/>
  <c r="C1433" i="1"/>
  <c r="D1432" i="1"/>
  <c r="C1432" i="1"/>
  <c r="G1432" i="1" s="1"/>
  <c r="D1431" i="1"/>
  <c r="C1431" i="1"/>
  <c r="H1430" i="1"/>
  <c r="D1430" i="1"/>
  <c r="C1430" i="1"/>
  <c r="G1430" i="1" s="1"/>
  <c r="D1429" i="1"/>
  <c r="H1429" i="1" s="1"/>
  <c r="C1429" i="1"/>
  <c r="D1428" i="1"/>
  <c r="C1428" i="1"/>
  <c r="D1427" i="1"/>
  <c r="C1427" i="1"/>
  <c r="G1427" i="1" s="1"/>
  <c r="D1426" i="1"/>
  <c r="C1426" i="1"/>
  <c r="H1425" i="1"/>
  <c r="D1425" i="1"/>
  <c r="C1425" i="1"/>
  <c r="C1424" i="1"/>
  <c r="C1423" i="1"/>
  <c r="H1422" i="1"/>
  <c r="D1422" i="1"/>
  <c r="C1422" i="1"/>
  <c r="G1422" i="1" s="1"/>
  <c r="D1421" i="1"/>
  <c r="C1421" i="1"/>
  <c r="G1421" i="1" s="1"/>
  <c r="D1420" i="1"/>
  <c r="C1420" i="1"/>
  <c r="H1419" i="1"/>
  <c r="D1419" i="1"/>
  <c r="C1419" i="1"/>
  <c r="G1419" i="1" s="1"/>
  <c r="H1418" i="1"/>
  <c r="D1418" i="1"/>
  <c r="C1418" i="1"/>
  <c r="G1418" i="1" s="1"/>
  <c r="D1417" i="1"/>
  <c r="H1417" i="1" s="1"/>
  <c r="C1417" i="1"/>
  <c r="D1416" i="1"/>
  <c r="C1416" i="1"/>
  <c r="G1416" i="1" s="1"/>
  <c r="H1415" i="1"/>
  <c r="D1415" i="1"/>
  <c r="C1415" i="1"/>
  <c r="G1415" i="1" s="1"/>
  <c r="H1414" i="1"/>
  <c r="D1414" i="1"/>
  <c r="C1414" i="1"/>
  <c r="G1414" i="1" s="1"/>
  <c r="D1413" i="1"/>
  <c r="C1413" i="1"/>
  <c r="D1412" i="1"/>
  <c r="C1412" i="1"/>
  <c r="D1411" i="1"/>
  <c r="C1411" i="1"/>
  <c r="G1411" i="1" s="1"/>
  <c r="H1410" i="1"/>
  <c r="D1410" i="1"/>
  <c r="C1410" i="1"/>
  <c r="G1410" i="1" s="1"/>
  <c r="C1409" i="1"/>
  <c r="D1408" i="1"/>
  <c r="H1407" i="1"/>
  <c r="D1407" i="1"/>
  <c r="C1407" i="1"/>
  <c r="G1407" i="1" s="1"/>
  <c r="H1406" i="1"/>
  <c r="D1406" i="1"/>
  <c r="C1406" i="1"/>
  <c r="G1406" i="1" s="1"/>
  <c r="D1405" i="1"/>
  <c r="C1405" i="1"/>
  <c r="D1404" i="1"/>
  <c r="C1404" i="1"/>
  <c r="H1403" i="1"/>
  <c r="D1403" i="1"/>
  <c r="C1403" i="1"/>
  <c r="G1403" i="1" s="1"/>
  <c r="H1402" i="1"/>
  <c r="D1402" i="1"/>
  <c r="C1402" i="1"/>
  <c r="G1402" i="1" s="1"/>
  <c r="H1401" i="1"/>
  <c r="D1401" i="1"/>
  <c r="C1401" i="1"/>
  <c r="D1400" i="1"/>
  <c r="C1400" i="1"/>
  <c r="D1399" i="1"/>
  <c r="C1399" i="1"/>
  <c r="H1398" i="1"/>
  <c r="D1398" i="1"/>
  <c r="C1398" i="1"/>
  <c r="G1398" i="1" s="1"/>
  <c r="D1397" i="1"/>
  <c r="C1397" i="1"/>
  <c r="D1396" i="1"/>
  <c r="C1396" i="1"/>
  <c r="H1395" i="1"/>
  <c r="D1395" i="1"/>
  <c r="C1395" i="1"/>
  <c r="G1395" i="1" s="1"/>
  <c r="H1394" i="1"/>
  <c r="D1394" i="1"/>
  <c r="C1394" i="1"/>
  <c r="G1394" i="1" s="1"/>
  <c r="D1393" i="1"/>
  <c r="C1393" i="1"/>
  <c r="D1392" i="1"/>
  <c r="C1392" i="1"/>
  <c r="D1391" i="1"/>
  <c r="C1391" i="1"/>
  <c r="G1391" i="1" s="1"/>
  <c r="H1390" i="1"/>
  <c r="D1390" i="1"/>
  <c r="C1390" i="1"/>
  <c r="G1390" i="1" s="1"/>
  <c r="D1389" i="1"/>
  <c r="C1389" i="1"/>
  <c r="D1388" i="1"/>
  <c r="C1388" i="1"/>
  <c r="H1387" i="1"/>
  <c r="D1387" i="1"/>
  <c r="C1387" i="1"/>
  <c r="G1387" i="1" s="1"/>
  <c r="H1386" i="1"/>
  <c r="D1386" i="1"/>
  <c r="C1386" i="1"/>
  <c r="G1386" i="1" s="1"/>
  <c r="D1385" i="1"/>
  <c r="C1385" i="1"/>
  <c r="G1385" i="1" s="1"/>
  <c r="D1384" i="1"/>
  <c r="C1384" i="1"/>
  <c r="H1383" i="1"/>
  <c r="D1383" i="1"/>
  <c r="C1383" i="1"/>
  <c r="G1383" i="1" s="1"/>
  <c r="H1382" i="1"/>
  <c r="D1382" i="1"/>
  <c r="C1382" i="1"/>
  <c r="G1382" i="1" s="1"/>
  <c r="D1381" i="1"/>
  <c r="C1381" i="1"/>
  <c r="D1380" i="1"/>
  <c r="C1380" i="1"/>
  <c r="H1379" i="1"/>
  <c r="D1379" i="1"/>
  <c r="C1379" i="1"/>
  <c r="G1379" i="1" s="1"/>
  <c r="H1378" i="1"/>
  <c r="D1378" i="1"/>
  <c r="C1378" i="1"/>
  <c r="G1378" i="1" s="1"/>
  <c r="H1377" i="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H1369" i="1"/>
  <c r="D1369" i="1"/>
  <c r="C1369" i="1"/>
  <c r="G1369" i="1" s="1"/>
  <c r="D1368" i="1"/>
  <c r="C1368" i="1"/>
  <c r="D1367" i="1"/>
  <c r="C1367" i="1"/>
  <c r="G1367" i="1" s="1"/>
  <c r="H1366" i="1"/>
  <c r="D1366" i="1"/>
  <c r="C1366" i="1"/>
  <c r="G1366" i="1" s="1"/>
  <c r="D1365" i="1"/>
  <c r="C1365" i="1"/>
  <c r="D1364" i="1"/>
  <c r="C1364" i="1"/>
  <c r="H1363" i="1"/>
  <c r="D1363" i="1"/>
  <c r="C1363" i="1"/>
  <c r="G1363" i="1" s="1"/>
  <c r="H1362" i="1"/>
  <c r="D1362" i="1"/>
  <c r="C1362" i="1"/>
  <c r="G1362" i="1" s="1"/>
  <c r="D1361" i="1"/>
  <c r="C1361" i="1"/>
  <c r="G1361" i="1" s="1"/>
  <c r="D1360" i="1"/>
  <c r="C1360" i="1"/>
  <c r="D1359" i="1"/>
  <c r="C1359" i="1"/>
  <c r="H1358" i="1"/>
  <c r="D1358" i="1"/>
  <c r="C1358" i="1"/>
  <c r="G1358" i="1" s="1"/>
  <c r="D1357" i="1"/>
  <c r="C1357" i="1"/>
  <c r="D1356" i="1"/>
  <c r="C1356" i="1"/>
  <c r="H1355" i="1"/>
  <c r="D1355" i="1"/>
  <c r="C1355" i="1"/>
  <c r="G1355" i="1" s="1"/>
  <c r="H1354" i="1"/>
  <c r="D1354" i="1"/>
  <c r="C1354" i="1"/>
  <c r="G1354" i="1" s="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H1345" i="1" s="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H1337" i="1"/>
  <c r="D1337" i="1"/>
  <c r="C1337" i="1"/>
  <c r="D1336" i="1"/>
  <c r="C1336" i="1"/>
  <c r="D1335" i="1"/>
  <c r="C1335" i="1"/>
  <c r="H1334" i="1"/>
  <c r="D1334" i="1"/>
  <c r="C1334" i="1"/>
  <c r="G1334" i="1" s="1"/>
  <c r="D1333" i="1"/>
  <c r="C1333" i="1"/>
  <c r="D1332" i="1"/>
  <c r="C1332" i="1"/>
  <c r="H1331" i="1"/>
  <c r="D1331" i="1"/>
  <c r="C1331" i="1"/>
  <c r="G1331" i="1" s="1"/>
  <c r="G1330" i="1"/>
  <c r="D1330" i="1"/>
  <c r="C1330" i="1"/>
  <c r="H1330" i="1" s="1"/>
  <c r="D1329" i="1"/>
  <c r="H1329" i="1" s="1"/>
  <c r="C1329" i="1"/>
  <c r="G1328" i="1"/>
  <c r="D1328" i="1"/>
  <c r="C1328" i="1"/>
  <c r="H1328" i="1" s="1"/>
  <c r="H1327" i="1"/>
  <c r="D1327" i="1"/>
  <c r="C1327" i="1"/>
  <c r="G1327" i="1" s="1"/>
  <c r="D1326" i="1"/>
  <c r="C1326" i="1"/>
  <c r="D1325" i="1"/>
  <c r="C1325" i="1"/>
  <c r="H1324" i="1"/>
  <c r="D1324" i="1"/>
  <c r="C1324" i="1"/>
  <c r="G1324" i="1" s="1"/>
  <c r="D1323" i="1"/>
  <c r="C1323" i="1"/>
  <c r="H1322" i="1"/>
  <c r="G1322" i="1"/>
  <c r="D1322" i="1"/>
  <c r="C1322" i="1"/>
  <c r="D1321" i="1"/>
  <c r="H1321" i="1" s="1"/>
  <c r="C1321" i="1"/>
  <c r="H1320" i="1"/>
  <c r="G1320" i="1"/>
  <c r="D1320" i="1"/>
  <c r="C1320" i="1"/>
  <c r="D1319" i="1"/>
  <c r="C1319" i="1"/>
  <c r="D1318" i="1"/>
  <c r="C1318" i="1"/>
  <c r="D1317" i="1"/>
  <c r="C1317" i="1"/>
  <c r="H1316" i="1"/>
  <c r="D1316" i="1"/>
  <c r="C1316" i="1"/>
  <c r="G1316" i="1" s="1"/>
  <c r="H1315" i="1"/>
  <c r="D1315" i="1"/>
  <c r="C1315" i="1"/>
  <c r="G1315" i="1" s="1"/>
  <c r="D1314" i="1"/>
  <c r="C1314" i="1"/>
  <c r="D1313" i="1"/>
  <c r="H1313" i="1" s="1"/>
  <c r="C1313" i="1"/>
  <c r="G1312" i="1"/>
  <c r="D1312" i="1"/>
  <c r="C1312" i="1"/>
  <c r="H1312" i="1" s="1"/>
  <c r="D1311" i="1"/>
  <c r="H1311" i="1" s="1"/>
  <c r="C1311" i="1"/>
  <c r="D1310" i="1"/>
  <c r="C1310" i="1"/>
  <c r="D1309" i="1"/>
  <c r="C1309" i="1"/>
  <c r="D1308" i="1"/>
  <c r="C1308" i="1"/>
  <c r="D1307" i="1"/>
  <c r="C1307" i="1"/>
  <c r="H1306" i="1"/>
  <c r="G1306" i="1"/>
  <c r="D1306" i="1"/>
  <c r="C1306" i="1"/>
  <c r="H1305" i="1"/>
  <c r="D1305" i="1"/>
  <c r="C1305" i="1"/>
  <c r="H1304" i="1"/>
  <c r="G1304" i="1"/>
  <c r="D1304" i="1"/>
  <c r="C1304" i="1"/>
  <c r="D1303" i="1"/>
  <c r="C1303" i="1"/>
  <c r="D1302" i="1"/>
  <c r="C1302" i="1"/>
  <c r="D1301" i="1"/>
  <c r="C1301" i="1"/>
  <c r="D1300" i="1"/>
  <c r="C1300" i="1"/>
  <c r="H1299" i="1"/>
  <c r="D1299" i="1"/>
  <c r="C1299" i="1"/>
  <c r="H1298" i="1"/>
  <c r="D1298" i="1"/>
  <c r="C1298" i="1"/>
  <c r="G1298" i="1" s="1"/>
  <c r="H1297" i="1"/>
  <c r="D1297" i="1"/>
  <c r="C1297" i="1"/>
  <c r="D1296" i="1"/>
  <c r="G1296" i="1" s="1"/>
  <c r="C1296" i="1"/>
  <c r="D1295" i="1"/>
  <c r="C1295" i="1"/>
  <c r="D1294" i="1"/>
  <c r="C1294" i="1"/>
  <c r="D1293" i="1"/>
  <c r="C1293" i="1"/>
  <c r="D1292" i="1"/>
  <c r="C1292" i="1"/>
  <c r="G1292" i="1" s="1"/>
  <c r="H1291" i="1"/>
  <c r="D1291" i="1"/>
  <c r="C1291" i="1"/>
  <c r="G1291" i="1" s="1"/>
  <c r="H1290" i="1"/>
  <c r="G1290" i="1"/>
  <c r="D1290" i="1"/>
  <c r="C1290" i="1"/>
  <c r="D1289" i="1"/>
  <c r="H1289" i="1" s="1"/>
  <c r="C1289" i="1"/>
  <c r="G1288" i="1"/>
  <c r="D1288" i="1"/>
  <c r="H1288" i="1" s="1"/>
  <c r="C1288" i="1"/>
  <c r="D1287" i="1"/>
  <c r="C1287" i="1"/>
  <c r="G1286" i="1"/>
  <c r="D1286" i="1"/>
  <c r="C1286" i="1"/>
  <c r="D1285" i="1"/>
  <c r="C1285" i="1"/>
  <c r="D1284" i="1"/>
  <c r="C1284" i="1"/>
  <c r="G1284" i="1" s="1"/>
  <c r="H1283" i="1"/>
  <c r="D1283" i="1"/>
  <c r="C1283" i="1"/>
  <c r="G1283" i="1" s="1"/>
  <c r="H1282" i="1"/>
  <c r="G1282" i="1"/>
  <c r="D1282" i="1"/>
  <c r="C1282" i="1"/>
  <c r="D1281" i="1"/>
  <c r="H1281" i="1" s="1"/>
  <c r="C1281" i="1"/>
  <c r="D1280" i="1"/>
  <c r="G1280" i="1" s="1"/>
  <c r="C1280" i="1"/>
  <c r="H1280" i="1" s="1"/>
  <c r="D1279" i="1"/>
  <c r="C1279" i="1"/>
  <c r="G1279" i="1" s="1"/>
  <c r="D1278" i="1"/>
  <c r="C1278" i="1"/>
  <c r="D1277" i="1"/>
  <c r="C1277" i="1"/>
  <c r="H1276" i="1"/>
  <c r="D1276" i="1"/>
  <c r="C1276" i="1"/>
  <c r="G1276" i="1" s="1"/>
  <c r="D1275" i="1"/>
  <c r="C1275" i="1"/>
  <c r="G1275" i="1" s="1"/>
  <c r="D1274" i="1"/>
  <c r="C1274" i="1"/>
  <c r="D1273" i="1"/>
  <c r="H1273" i="1" s="1"/>
  <c r="C1273" i="1"/>
  <c r="D1272" i="1"/>
  <c r="C1272" i="1"/>
  <c r="D1271" i="1"/>
  <c r="C1271" i="1"/>
  <c r="D1270" i="1"/>
  <c r="G1270" i="1" s="1"/>
  <c r="C1270" i="1"/>
  <c r="D1269" i="1"/>
  <c r="C1269" i="1"/>
  <c r="H1268" i="1"/>
  <c r="D1268" i="1"/>
  <c r="C1268" i="1"/>
  <c r="G1268" i="1" s="1"/>
  <c r="H1267" i="1"/>
  <c r="D1267" i="1"/>
  <c r="C1267" i="1"/>
  <c r="G1267" i="1" s="1"/>
  <c r="H1266" i="1"/>
  <c r="G1266" i="1"/>
  <c r="D1266" i="1"/>
  <c r="C1266" i="1"/>
  <c r="D1265" i="1"/>
  <c r="H1265" i="1" s="1"/>
  <c r="C1265" i="1"/>
  <c r="D1264" i="1"/>
  <c r="C1264" i="1"/>
  <c r="H1263" i="1"/>
  <c r="D1263" i="1"/>
  <c r="C1263" i="1"/>
  <c r="G1263" i="1" s="1"/>
  <c r="D1262" i="1"/>
  <c r="C1262" i="1"/>
  <c r="D1261" i="1"/>
  <c r="C1261" i="1"/>
  <c r="H1260" i="1"/>
  <c r="D1260" i="1"/>
  <c r="C1260" i="1"/>
  <c r="G1260" i="1" s="1"/>
  <c r="D1259" i="1"/>
  <c r="C1259" i="1"/>
  <c r="H1258" i="1"/>
  <c r="G1258" i="1"/>
  <c r="D1258" i="1"/>
  <c r="C1258" i="1"/>
  <c r="D1257" i="1"/>
  <c r="H1257" i="1" s="1"/>
  <c r="C1257" i="1"/>
  <c r="H1256" i="1"/>
  <c r="D1256" i="1"/>
  <c r="G1256" i="1" s="1"/>
  <c r="C1256" i="1"/>
  <c r="D1255" i="1"/>
  <c r="C1255" i="1"/>
  <c r="D1254" i="1"/>
  <c r="C1254" i="1"/>
  <c r="D1253" i="1"/>
  <c r="C1253" i="1"/>
  <c r="D1252" i="1"/>
  <c r="H1252" i="1" s="1"/>
  <c r="C1252" i="1"/>
  <c r="H1251" i="1"/>
  <c r="D1251" i="1"/>
  <c r="C1251" i="1"/>
  <c r="G1251" i="1" s="1"/>
  <c r="D1250" i="1"/>
  <c r="C1250" i="1"/>
  <c r="D1249" i="1"/>
  <c r="H1249" i="1" s="1"/>
  <c r="C1249" i="1"/>
  <c r="G1248" i="1"/>
  <c r="D1248" i="1"/>
  <c r="C1248" i="1"/>
  <c r="H1248" i="1" s="1"/>
  <c r="H1247" i="1"/>
  <c r="D1247" i="1"/>
  <c r="C1247" i="1"/>
  <c r="D1246" i="1"/>
  <c r="C1246" i="1"/>
  <c r="D1245" i="1"/>
  <c r="C1245" i="1"/>
  <c r="D1244" i="1"/>
  <c r="C1244" i="1"/>
  <c r="D1243" i="1"/>
  <c r="C1243" i="1"/>
  <c r="G1243" i="1" s="1"/>
  <c r="H1242" i="1"/>
  <c r="D1242" i="1"/>
  <c r="C1242" i="1"/>
  <c r="G1242" i="1" s="1"/>
  <c r="D1241" i="1"/>
  <c r="H1241" i="1" s="1"/>
  <c r="C1241" i="1"/>
  <c r="D1240" i="1"/>
  <c r="C1240" i="1"/>
  <c r="D1239" i="1"/>
  <c r="C1239" i="1"/>
  <c r="H1238" i="1"/>
  <c r="D1238" i="1"/>
  <c r="C1238" i="1"/>
  <c r="G1238" i="1" s="1"/>
  <c r="D1237" i="1"/>
  <c r="C1237" i="1"/>
  <c r="D1236" i="1"/>
  <c r="C1236" i="1"/>
  <c r="H1234" i="1"/>
  <c r="D1234" i="1"/>
  <c r="C1234" i="1"/>
  <c r="G1234" i="1" s="1"/>
  <c r="H1233" i="1"/>
  <c r="D1233" i="1"/>
  <c r="C1233" i="1"/>
  <c r="D1232" i="1"/>
  <c r="C1232" i="1"/>
  <c r="D1231" i="1"/>
  <c r="C1231" i="1"/>
  <c r="H1230" i="1"/>
  <c r="D1230" i="1"/>
  <c r="C1230" i="1"/>
  <c r="G1230" i="1" s="1"/>
  <c r="D1229" i="1"/>
  <c r="H1229" i="1" s="1"/>
  <c r="C1229" i="1"/>
  <c r="D1228" i="1"/>
  <c r="C1228" i="1"/>
  <c r="D1227" i="1"/>
  <c r="C1227" i="1"/>
  <c r="G1227" i="1" s="1"/>
  <c r="H1226" i="1"/>
  <c r="D1226" i="1"/>
  <c r="C1226" i="1"/>
  <c r="G1226" i="1" s="1"/>
  <c r="D1225" i="1"/>
  <c r="H1225" i="1" s="1"/>
  <c r="C1225" i="1"/>
  <c r="D1224" i="1"/>
  <c r="C1224" i="1"/>
  <c r="D1223" i="1"/>
  <c r="C1223" i="1"/>
  <c r="D1221" i="1"/>
  <c r="H1221" i="1" s="1"/>
  <c r="C1221" i="1"/>
  <c r="D1220" i="1"/>
  <c r="C1220" i="1"/>
  <c r="D1219" i="1"/>
  <c r="C1219" i="1"/>
  <c r="G1219" i="1" s="1"/>
  <c r="H1218" i="1"/>
  <c r="D1218" i="1"/>
  <c r="C1218" i="1"/>
  <c r="G1218" i="1" s="1"/>
  <c r="D1217" i="1"/>
  <c r="C1217" i="1"/>
  <c r="D1216" i="1"/>
  <c r="C1216" i="1"/>
  <c r="D1213" i="1"/>
  <c r="C1213" i="1"/>
  <c r="D1212" i="1"/>
  <c r="C1212" i="1"/>
  <c r="G1212" i="1" s="1"/>
  <c r="D1211" i="1"/>
  <c r="H1210" i="1"/>
  <c r="D1210" i="1"/>
  <c r="C1210" i="1"/>
  <c r="G1210" i="1" s="1"/>
  <c r="H1209" i="1"/>
  <c r="G1209" i="1"/>
  <c r="D1209" i="1"/>
  <c r="C1209" i="1"/>
  <c r="H1208" i="1"/>
  <c r="D1208" i="1"/>
  <c r="C1208" i="1"/>
  <c r="G1208" i="1" s="1"/>
  <c r="D1207" i="1"/>
  <c r="G1207" i="1" s="1"/>
  <c r="C1207" i="1"/>
  <c r="H1207" i="1" s="1"/>
  <c r="D1206" i="1"/>
  <c r="C1206" i="1"/>
  <c r="D1205" i="1"/>
  <c r="C1205" i="1"/>
  <c r="D1204" i="1"/>
  <c r="C1204" i="1"/>
  <c r="H1203" i="1"/>
  <c r="D1203" i="1"/>
  <c r="C1203" i="1"/>
  <c r="G1203" i="1" s="1"/>
  <c r="H1202" i="1"/>
  <c r="D1202" i="1"/>
  <c r="C1202" i="1"/>
  <c r="G1202" i="1" s="1"/>
  <c r="H1201" i="1"/>
  <c r="G1201" i="1"/>
  <c r="D1201" i="1"/>
  <c r="C1201" i="1"/>
  <c r="H1200" i="1"/>
  <c r="D1200" i="1"/>
  <c r="C1200" i="1"/>
  <c r="G1200" i="1" s="1"/>
  <c r="G1199" i="1"/>
  <c r="D1199" i="1"/>
  <c r="H1199" i="1" s="1"/>
  <c r="C1199" i="1"/>
  <c r="D1198" i="1"/>
  <c r="C1198" i="1"/>
  <c r="D1197" i="1"/>
  <c r="C1197" i="1"/>
  <c r="D1196" i="1"/>
  <c r="C1196" i="1"/>
  <c r="G1196" i="1" s="1"/>
  <c r="H1195" i="1"/>
  <c r="D1195" i="1"/>
  <c r="C1195" i="1"/>
  <c r="G1195" i="1" s="1"/>
  <c r="H1194" i="1"/>
  <c r="D1194" i="1"/>
  <c r="C1194" i="1"/>
  <c r="G1194" i="1" s="1"/>
  <c r="H1193" i="1"/>
  <c r="D1193" i="1"/>
  <c r="C1193" i="1"/>
  <c r="G1193" i="1" s="1"/>
  <c r="H1192" i="1"/>
  <c r="D1192" i="1"/>
  <c r="C1192" i="1"/>
  <c r="G1192" i="1" s="1"/>
  <c r="D1191" i="1"/>
  <c r="C1191" i="1"/>
  <c r="H1190" i="1"/>
  <c r="D1190" i="1"/>
  <c r="C1190" i="1"/>
  <c r="G1190" i="1" s="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C1183" i="1"/>
  <c r="H1182" i="1"/>
  <c r="D1182" i="1"/>
  <c r="C1182" i="1"/>
  <c r="G1182" i="1" s="1"/>
  <c r="D1181" i="1"/>
  <c r="C1181" i="1"/>
  <c r="G1181" i="1" s="1"/>
  <c r="H1180" i="1"/>
  <c r="D1180" i="1"/>
  <c r="C1180" i="1"/>
  <c r="G1180" i="1" s="1"/>
  <c r="H1179" i="1"/>
  <c r="D1179" i="1"/>
  <c r="C1179" i="1"/>
  <c r="G1179" i="1" s="1"/>
  <c r="D1178" i="1"/>
  <c r="C1178" i="1"/>
  <c r="G1178" i="1" s="1"/>
  <c r="H1177" i="1"/>
  <c r="D1177" i="1"/>
  <c r="C1177" i="1"/>
  <c r="G1177" i="1" s="1"/>
  <c r="D1176" i="1"/>
  <c r="C1176" i="1"/>
  <c r="G1176" i="1" s="1"/>
  <c r="D1175" i="1"/>
  <c r="C1175" i="1"/>
  <c r="H1174" i="1"/>
  <c r="D1174" i="1"/>
  <c r="C1174" i="1"/>
  <c r="G1174" i="1" s="1"/>
  <c r="D1173" i="1"/>
  <c r="C1173" i="1"/>
  <c r="G1173" i="1" s="1"/>
  <c r="D1172" i="1"/>
  <c r="C1172" i="1"/>
  <c r="H1171" i="1"/>
  <c r="D1171" i="1"/>
  <c r="C1171" i="1"/>
  <c r="G1171" i="1" s="1"/>
  <c r="D1170" i="1"/>
  <c r="C1170" i="1"/>
  <c r="G1170" i="1" s="1"/>
  <c r="H1169" i="1"/>
  <c r="D1169" i="1"/>
  <c r="C1169" i="1"/>
  <c r="G1169" i="1" s="1"/>
  <c r="D1168" i="1"/>
  <c r="C1168" i="1"/>
  <c r="G1168" i="1" s="1"/>
  <c r="D1167" i="1"/>
  <c r="C1167" i="1"/>
  <c r="D1166" i="1"/>
  <c r="H1166" i="1" s="1"/>
  <c r="C1166" i="1"/>
  <c r="D1165" i="1"/>
  <c r="C1165" i="1"/>
  <c r="D1164" i="1"/>
  <c r="C1164" i="1"/>
  <c r="H1163" i="1"/>
  <c r="D1163" i="1"/>
  <c r="C1163" i="1"/>
  <c r="G1163" i="1" s="1"/>
  <c r="D1162" i="1"/>
  <c r="C1162" i="1"/>
  <c r="G1162" i="1" s="1"/>
  <c r="H1161" i="1"/>
  <c r="D1161" i="1"/>
  <c r="C1161" i="1"/>
  <c r="G1161" i="1" s="1"/>
  <c r="D1160" i="1"/>
  <c r="C1160" i="1"/>
  <c r="D1159" i="1"/>
  <c r="C1159" i="1"/>
  <c r="H1158" i="1"/>
  <c r="D1158" i="1"/>
  <c r="C1158" i="1"/>
  <c r="G1158" i="1" s="1"/>
  <c r="D1157" i="1"/>
  <c r="C1157" i="1"/>
  <c r="D1156" i="1"/>
  <c r="C1156" i="1"/>
  <c r="D1155" i="1"/>
  <c r="C1155" i="1"/>
  <c r="D1151" i="1"/>
  <c r="C1151" i="1"/>
  <c r="D1150" i="1"/>
  <c r="C1150" i="1"/>
  <c r="H1149" i="1"/>
  <c r="D1149" i="1"/>
  <c r="C1149" i="1"/>
  <c r="G1149" i="1" s="1"/>
  <c r="D1148" i="1"/>
  <c r="H1147" i="1"/>
  <c r="D1147" i="1"/>
  <c r="C1147" i="1"/>
  <c r="G1147" i="1" s="1"/>
  <c r="D1146" i="1"/>
  <c r="C1146" i="1"/>
  <c r="G1146" i="1" s="1"/>
  <c r="D1145" i="1"/>
  <c r="C1145" i="1"/>
  <c r="H1144" i="1"/>
  <c r="D1144" i="1"/>
  <c r="C1144" i="1"/>
  <c r="G1144" i="1" s="1"/>
  <c r="D1143" i="1"/>
  <c r="C1143" i="1"/>
  <c r="G1143" i="1" s="1"/>
  <c r="D1142" i="1"/>
  <c r="C1142" i="1"/>
  <c r="H1141" i="1"/>
  <c r="D1141" i="1"/>
  <c r="C1141" i="1"/>
  <c r="G1141" i="1" s="1"/>
  <c r="D1140" i="1"/>
  <c r="C1140" i="1"/>
  <c r="G1140" i="1" s="1"/>
  <c r="H1139" i="1"/>
  <c r="D1139" i="1"/>
  <c r="C1139" i="1"/>
  <c r="G1139" i="1" s="1"/>
  <c r="D1138" i="1"/>
  <c r="C1138" i="1"/>
  <c r="D1137" i="1"/>
  <c r="C1137" i="1"/>
  <c r="H1136" i="1"/>
  <c r="D1136" i="1"/>
  <c r="C1136" i="1"/>
  <c r="G1136" i="1" s="1"/>
  <c r="D1135" i="1"/>
  <c r="C1135" i="1"/>
  <c r="G1135" i="1" s="1"/>
  <c r="D1134" i="1"/>
  <c r="C1134" i="1"/>
  <c r="H1133" i="1"/>
  <c r="D1133" i="1"/>
  <c r="C1133" i="1"/>
  <c r="G1133" i="1" s="1"/>
  <c r="D1132" i="1"/>
  <c r="C1132" i="1"/>
  <c r="G1132" i="1" s="1"/>
  <c r="H1131" i="1"/>
  <c r="D1131" i="1"/>
  <c r="C1131" i="1"/>
  <c r="G1131" i="1" s="1"/>
  <c r="D1130" i="1"/>
  <c r="C1130" i="1"/>
  <c r="G1130" i="1" s="1"/>
  <c r="D1129" i="1"/>
  <c r="C1129" i="1"/>
  <c r="H1128" i="1"/>
  <c r="D1128" i="1"/>
  <c r="C1128" i="1"/>
  <c r="G1128" i="1" s="1"/>
  <c r="D1127" i="1"/>
  <c r="C1127" i="1"/>
  <c r="G1127" i="1" s="1"/>
  <c r="D1126" i="1"/>
  <c r="C1126" i="1"/>
  <c r="H1125" i="1"/>
  <c r="D1125" i="1"/>
  <c r="C1125" i="1"/>
  <c r="G1125" i="1" s="1"/>
  <c r="H1123" i="1"/>
  <c r="D1123" i="1"/>
  <c r="C1123" i="1"/>
  <c r="G1123" i="1" s="1"/>
  <c r="D1122" i="1"/>
  <c r="C1122" i="1"/>
  <c r="G1122" i="1" s="1"/>
  <c r="D1121" i="1"/>
  <c r="C1121" i="1"/>
  <c r="H1120" i="1"/>
  <c r="D1120" i="1"/>
  <c r="C1120" i="1"/>
  <c r="G1120" i="1" s="1"/>
  <c r="D1119" i="1"/>
  <c r="C1119" i="1"/>
  <c r="G1119" i="1" s="1"/>
  <c r="D1118" i="1"/>
  <c r="C1118" i="1"/>
  <c r="H1117" i="1"/>
  <c r="D1117" i="1"/>
  <c r="C1117" i="1"/>
  <c r="G1117" i="1" s="1"/>
  <c r="D1116" i="1"/>
  <c r="C1116" i="1"/>
  <c r="G1116" i="1" s="1"/>
  <c r="H1115" i="1"/>
  <c r="D1115" i="1"/>
  <c r="C1115" i="1"/>
  <c r="G1115" i="1" s="1"/>
  <c r="D1114" i="1"/>
  <c r="C1114" i="1"/>
  <c r="G1114" i="1" s="1"/>
  <c r="D1113" i="1"/>
  <c r="C1113" i="1"/>
  <c r="D1112" i="1"/>
  <c r="D1111" i="1"/>
  <c r="C1111" i="1"/>
  <c r="G1111" i="1" s="1"/>
  <c r="D1110" i="1"/>
  <c r="C1110" i="1"/>
  <c r="H1109" i="1"/>
  <c r="D1109" i="1"/>
  <c r="C1109" i="1"/>
  <c r="G1109" i="1" s="1"/>
  <c r="D1108" i="1"/>
  <c r="C1108" i="1"/>
  <c r="G1108" i="1" s="1"/>
  <c r="H1107" i="1"/>
  <c r="D1107" i="1"/>
  <c r="C1107" i="1"/>
  <c r="G1107" i="1" s="1"/>
  <c r="D1106" i="1"/>
  <c r="C1106" i="1"/>
  <c r="G1106" i="1" s="1"/>
  <c r="D1105" i="1"/>
  <c r="C1105" i="1"/>
  <c r="H1104" i="1"/>
  <c r="D1104" i="1"/>
  <c r="C1104" i="1"/>
  <c r="G1104" i="1" s="1"/>
  <c r="D1103" i="1"/>
  <c r="C1103" i="1"/>
  <c r="G1103" i="1" s="1"/>
  <c r="D1102" i="1"/>
  <c r="C1102" i="1"/>
  <c r="H1101" i="1"/>
  <c r="D1101" i="1"/>
  <c r="C1101" i="1"/>
  <c r="G1101" i="1" s="1"/>
  <c r="D1100" i="1"/>
  <c r="C1100" i="1"/>
  <c r="G1100" i="1" s="1"/>
  <c r="H1099" i="1"/>
  <c r="D1099" i="1"/>
  <c r="C1099" i="1"/>
  <c r="G1099" i="1" s="1"/>
  <c r="D1098" i="1"/>
  <c r="C1098" i="1"/>
  <c r="G1098" i="1" s="1"/>
  <c r="D1097" i="1"/>
  <c r="C1097" i="1"/>
  <c r="D1096" i="1"/>
  <c r="D1095" i="1"/>
  <c r="C1095" i="1"/>
  <c r="G1095" i="1" s="1"/>
  <c r="D1094" i="1"/>
  <c r="C1094" i="1"/>
  <c r="H1093" i="1"/>
  <c r="D1093" i="1"/>
  <c r="C1093" i="1"/>
  <c r="G1093" i="1" s="1"/>
  <c r="D1092" i="1"/>
  <c r="C1092" i="1"/>
  <c r="G1092" i="1" s="1"/>
  <c r="D1091" i="1"/>
  <c r="H1091" i="1" s="1"/>
  <c r="C1091" i="1"/>
  <c r="D1090" i="1"/>
  <c r="C1090" i="1"/>
  <c r="G1090" i="1" s="1"/>
  <c r="D1089" i="1"/>
  <c r="C1089" i="1"/>
  <c r="H1088" i="1"/>
  <c r="D1088" i="1"/>
  <c r="C1088" i="1"/>
  <c r="G1088" i="1" s="1"/>
  <c r="D1087" i="1"/>
  <c r="C1087" i="1"/>
  <c r="D1086" i="1"/>
  <c r="C1086" i="1"/>
  <c r="H1085" i="1"/>
  <c r="D1085" i="1"/>
  <c r="C1085" i="1"/>
  <c r="D1084" i="1"/>
  <c r="C1084" i="1"/>
  <c r="G1084" i="1" s="1"/>
  <c r="D1083" i="1"/>
  <c r="H1083" i="1" s="1"/>
  <c r="C1083" i="1"/>
  <c r="D1082" i="1"/>
  <c r="C1082" i="1"/>
  <c r="G1082" i="1" s="1"/>
  <c r="G1081" i="1"/>
  <c r="D1081" i="1"/>
  <c r="C1081" i="1"/>
  <c r="D1080" i="1"/>
  <c r="C1080" i="1"/>
  <c r="G1080" i="1" s="1"/>
  <c r="D1079" i="1"/>
  <c r="C1079" i="1"/>
  <c r="H1078" i="1"/>
  <c r="D1078" i="1"/>
  <c r="C1078" i="1"/>
  <c r="G1078" i="1" s="1"/>
  <c r="D1077" i="1"/>
  <c r="C1077" i="1"/>
  <c r="H1076" i="1"/>
  <c r="D1076" i="1"/>
  <c r="C1076" i="1"/>
  <c r="G1076" i="1" s="1"/>
  <c r="D1075" i="1"/>
  <c r="C1075" i="1"/>
  <c r="H1075" i="1" s="1"/>
  <c r="D1074" i="1"/>
  <c r="C1074" i="1"/>
  <c r="G1074" i="1" s="1"/>
  <c r="D1073" i="1"/>
  <c r="C1073" i="1"/>
  <c r="H1073" i="1" s="1"/>
  <c r="D1072" i="1"/>
  <c r="C1072" i="1"/>
  <c r="H1071" i="1"/>
  <c r="D1071" i="1"/>
  <c r="C1071" i="1"/>
  <c r="G1071" i="1" s="1"/>
  <c r="D1070" i="1"/>
  <c r="C1070" i="1"/>
  <c r="H1069" i="1"/>
  <c r="G1069" i="1"/>
  <c r="D1069" i="1"/>
  <c r="C1069" i="1"/>
  <c r="H1068" i="1"/>
  <c r="D1068" i="1"/>
  <c r="C1068" i="1"/>
  <c r="G1068" i="1" s="1"/>
  <c r="G1067" i="1"/>
  <c r="D1067" i="1"/>
  <c r="H1067" i="1" s="1"/>
  <c r="C1067" i="1"/>
  <c r="D1066" i="1"/>
  <c r="C1066" i="1"/>
  <c r="G1066" i="1" s="1"/>
  <c r="D1065" i="1"/>
  <c r="D1064" i="1"/>
  <c r="C1064" i="1"/>
  <c r="D1063" i="1"/>
  <c r="C1063" i="1"/>
  <c r="D1062" i="1"/>
  <c r="C1062" i="1"/>
  <c r="G1062" i="1" s="1"/>
  <c r="D1061" i="1"/>
  <c r="C1061" i="1"/>
  <c r="H1060" i="1"/>
  <c r="D1060" i="1"/>
  <c r="C1060" i="1"/>
  <c r="G1060" i="1" s="1"/>
  <c r="G1059" i="1"/>
  <c r="D1059" i="1"/>
  <c r="C1059" i="1"/>
  <c r="H1059" i="1" s="1"/>
  <c r="D1058" i="1"/>
  <c r="C1058" i="1"/>
  <c r="G1058" i="1" s="1"/>
  <c r="D1057" i="1"/>
  <c r="C1057" i="1"/>
  <c r="H1057" i="1" s="1"/>
  <c r="H1055" i="1"/>
  <c r="D1055" i="1"/>
  <c r="C1055" i="1"/>
  <c r="G1055" i="1" s="1"/>
  <c r="D1054" i="1"/>
  <c r="C1054" i="1"/>
  <c r="H1053" i="1"/>
  <c r="G1053" i="1"/>
  <c r="D1053" i="1"/>
  <c r="C1053" i="1"/>
  <c r="D1052" i="1"/>
  <c r="C1052" i="1"/>
  <c r="G1052" i="1" s="1"/>
  <c r="H1051" i="1"/>
  <c r="G1051" i="1"/>
  <c r="D1051" i="1"/>
  <c r="C1051" i="1"/>
  <c r="D1050" i="1"/>
  <c r="C1050" i="1"/>
  <c r="G1050" i="1" s="1"/>
  <c r="D1049" i="1"/>
  <c r="C1049" i="1"/>
  <c r="H1049" i="1" s="1"/>
  <c r="C1048" i="1"/>
  <c r="D1045" i="1"/>
  <c r="C1045" i="1"/>
  <c r="H1044" i="1"/>
  <c r="D1044" i="1"/>
  <c r="C1044" i="1"/>
  <c r="G1044" i="1" s="1"/>
  <c r="G1043" i="1"/>
  <c r="D1043" i="1"/>
  <c r="C1043" i="1"/>
  <c r="H1043" i="1" s="1"/>
  <c r="D1042" i="1"/>
  <c r="C1042" i="1"/>
  <c r="D1041" i="1"/>
  <c r="C1041" i="1"/>
  <c r="D1040" i="1"/>
  <c r="C1040" i="1"/>
  <c r="H1040" i="1" s="1"/>
  <c r="D1039" i="1"/>
  <c r="C1039" i="1"/>
  <c r="H1039" i="1" s="1"/>
  <c r="G1038" i="1"/>
  <c r="D1038" i="1"/>
  <c r="C1038" i="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G1022" i="1"/>
  <c r="D1022" i="1"/>
  <c r="C1022" i="1"/>
  <c r="D1021" i="1"/>
  <c r="C1021" i="1"/>
  <c r="H1021" i="1" s="1"/>
  <c r="D1020" i="1"/>
  <c r="C1020" i="1"/>
  <c r="H1020" i="1" s="1"/>
  <c r="D1019" i="1"/>
  <c r="C1019" i="1"/>
  <c r="D1018" i="1"/>
  <c r="C1018" i="1"/>
  <c r="H1018" i="1" s="1"/>
  <c r="D1017" i="1"/>
  <c r="C1017" i="1"/>
  <c r="D1016" i="1"/>
  <c r="G1016" i="1" s="1"/>
  <c r="C1016" i="1"/>
  <c r="D1015" i="1"/>
  <c r="C1015" i="1"/>
  <c r="H1015" i="1" s="1"/>
  <c r="D1014" i="1"/>
  <c r="C1014" i="1"/>
  <c r="D1013" i="1"/>
  <c r="C1013" i="1"/>
  <c r="H1013" i="1" s="1"/>
  <c r="D1012" i="1"/>
  <c r="C1012" i="1"/>
  <c r="H1012" i="1" s="1"/>
  <c r="D1011" i="1"/>
  <c r="C1011" i="1"/>
  <c r="H1011" i="1" s="1"/>
  <c r="D1010" i="1"/>
  <c r="C1010" i="1"/>
  <c r="H1010" i="1" s="1"/>
  <c r="D1009" i="1"/>
  <c r="C1009" i="1"/>
  <c r="D1008" i="1"/>
  <c r="C1008" i="1"/>
  <c r="H1008" i="1" s="1"/>
  <c r="D1007" i="1"/>
  <c r="C1007" i="1"/>
  <c r="H1007" i="1" s="1"/>
  <c r="D1006" i="1"/>
  <c r="C1006" i="1"/>
  <c r="G1006" i="1" s="1"/>
  <c r="D1005" i="1"/>
  <c r="C1005" i="1"/>
  <c r="H1005" i="1" s="1"/>
  <c r="D1004" i="1"/>
  <c r="C1004" i="1"/>
  <c r="H1004" i="1" s="1"/>
  <c r="D1003" i="1"/>
  <c r="C1003" i="1"/>
  <c r="D1002" i="1"/>
  <c r="C1002" i="1"/>
  <c r="H1002" i="1" s="1"/>
  <c r="D1001" i="1"/>
  <c r="C1001" i="1"/>
  <c r="D1000" i="1"/>
  <c r="C1000" i="1"/>
  <c r="D999" i="1"/>
  <c r="C999" i="1"/>
  <c r="H999" i="1" s="1"/>
  <c r="D998" i="1"/>
  <c r="C998" i="1"/>
  <c r="D996" i="1"/>
  <c r="C996" i="1"/>
  <c r="D995" i="1"/>
  <c r="C995" i="1"/>
  <c r="H995" i="1" s="1"/>
  <c r="D994" i="1"/>
  <c r="C994" i="1"/>
  <c r="H994" i="1" s="1"/>
  <c r="D993" i="1"/>
  <c r="C993" i="1"/>
  <c r="D992" i="1"/>
  <c r="C992" i="1"/>
  <c r="H992" i="1" s="1"/>
  <c r="D991" i="1"/>
  <c r="C991" i="1"/>
  <c r="D989" i="1"/>
  <c r="C989" i="1"/>
  <c r="H989" i="1" s="1"/>
  <c r="D988" i="1"/>
  <c r="C988" i="1"/>
  <c r="H988" i="1" s="1"/>
  <c r="D987" i="1"/>
  <c r="C987" i="1"/>
  <c r="D986" i="1"/>
  <c r="C986" i="1"/>
  <c r="D983" i="1"/>
  <c r="C983" i="1"/>
  <c r="D982" i="1"/>
  <c r="C982" i="1"/>
  <c r="H982" i="1" s="1"/>
  <c r="D981" i="1"/>
  <c r="C981" i="1"/>
  <c r="H981" i="1" s="1"/>
  <c r="G980" i="1"/>
  <c r="D980" i="1"/>
  <c r="C980" i="1"/>
  <c r="D979" i="1"/>
  <c r="C979" i="1"/>
  <c r="H979" i="1" s="1"/>
  <c r="D978" i="1"/>
  <c r="C978" i="1"/>
  <c r="H978" i="1" s="1"/>
  <c r="D977" i="1"/>
  <c r="C977" i="1"/>
  <c r="D976" i="1"/>
  <c r="C976" i="1"/>
  <c r="H976" i="1" s="1"/>
  <c r="D975" i="1"/>
  <c r="C975" i="1"/>
  <c r="D974" i="1"/>
  <c r="G974" i="1" s="1"/>
  <c r="C974" i="1"/>
  <c r="D973" i="1"/>
  <c r="C973" i="1"/>
  <c r="H973" i="1" s="1"/>
  <c r="G972" i="1"/>
  <c r="D972" i="1"/>
  <c r="C972" i="1"/>
  <c r="D971" i="1"/>
  <c r="C971" i="1"/>
  <c r="H971" i="1" s="1"/>
  <c r="D970" i="1"/>
  <c r="C970" i="1"/>
  <c r="H970" i="1" s="1"/>
  <c r="D969" i="1"/>
  <c r="C969" i="1"/>
  <c r="D968" i="1"/>
  <c r="H968" i="1" s="1"/>
  <c r="C968" i="1"/>
  <c r="D967" i="1"/>
  <c r="C967" i="1"/>
  <c r="H967" i="1" s="1"/>
  <c r="D966" i="1"/>
  <c r="C966" i="1"/>
  <c r="H966" i="1" s="1"/>
  <c r="D965" i="1"/>
  <c r="C965" i="1"/>
  <c r="D964" i="1"/>
  <c r="C964" i="1"/>
  <c r="H964" i="1" s="1"/>
  <c r="D963" i="1"/>
  <c r="C963" i="1"/>
  <c r="H962" i="1"/>
  <c r="D962" i="1"/>
  <c r="C962" i="1"/>
  <c r="G962" i="1" s="1"/>
  <c r="D961" i="1"/>
  <c r="C961" i="1"/>
  <c r="D960" i="1"/>
  <c r="G960" i="1" s="1"/>
  <c r="C960" i="1"/>
  <c r="D959" i="1"/>
  <c r="C959" i="1"/>
  <c r="D958" i="1"/>
  <c r="C958" i="1"/>
  <c r="H958" i="1" s="1"/>
  <c r="D957" i="1"/>
  <c r="C957" i="1"/>
  <c r="D956" i="1"/>
  <c r="C956" i="1"/>
  <c r="H956" i="1" s="1"/>
  <c r="D955" i="1"/>
  <c r="C955" i="1"/>
  <c r="H954" i="1"/>
  <c r="D954" i="1"/>
  <c r="C954" i="1"/>
  <c r="G954" i="1" s="1"/>
  <c r="D953" i="1"/>
  <c r="C953" i="1"/>
  <c r="D952" i="1"/>
  <c r="H952" i="1" s="1"/>
  <c r="C952" i="1"/>
  <c r="D951" i="1"/>
  <c r="C951" i="1"/>
  <c r="D950" i="1"/>
  <c r="C950" i="1"/>
  <c r="H950" i="1" s="1"/>
  <c r="D949" i="1"/>
  <c r="C949" i="1"/>
  <c r="D948" i="1"/>
  <c r="C948" i="1"/>
  <c r="H948" i="1" s="1"/>
  <c r="D947" i="1"/>
  <c r="C947" i="1"/>
  <c r="H946" i="1"/>
  <c r="D946" i="1"/>
  <c r="C946" i="1"/>
  <c r="G946" i="1" s="1"/>
  <c r="D945" i="1"/>
  <c r="C945" i="1"/>
  <c r="D944" i="1"/>
  <c r="G944" i="1" s="1"/>
  <c r="C944" i="1"/>
  <c r="D943" i="1"/>
  <c r="C943" i="1"/>
  <c r="D942" i="1"/>
  <c r="C942" i="1"/>
  <c r="H942" i="1" s="1"/>
  <c r="D941" i="1"/>
  <c r="C941" i="1"/>
  <c r="D940" i="1"/>
  <c r="C940" i="1"/>
  <c r="H940" i="1" s="1"/>
  <c r="D939" i="1"/>
  <c r="C939" i="1"/>
  <c r="H938" i="1"/>
  <c r="D938" i="1"/>
  <c r="C938" i="1"/>
  <c r="G938" i="1" s="1"/>
  <c r="D937" i="1"/>
  <c r="C937" i="1"/>
  <c r="D936" i="1"/>
  <c r="H936" i="1" s="1"/>
  <c r="C936" i="1"/>
  <c r="D935" i="1"/>
  <c r="C935" i="1"/>
  <c r="D934" i="1"/>
  <c r="C934" i="1"/>
  <c r="H934" i="1" s="1"/>
  <c r="D933" i="1"/>
  <c r="C933" i="1"/>
  <c r="D932" i="1"/>
  <c r="C932" i="1"/>
  <c r="H932" i="1" s="1"/>
  <c r="D931" i="1"/>
  <c r="C931" i="1"/>
  <c r="H930" i="1"/>
  <c r="D930" i="1"/>
  <c r="C930" i="1"/>
  <c r="G930" i="1" s="1"/>
  <c r="G929" i="1"/>
  <c r="D929" i="1"/>
  <c r="C929" i="1"/>
  <c r="H928" i="1"/>
  <c r="G928" i="1"/>
  <c r="D928" i="1"/>
  <c r="C928" i="1"/>
  <c r="G927" i="1"/>
  <c r="D927" i="1"/>
  <c r="H927" i="1" s="1"/>
  <c r="C927" i="1"/>
  <c r="H926" i="1"/>
  <c r="G926" i="1"/>
  <c r="D926" i="1"/>
  <c r="C926" i="1"/>
  <c r="G925" i="1"/>
  <c r="D925" i="1"/>
  <c r="H925" i="1" s="1"/>
  <c r="C925" i="1"/>
  <c r="H924" i="1"/>
  <c r="G924" i="1"/>
  <c r="D924" i="1"/>
  <c r="C924" i="1"/>
  <c r="G923" i="1"/>
  <c r="D923" i="1"/>
  <c r="H923" i="1" s="1"/>
  <c r="C923" i="1"/>
  <c r="H922" i="1"/>
  <c r="G922" i="1"/>
  <c r="D922" i="1"/>
  <c r="C922" i="1"/>
  <c r="G921" i="1"/>
  <c r="D921" i="1"/>
  <c r="H921" i="1" s="1"/>
  <c r="C921" i="1"/>
  <c r="H920" i="1"/>
  <c r="G920" i="1"/>
  <c r="D920" i="1"/>
  <c r="C920" i="1"/>
  <c r="G919" i="1"/>
  <c r="D919" i="1"/>
  <c r="H919" i="1" s="1"/>
  <c r="C919" i="1"/>
  <c r="H918" i="1"/>
  <c r="G918" i="1"/>
  <c r="D918" i="1"/>
  <c r="C918" i="1"/>
  <c r="G917" i="1"/>
  <c r="D917" i="1"/>
  <c r="H917" i="1" s="1"/>
  <c r="C917" i="1"/>
  <c r="H916" i="1"/>
  <c r="G916" i="1"/>
  <c r="D916" i="1"/>
  <c r="C916" i="1"/>
  <c r="G915" i="1"/>
  <c r="D915" i="1"/>
  <c r="H915" i="1" s="1"/>
  <c r="C915" i="1"/>
  <c r="H914" i="1"/>
  <c r="G914" i="1"/>
  <c r="D914" i="1"/>
  <c r="C914" i="1"/>
  <c r="G913" i="1"/>
  <c r="D913" i="1"/>
  <c r="H913" i="1" s="1"/>
  <c r="C913" i="1"/>
  <c r="H912" i="1"/>
  <c r="G912" i="1"/>
  <c r="D912" i="1"/>
  <c r="C912" i="1"/>
  <c r="G911" i="1"/>
  <c r="D911" i="1"/>
  <c r="H911" i="1" s="1"/>
  <c r="C911" i="1"/>
  <c r="H910" i="1"/>
  <c r="G910" i="1"/>
  <c r="D910" i="1"/>
  <c r="C910" i="1"/>
  <c r="G909" i="1"/>
  <c r="D909" i="1"/>
  <c r="H909" i="1" s="1"/>
  <c r="C909" i="1"/>
  <c r="H908" i="1"/>
  <c r="G908" i="1"/>
  <c r="D908" i="1"/>
  <c r="C908" i="1"/>
  <c r="G907" i="1"/>
  <c r="D907" i="1"/>
  <c r="H907" i="1" s="1"/>
  <c r="C907" i="1"/>
  <c r="H906" i="1"/>
  <c r="G906" i="1"/>
  <c r="D906" i="1"/>
  <c r="C906" i="1"/>
  <c r="G905" i="1"/>
  <c r="D905" i="1"/>
  <c r="H905" i="1" s="1"/>
  <c r="C905" i="1"/>
  <c r="H904" i="1"/>
  <c r="G904" i="1"/>
  <c r="D904" i="1"/>
  <c r="C904" i="1"/>
  <c r="G903" i="1"/>
  <c r="D903" i="1"/>
  <c r="H903" i="1" s="1"/>
  <c r="C903" i="1"/>
  <c r="H902" i="1"/>
  <c r="G902" i="1"/>
  <c r="D902" i="1"/>
  <c r="C902" i="1"/>
  <c r="G901" i="1"/>
  <c r="D901" i="1"/>
  <c r="H901" i="1" s="1"/>
  <c r="C901" i="1"/>
  <c r="H900" i="1"/>
  <c r="G900" i="1"/>
  <c r="D900" i="1"/>
  <c r="C900" i="1"/>
  <c r="G899" i="1"/>
  <c r="D899" i="1"/>
  <c r="H899" i="1" s="1"/>
  <c r="C899" i="1"/>
  <c r="H898" i="1"/>
  <c r="G898" i="1"/>
  <c r="D898" i="1"/>
  <c r="C898" i="1"/>
  <c r="G897" i="1"/>
  <c r="D897" i="1"/>
  <c r="H897" i="1" s="1"/>
  <c r="C897" i="1"/>
  <c r="H896" i="1"/>
  <c r="G896" i="1"/>
  <c r="D896" i="1"/>
  <c r="C896" i="1"/>
  <c r="G895" i="1"/>
  <c r="D895" i="1"/>
  <c r="H895" i="1" s="1"/>
  <c r="C895" i="1"/>
  <c r="H894" i="1"/>
  <c r="G894" i="1"/>
  <c r="D894" i="1"/>
  <c r="C894" i="1"/>
  <c r="G893" i="1"/>
  <c r="D893" i="1"/>
  <c r="H893" i="1" s="1"/>
  <c r="C893" i="1"/>
  <c r="H892" i="1"/>
  <c r="G892" i="1"/>
  <c r="D892" i="1"/>
  <c r="C892" i="1"/>
  <c r="G891" i="1"/>
  <c r="D891" i="1"/>
  <c r="H891" i="1" s="1"/>
  <c r="C891" i="1"/>
  <c r="H890" i="1"/>
  <c r="G890" i="1"/>
  <c r="D890" i="1"/>
  <c r="C890" i="1"/>
  <c r="G889" i="1"/>
  <c r="D889" i="1"/>
  <c r="H889" i="1" s="1"/>
  <c r="C889" i="1"/>
  <c r="H888" i="1"/>
  <c r="G888" i="1"/>
  <c r="D888" i="1"/>
  <c r="C888" i="1"/>
  <c r="G887" i="1"/>
  <c r="D887" i="1"/>
  <c r="H887" i="1" s="1"/>
  <c r="C887" i="1"/>
  <c r="H886" i="1"/>
  <c r="G886" i="1"/>
  <c r="D886" i="1"/>
  <c r="C886" i="1"/>
  <c r="G885" i="1"/>
  <c r="D885" i="1"/>
  <c r="H885" i="1" s="1"/>
  <c r="C885" i="1"/>
  <c r="H884" i="1"/>
  <c r="G884" i="1"/>
  <c r="D884" i="1"/>
  <c r="C884" i="1"/>
  <c r="G883" i="1"/>
  <c r="D883" i="1"/>
  <c r="H883" i="1" s="1"/>
  <c r="C883" i="1"/>
  <c r="H882" i="1"/>
  <c r="G882" i="1"/>
  <c r="D882" i="1"/>
  <c r="C882" i="1"/>
  <c r="G881" i="1"/>
  <c r="D881" i="1"/>
  <c r="H881" i="1" s="1"/>
  <c r="C881" i="1"/>
  <c r="H880" i="1"/>
  <c r="G880" i="1"/>
  <c r="D880" i="1"/>
  <c r="C880" i="1"/>
  <c r="G879" i="1"/>
  <c r="D879" i="1"/>
  <c r="H879" i="1" s="1"/>
  <c r="C879" i="1"/>
  <c r="H878" i="1"/>
  <c r="G878" i="1"/>
  <c r="D878" i="1"/>
  <c r="C878" i="1"/>
  <c r="G877" i="1"/>
  <c r="D877" i="1"/>
  <c r="H877" i="1" s="1"/>
  <c r="C877" i="1"/>
  <c r="H876" i="1"/>
  <c r="G876" i="1"/>
  <c r="D876" i="1"/>
  <c r="C876" i="1"/>
  <c r="G875" i="1"/>
  <c r="D875" i="1"/>
  <c r="H875" i="1" s="1"/>
  <c r="C875" i="1"/>
  <c r="H874" i="1"/>
  <c r="G874" i="1"/>
  <c r="D874" i="1"/>
  <c r="C874" i="1"/>
  <c r="G873" i="1"/>
  <c r="D873" i="1"/>
  <c r="H873" i="1" s="1"/>
  <c r="C873" i="1"/>
  <c r="H872" i="1"/>
  <c r="G872" i="1"/>
  <c r="D872" i="1"/>
  <c r="C872" i="1"/>
  <c r="G871" i="1"/>
  <c r="D871" i="1"/>
  <c r="H871" i="1" s="1"/>
  <c r="C871" i="1"/>
  <c r="H870" i="1"/>
  <c r="G870" i="1"/>
  <c r="D870" i="1"/>
  <c r="C870" i="1"/>
  <c r="G869" i="1"/>
  <c r="D869" i="1"/>
  <c r="H869" i="1" s="1"/>
  <c r="C869" i="1"/>
  <c r="H868" i="1"/>
  <c r="G868" i="1"/>
  <c r="D868" i="1"/>
  <c r="C868" i="1"/>
  <c r="G867" i="1"/>
  <c r="D867" i="1"/>
  <c r="H867" i="1" s="1"/>
  <c r="C867" i="1"/>
  <c r="H866" i="1"/>
  <c r="G866" i="1"/>
  <c r="D866" i="1"/>
  <c r="C866" i="1"/>
  <c r="G865" i="1"/>
  <c r="D865" i="1"/>
  <c r="H865" i="1" s="1"/>
  <c r="C865" i="1"/>
  <c r="H864" i="1"/>
  <c r="G864" i="1"/>
  <c r="D864" i="1"/>
  <c r="C864" i="1"/>
  <c r="G863" i="1"/>
  <c r="D863" i="1"/>
  <c r="H863" i="1" s="1"/>
  <c r="C863" i="1"/>
  <c r="H862" i="1"/>
  <c r="G862" i="1"/>
  <c r="D862" i="1"/>
  <c r="C862" i="1"/>
  <c r="G861" i="1"/>
  <c r="D861" i="1"/>
  <c r="H861" i="1" s="1"/>
  <c r="C861" i="1"/>
  <c r="H860" i="1"/>
  <c r="G860" i="1"/>
  <c r="D860" i="1"/>
  <c r="C860" i="1"/>
  <c r="G859" i="1"/>
  <c r="D859" i="1"/>
  <c r="H859" i="1" s="1"/>
  <c r="C859" i="1"/>
  <c r="H858" i="1"/>
  <c r="G858" i="1"/>
  <c r="D858" i="1"/>
  <c r="C858" i="1"/>
  <c r="G857" i="1"/>
  <c r="D857" i="1"/>
  <c r="H857" i="1" s="1"/>
  <c r="C857" i="1"/>
  <c r="H856" i="1"/>
  <c r="G856" i="1"/>
  <c r="D856" i="1"/>
  <c r="C856" i="1"/>
  <c r="G855" i="1"/>
  <c r="D855" i="1"/>
  <c r="H855" i="1" s="1"/>
  <c r="C855" i="1"/>
  <c r="H854" i="1"/>
  <c r="G854" i="1"/>
  <c r="D854" i="1"/>
  <c r="C854" i="1"/>
  <c r="G853" i="1"/>
  <c r="D853" i="1"/>
  <c r="H853" i="1" s="1"/>
  <c r="C853" i="1"/>
  <c r="H852" i="1"/>
  <c r="G852" i="1"/>
  <c r="D852" i="1"/>
  <c r="C852" i="1"/>
  <c r="G851" i="1"/>
  <c r="D851" i="1"/>
  <c r="H851" i="1" s="1"/>
  <c r="C851" i="1"/>
  <c r="H850" i="1"/>
  <c r="G850" i="1"/>
  <c r="D850" i="1"/>
  <c r="C850" i="1"/>
  <c r="G849" i="1"/>
  <c r="D849" i="1"/>
  <c r="H849" i="1" s="1"/>
  <c r="C849" i="1"/>
  <c r="H848" i="1"/>
  <c r="G848" i="1"/>
  <c r="D848" i="1"/>
  <c r="C848" i="1"/>
  <c r="G847" i="1"/>
  <c r="D847" i="1"/>
  <c r="H847" i="1" s="1"/>
  <c r="C847" i="1"/>
  <c r="H846" i="1"/>
  <c r="G846" i="1"/>
  <c r="D846" i="1"/>
  <c r="C846" i="1"/>
  <c r="G845" i="1"/>
  <c r="D845" i="1"/>
  <c r="H845" i="1" s="1"/>
  <c r="C845" i="1"/>
  <c r="H844" i="1"/>
  <c r="G844" i="1"/>
  <c r="D844" i="1"/>
  <c r="C844" i="1"/>
  <c r="G843" i="1"/>
  <c r="D843" i="1"/>
  <c r="H843" i="1" s="1"/>
  <c r="C843" i="1"/>
  <c r="H842" i="1"/>
  <c r="G842" i="1"/>
  <c r="D842" i="1"/>
  <c r="C842" i="1"/>
  <c r="G841" i="1"/>
  <c r="D841" i="1"/>
  <c r="H841" i="1" s="1"/>
  <c r="C841" i="1"/>
  <c r="H840" i="1"/>
  <c r="G840" i="1"/>
  <c r="D840" i="1"/>
  <c r="C840" i="1"/>
  <c r="G839" i="1"/>
  <c r="D839" i="1"/>
  <c r="H839" i="1" s="1"/>
  <c r="C839" i="1"/>
  <c r="H838" i="1"/>
  <c r="G838" i="1"/>
  <c r="D838" i="1"/>
  <c r="C838" i="1"/>
  <c r="G837" i="1"/>
  <c r="D837" i="1"/>
  <c r="H837" i="1" s="1"/>
  <c r="C837" i="1"/>
  <c r="H836" i="1"/>
  <c r="G836" i="1"/>
  <c r="D836" i="1"/>
  <c r="C836" i="1"/>
  <c r="G835" i="1"/>
  <c r="D835" i="1"/>
  <c r="H835" i="1" s="1"/>
  <c r="C835" i="1"/>
  <c r="H834" i="1"/>
  <c r="G834" i="1"/>
  <c r="D834" i="1"/>
  <c r="C834" i="1"/>
  <c r="G833" i="1"/>
  <c r="D833" i="1"/>
  <c r="H833" i="1" s="1"/>
  <c r="C833" i="1"/>
  <c r="H832" i="1"/>
  <c r="G832" i="1"/>
  <c r="D832" i="1"/>
  <c r="C832" i="1"/>
  <c r="G831" i="1"/>
  <c r="D831" i="1"/>
  <c r="H831" i="1" s="1"/>
  <c r="C831" i="1"/>
  <c r="H830" i="1"/>
  <c r="G830" i="1"/>
  <c r="D830" i="1"/>
  <c r="C830" i="1"/>
  <c r="G829" i="1"/>
  <c r="D829" i="1"/>
  <c r="H829" i="1" s="1"/>
  <c r="C829" i="1"/>
  <c r="H828" i="1"/>
  <c r="G828" i="1"/>
  <c r="D828" i="1"/>
  <c r="C828" i="1"/>
  <c r="G827" i="1"/>
  <c r="D827" i="1"/>
  <c r="H827" i="1" s="1"/>
  <c r="C827" i="1"/>
  <c r="H826" i="1"/>
  <c r="G826" i="1"/>
  <c r="D826" i="1"/>
  <c r="C826" i="1"/>
  <c r="G825" i="1"/>
  <c r="D825" i="1"/>
  <c r="H825" i="1" s="1"/>
  <c r="C825" i="1"/>
  <c r="H824" i="1"/>
  <c r="G824" i="1"/>
  <c r="D824" i="1"/>
  <c r="C824" i="1"/>
  <c r="G823" i="1"/>
  <c r="D823" i="1"/>
  <c r="H823" i="1" s="1"/>
  <c r="C823" i="1"/>
  <c r="H822" i="1"/>
  <c r="G822" i="1"/>
  <c r="D822" i="1"/>
  <c r="C822" i="1"/>
  <c r="D821" i="1"/>
  <c r="H821" i="1" s="1"/>
  <c r="C821" i="1"/>
  <c r="H820" i="1"/>
  <c r="G820" i="1"/>
  <c r="D820" i="1"/>
  <c r="C820" i="1"/>
  <c r="G819" i="1"/>
  <c r="D819" i="1"/>
  <c r="H819" i="1" s="1"/>
  <c r="C819" i="1"/>
  <c r="H818" i="1"/>
  <c r="G818" i="1"/>
  <c r="D818" i="1"/>
  <c r="C818" i="1"/>
  <c r="G817" i="1"/>
  <c r="D817" i="1"/>
  <c r="H817" i="1" s="1"/>
  <c r="C817" i="1"/>
  <c r="H816" i="1"/>
  <c r="G816" i="1"/>
  <c r="D816" i="1"/>
  <c r="C816" i="1"/>
  <c r="G815" i="1"/>
  <c r="D815" i="1"/>
  <c r="H815" i="1" s="1"/>
  <c r="C815" i="1"/>
  <c r="H814" i="1"/>
  <c r="G814" i="1"/>
  <c r="D814" i="1"/>
  <c r="C814" i="1"/>
  <c r="G813" i="1"/>
  <c r="D813" i="1"/>
  <c r="H813" i="1" s="1"/>
  <c r="C813" i="1"/>
  <c r="H812" i="1"/>
  <c r="G812" i="1"/>
  <c r="D812" i="1"/>
  <c r="C812" i="1"/>
  <c r="G811" i="1"/>
  <c r="D811" i="1"/>
  <c r="H811" i="1" s="1"/>
  <c r="C811" i="1"/>
  <c r="H810" i="1"/>
  <c r="G810" i="1"/>
  <c r="D810" i="1"/>
  <c r="C810" i="1"/>
  <c r="G809" i="1"/>
  <c r="D809" i="1"/>
  <c r="H809" i="1" s="1"/>
  <c r="C809" i="1"/>
  <c r="H808" i="1"/>
  <c r="G808" i="1"/>
  <c r="D808" i="1"/>
  <c r="C808" i="1"/>
  <c r="G807" i="1"/>
  <c r="D807" i="1"/>
  <c r="H807" i="1" s="1"/>
  <c r="C807" i="1"/>
  <c r="H806" i="1"/>
  <c r="G806" i="1"/>
  <c r="D806" i="1"/>
  <c r="C806" i="1"/>
  <c r="G805" i="1"/>
  <c r="D805" i="1"/>
  <c r="H805" i="1" s="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G716" i="1" s="1"/>
  <c r="C716" i="1"/>
  <c r="D715" i="1"/>
  <c r="H715" i="1" s="1"/>
  <c r="C715" i="1"/>
  <c r="H714" i="1"/>
  <c r="G714" i="1"/>
  <c r="D714" i="1"/>
  <c r="C714" i="1"/>
  <c r="H713" i="1"/>
  <c r="D713" i="1"/>
  <c r="G713" i="1" s="1"/>
  <c r="C713" i="1"/>
  <c r="H712" i="1"/>
  <c r="G712" i="1"/>
  <c r="D712" i="1"/>
  <c r="C712" i="1"/>
  <c r="D711" i="1"/>
  <c r="G711" i="1" s="1"/>
  <c r="C711" i="1"/>
  <c r="H711" i="1" s="1"/>
  <c r="D710" i="1"/>
  <c r="H710" i="1" s="1"/>
  <c r="C710" i="1"/>
  <c r="H709" i="1"/>
  <c r="G709" i="1"/>
  <c r="D709" i="1"/>
  <c r="C709" i="1"/>
  <c r="H708" i="1"/>
  <c r="G708" i="1"/>
  <c r="D708" i="1"/>
  <c r="C708" i="1"/>
  <c r="H707" i="1"/>
  <c r="G707" i="1"/>
  <c r="D707" i="1"/>
  <c r="C707" i="1"/>
  <c r="H706" i="1"/>
  <c r="G706" i="1"/>
  <c r="D706" i="1"/>
  <c r="C706"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D670" i="1"/>
  <c r="C670" i="1"/>
  <c r="H670" i="1" s="1"/>
  <c r="H669" i="1"/>
  <c r="D669" i="1"/>
  <c r="C669" i="1"/>
  <c r="G669" i="1" s="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6" i="1"/>
  <c r="G646" i="1"/>
  <c r="D646" i="1"/>
  <c r="C646" i="1"/>
  <c r="D645" i="1"/>
  <c r="C645" i="1"/>
  <c r="D644" i="1"/>
  <c r="C644" i="1"/>
  <c r="H644" i="1" s="1"/>
  <c r="D643" i="1"/>
  <c r="C643" i="1"/>
  <c r="H643" i="1" s="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C412"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C371" i="1"/>
  <c r="D370" i="1"/>
  <c r="C370" i="1"/>
  <c r="H370" i="1" s="1"/>
  <c r="H369" i="1"/>
  <c r="G369" i="1"/>
  <c r="D369" i="1"/>
  <c r="C369" i="1"/>
  <c r="H368" i="1"/>
  <c r="G368" i="1"/>
  <c r="D368" i="1"/>
  <c r="C368" i="1"/>
  <c r="H367" i="1"/>
  <c r="G367" i="1"/>
  <c r="D367" i="1"/>
  <c r="C367" i="1"/>
  <c r="G366" i="1"/>
  <c r="D366" i="1"/>
  <c r="C366" i="1"/>
  <c r="H366" i="1" s="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H290" i="1" s="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H257" i="1" s="1"/>
  <c r="H256" i="1"/>
  <c r="G256" i="1"/>
  <c r="D256" i="1"/>
  <c r="C256"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H248"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D207" i="1"/>
  <c r="C207" i="1"/>
  <c r="G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D189" i="1"/>
  <c r="C189" i="1"/>
  <c r="H188" i="1"/>
  <c r="D188" i="1"/>
  <c r="G188" i="1" s="1"/>
  <c r="C188" i="1"/>
  <c r="G187" i="1"/>
  <c r="D187" i="1"/>
  <c r="C187" i="1"/>
  <c r="H187" i="1" s="1"/>
  <c r="D186" i="1"/>
  <c r="H186" i="1" s="1"/>
  <c r="C186" i="1"/>
  <c r="H185" i="1"/>
  <c r="G185" i="1"/>
  <c r="D185" i="1"/>
  <c r="C185" i="1"/>
  <c r="D184" i="1"/>
  <c r="C184" i="1"/>
  <c r="H183" i="1"/>
  <c r="G183" i="1"/>
  <c r="D183" i="1"/>
  <c r="C183" i="1"/>
  <c r="D182" i="1"/>
  <c r="C182" i="1"/>
  <c r="H182" i="1" s="1"/>
  <c r="D181" i="1"/>
  <c r="C181" i="1"/>
  <c r="H181" i="1" s="1"/>
  <c r="D180" i="1"/>
  <c r="C180" i="1"/>
  <c r="D179" i="1"/>
  <c r="H179" i="1" s="1"/>
  <c r="C179" i="1"/>
  <c r="H178" i="1"/>
  <c r="G178" i="1"/>
  <c r="D178" i="1"/>
  <c r="C178" i="1"/>
  <c r="D177" i="1"/>
  <c r="C177" i="1"/>
  <c r="H177" i="1" s="1"/>
  <c r="D176" i="1"/>
  <c r="C176" i="1"/>
  <c r="H176" i="1" s="1"/>
  <c r="D175" i="1"/>
  <c r="C175" i="1"/>
  <c r="H174" i="1"/>
  <c r="D174" i="1"/>
  <c r="C174" i="1"/>
  <c r="G174" i="1" s="1"/>
  <c r="D173" i="1"/>
  <c r="C173" i="1"/>
  <c r="D172" i="1"/>
  <c r="C172" i="1"/>
  <c r="H172" i="1" s="1"/>
  <c r="H171" i="1"/>
  <c r="G171" i="1"/>
  <c r="D171" i="1"/>
  <c r="C171" i="1"/>
  <c r="D170" i="1"/>
  <c r="C170" i="1"/>
  <c r="H170" i="1" s="1"/>
  <c r="D169" i="1"/>
  <c r="H169" i="1" s="1"/>
  <c r="C169" i="1"/>
  <c r="D168" i="1"/>
  <c r="C168" i="1"/>
  <c r="H168" i="1" s="1"/>
  <c r="H167" i="1"/>
  <c r="D167" i="1"/>
  <c r="C167" i="1"/>
  <c r="G167" i="1" s="1"/>
  <c r="D166" i="1"/>
  <c r="C166" i="1"/>
  <c r="H166" i="1" s="1"/>
  <c r="D165" i="1"/>
  <c r="C165" i="1"/>
  <c r="H164" i="1"/>
  <c r="G164" i="1"/>
  <c r="D164" i="1"/>
  <c r="C164" i="1"/>
  <c r="D163" i="1"/>
  <c r="C163" i="1"/>
  <c r="H163" i="1" s="1"/>
  <c r="D162" i="1"/>
  <c r="C162" i="1"/>
  <c r="H162" i="1" s="1"/>
  <c r="D161" i="1"/>
  <c r="C161" i="1"/>
  <c r="H161" i="1" s="1"/>
  <c r="D160" i="1"/>
  <c r="C160" i="1"/>
  <c r="H160" i="1" s="1"/>
  <c r="H158" i="1"/>
  <c r="G158" i="1"/>
  <c r="D158" i="1"/>
  <c r="C158" i="1"/>
  <c r="D157" i="1"/>
  <c r="C157" i="1"/>
  <c r="H157" i="1" s="1"/>
  <c r="H156" i="1"/>
  <c r="G156" i="1"/>
  <c r="D156" i="1"/>
  <c r="C156" i="1"/>
  <c r="C155" i="1"/>
  <c r="H154" i="1"/>
  <c r="D154" i="1"/>
  <c r="C154" i="1"/>
  <c r="D153" i="1"/>
  <c r="C153" i="1"/>
  <c r="H153" i="1" s="1"/>
  <c r="D152" i="1"/>
  <c r="C152" i="1"/>
  <c r="H151" i="1"/>
  <c r="G151"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D129" i="1"/>
  <c r="H128" i="1"/>
  <c r="G128" i="1"/>
  <c r="D128" i="1"/>
  <c r="C128" i="1"/>
  <c r="H127" i="1"/>
  <c r="G127" i="1"/>
  <c r="D127" i="1"/>
  <c r="C127" i="1"/>
  <c r="H126" i="1"/>
  <c r="G126" i="1"/>
  <c r="D126" i="1"/>
  <c r="C126" i="1"/>
  <c r="D125" i="1"/>
  <c r="C125" i="1"/>
  <c r="H125" i="1" s="1"/>
  <c r="D124" i="1"/>
  <c r="C124" i="1"/>
  <c r="G124" i="1" s="1"/>
  <c r="D123" i="1"/>
  <c r="C123" i="1"/>
  <c r="H123" i="1" s="1"/>
  <c r="H122" i="1"/>
  <c r="D122" i="1"/>
  <c r="G122" i="1" s="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D86" i="1"/>
  <c r="C86" i="1"/>
  <c r="H86" i="1" s="1"/>
  <c r="H85" i="1"/>
  <c r="G85" i="1"/>
  <c r="D85" i="1"/>
  <c r="C85" i="1"/>
  <c r="H84" i="1"/>
  <c r="G84" i="1"/>
  <c r="D84" i="1"/>
  <c r="C84" i="1"/>
  <c r="H83" i="1"/>
  <c r="G83" i="1"/>
  <c r="D83" i="1"/>
  <c r="C83" i="1"/>
  <c r="H82" i="1"/>
  <c r="G82" i="1"/>
  <c r="D82" i="1"/>
  <c r="C82" i="1"/>
  <c r="H81" i="1"/>
  <c r="G81" i="1"/>
  <c r="D81" i="1"/>
  <c r="C81" i="1"/>
  <c r="H80" i="1"/>
  <c r="G80" i="1"/>
  <c r="D80" i="1"/>
  <c r="C80" i="1"/>
  <c r="D79" i="1"/>
  <c r="G79" i="1" s="1"/>
  <c r="C79" i="1"/>
  <c r="H79"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H66" i="1" s="1"/>
  <c r="D65" i="1"/>
  <c r="C65" i="1"/>
  <c r="D64" i="1"/>
  <c r="G64" i="1" s="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2" i="1" l="1"/>
  <c r="H1052" i="1"/>
  <c r="E283" i="9"/>
  <c r="B283" i="9" s="1"/>
  <c r="C1483" i="1"/>
  <c r="H1483" i="1" s="1"/>
  <c r="G1042" i="1"/>
  <c r="H1041" i="1"/>
  <c r="I1460" i="1"/>
  <c r="G644" i="1"/>
  <c r="H413" i="1"/>
  <c r="E284" i="9"/>
  <c r="B284" i="9" s="1"/>
  <c r="H991" i="1"/>
  <c r="G1264" i="1"/>
  <c r="H1264" i="1"/>
  <c r="F234" i="5"/>
  <c r="D1215" i="1"/>
  <c r="E237" i="5"/>
  <c r="D1214" i="1" s="1"/>
  <c r="F239" i="5"/>
  <c r="C1211" i="1"/>
  <c r="H1211" i="1" s="1"/>
  <c r="G1166" i="1"/>
  <c r="E290" i="9"/>
  <c r="B290" i="9" s="1"/>
  <c r="F214" i="9"/>
  <c r="B214" i="9" s="1"/>
  <c r="G998" i="1"/>
  <c r="C1576" i="1"/>
  <c r="G1576" i="1" s="1"/>
  <c r="E5" i="7"/>
  <c r="D1437" i="1"/>
  <c r="H1437" i="1"/>
  <c r="H1438" i="1"/>
  <c r="D1409" i="1"/>
  <c r="G1409" i="1" s="1"/>
  <c r="G1274" i="1"/>
  <c r="E279" i="9"/>
  <c r="B279" i="9" s="1"/>
  <c r="F246" i="5"/>
  <c r="H1217" i="1"/>
  <c r="G1216" i="1"/>
  <c r="G1165" i="1"/>
  <c r="G1160" i="1"/>
  <c r="G1157" i="1"/>
  <c r="F180" i="5"/>
  <c r="G1155" i="1"/>
  <c r="D1154" i="1"/>
  <c r="G1151" i="1"/>
  <c r="F170" i="5"/>
  <c r="G1148" i="1"/>
  <c r="G1138" i="1"/>
  <c r="E287" i="9"/>
  <c r="B287" i="9" s="1"/>
  <c r="G1064" i="1"/>
  <c r="E68" i="5"/>
  <c r="D1047" i="1"/>
  <c r="F70" i="5"/>
  <c r="D1048" i="1"/>
  <c r="G1048" i="1" s="1"/>
  <c r="H1033" i="1"/>
  <c r="F35" i="5"/>
  <c r="F19" i="5"/>
  <c r="H996" i="1"/>
  <c r="F13" i="5"/>
  <c r="E12" i="5"/>
  <c r="D990" i="1" s="1"/>
  <c r="F8" i="5"/>
  <c r="H986" i="1"/>
  <c r="H1155" i="1"/>
  <c r="C997" i="1"/>
  <c r="H997" i="1" s="1"/>
  <c r="D411" i="1"/>
  <c r="H411" i="1" s="1"/>
  <c r="G405" i="1"/>
  <c r="H412" i="1"/>
  <c r="E644" i="4"/>
  <c r="D638" i="1" s="1"/>
  <c r="G288" i="1"/>
  <c r="G1507" i="1"/>
  <c r="G1501" i="1"/>
  <c r="G1503" i="1"/>
  <c r="G1499" i="1"/>
  <c r="G1500" i="1"/>
  <c r="G1492" i="1"/>
  <c r="G1491" i="1"/>
  <c r="D42" i="8"/>
  <c r="K1432" i="9" s="1"/>
  <c r="C1481" i="1"/>
  <c r="H1481" i="1" s="1"/>
  <c r="G1485" i="1"/>
  <c r="G1483" i="1"/>
  <c r="G1484" i="1"/>
  <c r="G821" i="1"/>
  <c r="H716" i="1"/>
  <c r="G715" i="1"/>
  <c r="G710" i="1"/>
  <c r="F217" i="9"/>
  <c r="B217" i="9" s="1"/>
  <c r="H705" i="1"/>
  <c r="H649" i="1"/>
  <c r="H647" i="1"/>
  <c r="H645" i="1"/>
  <c r="F652" i="4"/>
  <c r="F383" i="4"/>
  <c r="G371" i="1"/>
  <c r="E350" i="4"/>
  <c r="D345" i="1" s="1"/>
  <c r="F369" i="4"/>
  <c r="G290" i="1"/>
  <c r="F418" i="4"/>
  <c r="H288" i="1"/>
  <c r="E273" i="9"/>
  <c r="B273" i="9" s="1"/>
  <c r="E68" i="9"/>
  <c r="B68" i="9" s="1"/>
  <c r="H206" i="1"/>
  <c r="F210" i="4"/>
  <c r="G191" i="1"/>
  <c r="G189" i="1"/>
  <c r="H184" i="1"/>
  <c r="G186" i="1"/>
  <c r="F188" i="4"/>
  <c r="F220" i="9"/>
  <c r="B220" i="9" s="1"/>
  <c r="H180" i="1"/>
  <c r="F218" i="9"/>
  <c r="B218" i="9" s="1"/>
  <c r="G179" i="1"/>
  <c r="H173" i="1"/>
  <c r="H175" i="1"/>
  <c r="F177" i="4"/>
  <c r="G169" i="1"/>
  <c r="G165" i="1"/>
  <c r="F169" i="4"/>
  <c r="F159" i="4"/>
  <c r="E152" i="4"/>
  <c r="D148" i="1" s="1"/>
  <c r="H155" i="1"/>
  <c r="G154" i="1"/>
  <c r="E39" i="9"/>
  <c r="B39" i="9" s="1"/>
  <c r="H149" i="1"/>
  <c r="H152" i="1"/>
  <c r="G130" i="1"/>
  <c r="E124" i="4"/>
  <c r="D120" i="1" s="1"/>
  <c r="F128" i="4"/>
  <c r="F125" i="4"/>
  <c r="E37" i="9"/>
  <c r="B37" i="9" s="1"/>
  <c r="G113" i="1"/>
  <c r="F216" i="9"/>
  <c r="B216" i="9" s="1"/>
  <c r="E35" i="9"/>
  <c r="B35" i="9" s="1"/>
  <c r="H78" i="1"/>
  <c r="E82" i="4"/>
  <c r="D78" i="1" s="1"/>
  <c r="G78" i="1" s="1"/>
  <c r="F82" i="4"/>
  <c r="F68" i="4"/>
  <c r="G65" i="1"/>
  <c r="E29" i="9"/>
  <c r="B29" i="9" s="1"/>
  <c r="H1480" i="1"/>
  <c r="H1411" i="1"/>
  <c r="H1275" i="1"/>
  <c r="H1274" i="1"/>
  <c r="F258" i="5"/>
  <c r="C1235" i="1"/>
  <c r="G1235" i="1" s="1"/>
  <c r="F259" i="5"/>
  <c r="H1237" i="1"/>
  <c r="F238" i="5"/>
  <c r="C1215" i="1"/>
  <c r="H1215" i="1" s="1"/>
  <c r="H1216" i="1"/>
  <c r="G1217" i="1"/>
  <c r="D177" i="5"/>
  <c r="H1062" i="1"/>
  <c r="D69" i="5"/>
  <c r="C1047" i="1" s="1"/>
  <c r="G1032" i="1"/>
  <c r="G1014" i="1"/>
  <c r="G1000" i="1"/>
  <c r="G705" i="1"/>
  <c r="G703" i="1"/>
  <c r="G670" i="1"/>
  <c r="G668" i="1"/>
  <c r="G647" i="1"/>
  <c r="G643" i="1"/>
  <c r="G645" i="1"/>
  <c r="G642" i="1"/>
  <c r="G641" i="1"/>
  <c r="G378" i="1"/>
  <c r="G379" i="1"/>
  <c r="G370" i="1"/>
  <c r="G364" i="1"/>
  <c r="G365" i="1"/>
  <c r="G412" i="1"/>
  <c r="F416" i="4"/>
  <c r="D643" i="4"/>
  <c r="G255" i="1"/>
  <c r="G257" i="1"/>
  <c r="G248" i="1"/>
  <c r="H207" i="1"/>
  <c r="G206" i="1"/>
  <c r="D196" i="4"/>
  <c r="H191" i="1"/>
  <c r="H189" i="1"/>
  <c r="G184" i="1"/>
  <c r="G182" i="1"/>
  <c r="G180" i="1"/>
  <c r="G181" i="1"/>
  <c r="G176" i="1"/>
  <c r="G177" i="1"/>
  <c r="G175" i="1"/>
  <c r="G173" i="1"/>
  <c r="G172" i="1"/>
  <c r="G170" i="1"/>
  <c r="G168" i="1"/>
  <c r="H165" i="1"/>
  <c r="G166" i="1"/>
  <c r="G163" i="1"/>
  <c r="G162" i="1"/>
  <c r="G160" i="1"/>
  <c r="G161" i="1"/>
  <c r="G155" i="1"/>
  <c r="G157" i="1"/>
  <c r="G153" i="1"/>
  <c r="G152" i="1"/>
  <c r="G150" i="1"/>
  <c r="G149" i="1"/>
  <c r="F133" i="4"/>
  <c r="C129" i="1"/>
  <c r="H130" i="1"/>
  <c r="F134" i="4"/>
  <c r="G131" i="1"/>
  <c r="H124" i="1"/>
  <c r="G125" i="1"/>
  <c r="G121" i="1"/>
  <c r="G123" i="1"/>
  <c r="B215" i="9"/>
  <c r="G86" i="1"/>
  <c r="D50" i="4"/>
  <c r="H65" i="1"/>
  <c r="H933" i="1"/>
  <c r="G933" i="1"/>
  <c r="H941" i="1"/>
  <c r="G941" i="1"/>
  <c r="H949" i="1"/>
  <c r="G949" i="1"/>
  <c r="H957" i="1"/>
  <c r="G957" i="1"/>
  <c r="H965" i="1"/>
  <c r="G965" i="1"/>
  <c r="G970" i="1"/>
  <c r="H974" i="1"/>
  <c r="H977" i="1"/>
  <c r="H987" i="1"/>
  <c r="G996" i="1"/>
  <c r="H1000" i="1"/>
  <c r="H1003" i="1"/>
  <c r="G1012" i="1"/>
  <c r="H1016" i="1"/>
  <c r="H1019" i="1"/>
  <c r="G1028" i="1"/>
  <c r="H1032" i="1"/>
  <c r="H1074" i="1"/>
  <c r="G1091" i="1"/>
  <c r="G1094" i="1"/>
  <c r="H1094" i="1"/>
  <c r="G1129" i="1"/>
  <c r="H1129" i="1"/>
  <c r="G1164" i="1"/>
  <c r="H1164" i="1"/>
  <c r="G1105" i="1"/>
  <c r="H1105" i="1"/>
  <c r="H931" i="1"/>
  <c r="G931" i="1"/>
  <c r="G936" i="1"/>
  <c r="H947" i="1"/>
  <c r="G947" i="1"/>
  <c r="G952" i="1"/>
  <c r="H963" i="1"/>
  <c r="G963" i="1"/>
  <c r="G968" i="1"/>
  <c r="G1054" i="1"/>
  <c r="H1054" i="1"/>
  <c r="G1072" i="1"/>
  <c r="H1072" i="1"/>
  <c r="G1102" i="1"/>
  <c r="H1102" i="1"/>
  <c r="G1150" i="1"/>
  <c r="H1150" i="1"/>
  <c r="G1175" i="1"/>
  <c r="H1175" i="1"/>
  <c r="G1307" i="1"/>
  <c r="H1307" i="1"/>
  <c r="G1431" i="1"/>
  <c r="H1431" i="1"/>
  <c r="H1442" i="1"/>
  <c r="J1442" i="1"/>
  <c r="G1442" i="1"/>
  <c r="G1552" i="1"/>
  <c r="H1552" i="1"/>
  <c r="H929" i="1"/>
  <c r="H944" i="1"/>
  <c r="H960" i="1"/>
  <c r="H972" i="1"/>
  <c r="H975" i="1"/>
  <c r="G994" i="1"/>
  <c r="H998" i="1"/>
  <c r="H1001" i="1"/>
  <c r="G1010" i="1"/>
  <c r="H1014" i="1"/>
  <c r="H1017" i="1"/>
  <c r="G1026" i="1"/>
  <c r="H1030" i="1"/>
  <c r="H1042" i="1"/>
  <c r="H1079" i="1"/>
  <c r="G1079" i="1"/>
  <c r="G1113" i="1"/>
  <c r="H1113" i="1"/>
  <c r="G1137" i="1"/>
  <c r="H1137" i="1"/>
  <c r="G1172" i="1"/>
  <c r="H1172" i="1"/>
  <c r="H1254" i="1"/>
  <c r="G1254" i="1"/>
  <c r="H1302" i="1"/>
  <c r="G1302" i="1"/>
  <c r="H1318" i="1"/>
  <c r="G1318" i="1"/>
  <c r="G1359" i="1"/>
  <c r="H1359" i="1"/>
  <c r="J1439" i="1"/>
  <c r="G1439" i="1"/>
  <c r="H1439" i="1"/>
  <c r="H939" i="1"/>
  <c r="G939" i="1"/>
  <c r="H955" i="1"/>
  <c r="G955" i="1"/>
  <c r="H1045" i="1"/>
  <c r="G1045" i="1"/>
  <c r="G1205" i="1"/>
  <c r="H1205" i="1"/>
  <c r="G1211" i="1"/>
  <c r="G1333" i="1"/>
  <c r="H1333" i="1"/>
  <c r="H1573" i="1"/>
  <c r="G1573" i="1"/>
  <c r="G934" i="1"/>
  <c r="H937" i="1"/>
  <c r="G937" i="1"/>
  <c r="G942" i="1"/>
  <c r="H945" i="1"/>
  <c r="G945" i="1"/>
  <c r="G950" i="1"/>
  <c r="H953" i="1"/>
  <c r="G953" i="1"/>
  <c r="G958" i="1"/>
  <c r="H961" i="1"/>
  <c r="G961" i="1"/>
  <c r="G966" i="1"/>
  <c r="H969" i="1"/>
  <c r="G978" i="1"/>
  <c r="G988" i="1"/>
  <c r="G1004" i="1"/>
  <c r="G1020" i="1"/>
  <c r="G1036" i="1"/>
  <c r="G1049" i="1"/>
  <c r="H1061" i="1"/>
  <c r="G1061" i="1"/>
  <c r="G1089" i="1"/>
  <c r="H1089" i="1"/>
  <c r="G1134" i="1"/>
  <c r="H1134" i="1"/>
  <c r="G1159" i="1"/>
  <c r="H1159" i="1"/>
  <c r="G1191" i="1"/>
  <c r="H1191" i="1"/>
  <c r="G1244" i="1"/>
  <c r="H1244" i="1"/>
  <c r="G1030" i="1"/>
  <c r="H1058" i="1"/>
  <c r="G1070" i="1"/>
  <c r="H1070" i="1"/>
  <c r="G1086" i="1"/>
  <c r="H1086" i="1"/>
  <c r="G1110" i="1"/>
  <c r="H1110" i="1"/>
  <c r="G1156" i="1"/>
  <c r="H1156" i="1"/>
  <c r="G1126" i="1"/>
  <c r="H1126" i="1"/>
  <c r="G932" i="1"/>
  <c r="H935" i="1"/>
  <c r="G935" i="1"/>
  <c r="G940" i="1"/>
  <c r="H943" i="1"/>
  <c r="G943" i="1"/>
  <c r="G948" i="1"/>
  <c r="H951" i="1"/>
  <c r="G951" i="1"/>
  <c r="G956" i="1"/>
  <c r="H959" i="1"/>
  <c r="G959" i="1"/>
  <c r="G964" i="1"/>
  <c r="G982" i="1"/>
  <c r="G992" i="1"/>
  <c r="G1008" i="1"/>
  <c r="G1024" i="1"/>
  <c r="G1040" i="1"/>
  <c r="H1077" i="1"/>
  <c r="G1077" i="1"/>
  <c r="G1083" i="1"/>
  <c r="G1097" i="1"/>
  <c r="H1097" i="1"/>
  <c r="G1121" i="1"/>
  <c r="H1121" i="1"/>
  <c r="G1145" i="1"/>
  <c r="H1145" i="1"/>
  <c r="G1183" i="1"/>
  <c r="H1183" i="1"/>
  <c r="G1224" i="1"/>
  <c r="H1224" i="1"/>
  <c r="G1231" i="1"/>
  <c r="H1231" i="1"/>
  <c r="H1063" i="1"/>
  <c r="G1063" i="1"/>
  <c r="G976" i="1"/>
  <c r="H980" i="1"/>
  <c r="H983" i="1"/>
  <c r="G986" i="1"/>
  <c r="H993" i="1"/>
  <c r="G1002" i="1"/>
  <c r="H1006" i="1"/>
  <c r="H1009" i="1"/>
  <c r="G1018" i="1"/>
  <c r="H1022" i="1"/>
  <c r="G1034" i="1"/>
  <c r="H1038" i="1"/>
  <c r="H1081" i="1"/>
  <c r="G1118" i="1"/>
  <c r="H1118" i="1"/>
  <c r="G1142" i="1"/>
  <c r="H1142" i="1"/>
  <c r="G1167" i="1"/>
  <c r="H1167" i="1"/>
  <c r="G1220" i="1"/>
  <c r="H1220" i="1"/>
  <c r="G1269" i="1"/>
  <c r="H1269" i="1"/>
  <c r="G1295" i="1"/>
  <c r="H1295" i="1"/>
  <c r="G1314" i="1"/>
  <c r="H1314" i="1"/>
  <c r="G1323" i="1"/>
  <c r="H1323" i="1"/>
  <c r="G1336" i="1"/>
  <c r="H1336" i="1"/>
  <c r="G1365" i="1"/>
  <c r="H1365" i="1"/>
  <c r="H1197" i="1"/>
  <c r="G1197" i="1"/>
  <c r="G1206" i="1"/>
  <c r="H1206" i="1"/>
  <c r="G1228" i="1"/>
  <c r="H1228" i="1"/>
  <c r="G1308" i="1"/>
  <c r="H1308" i="1"/>
  <c r="G1353" i="1"/>
  <c r="H1353" i="1"/>
  <c r="G1356" i="1"/>
  <c r="H1356" i="1"/>
  <c r="G1420" i="1"/>
  <c r="H1420" i="1"/>
  <c r="G1428" i="1"/>
  <c r="H1428" i="1"/>
  <c r="H1570" i="1"/>
  <c r="G1570" i="1"/>
  <c r="G1087" i="1"/>
  <c r="G1232" i="1"/>
  <c r="H1232" i="1"/>
  <c r="G1277" i="1"/>
  <c r="H1277" i="1"/>
  <c r="G1293" i="1"/>
  <c r="H1293" i="1"/>
  <c r="G1303" i="1"/>
  <c r="H1303" i="1"/>
  <c r="G1405" i="1"/>
  <c r="H1405" i="1"/>
  <c r="G1075" i="1"/>
  <c r="H1084" i="1"/>
  <c r="H1092" i="1"/>
  <c r="H1100" i="1"/>
  <c r="H1108" i="1"/>
  <c r="H1116" i="1"/>
  <c r="H1132" i="1"/>
  <c r="H1140" i="1"/>
  <c r="H1148" i="1"/>
  <c r="H1162" i="1"/>
  <c r="H1170" i="1"/>
  <c r="H1178" i="1"/>
  <c r="G1198" i="1"/>
  <c r="H1198" i="1"/>
  <c r="G1239" i="1"/>
  <c r="H1239" i="1"/>
  <c r="G1262" i="1"/>
  <c r="H1262" i="1"/>
  <c r="G1341" i="1"/>
  <c r="H1341" i="1"/>
  <c r="G1344" i="1"/>
  <c r="H1344" i="1"/>
  <c r="G1399" i="1"/>
  <c r="H1399" i="1"/>
  <c r="G967" i="1"/>
  <c r="G969" i="1"/>
  <c r="G971" i="1"/>
  <c r="G973" i="1"/>
  <c r="G975" i="1"/>
  <c r="G977" i="1"/>
  <c r="G979" i="1"/>
  <c r="G981" i="1"/>
  <c r="G983" i="1"/>
  <c r="G987" i="1"/>
  <c r="G989"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1" i="1"/>
  <c r="H1050" i="1"/>
  <c r="G1057" i="1"/>
  <c r="H1066" i="1"/>
  <c r="G1073" i="1"/>
  <c r="H1082" i="1"/>
  <c r="G1085" i="1"/>
  <c r="H1087" i="1"/>
  <c r="H1095" i="1"/>
  <c r="H1103" i="1"/>
  <c r="H1111" i="1"/>
  <c r="H1119" i="1"/>
  <c r="H1127" i="1"/>
  <c r="H1135" i="1"/>
  <c r="H1143" i="1"/>
  <c r="H1151" i="1"/>
  <c r="H1157" i="1"/>
  <c r="H1165" i="1"/>
  <c r="H1173" i="1"/>
  <c r="H1181" i="1"/>
  <c r="H1189" i="1"/>
  <c r="H1213" i="1"/>
  <c r="G1213" i="1"/>
  <c r="G1236" i="1"/>
  <c r="H1236" i="1"/>
  <c r="G1259" i="1"/>
  <c r="H1259" i="1"/>
  <c r="G1300" i="1"/>
  <c r="H1300" i="1"/>
  <c r="G1335" i="1"/>
  <c r="H1335" i="1"/>
  <c r="G1393" i="1"/>
  <c r="H1393" i="1"/>
  <c r="H1048" i="1"/>
  <c r="H1064" i="1"/>
  <c r="H1080" i="1"/>
  <c r="H1090" i="1"/>
  <c r="H1098" i="1"/>
  <c r="H1106" i="1"/>
  <c r="H1114" i="1"/>
  <c r="H1122" i="1"/>
  <c r="H1130" i="1"/>
  <c r="H1138" i="1"/>
  <c r="H1146" i="1"/>
  <c r="H1160" i="1"/>
  <c r="H1168" i="1"/>
  <c r="H1176" i="1"/>
  <c r="G1204" i="1"/>
  <c r="H1204" i="1"/>
  <c r="G1223" i="1"/>
  <c r="H1223" i="1"/>
  <c r="G1240" i="1"/>
  <c r="H1240" i="1"/>
  <c r="H1250" i="1"/>
  <c r="G1250" i="1"/>
  <c r="H1272" i="1"/>
  <c r="G1272" i="1"/>
  <c r="G1285" i="1"/>
  <c r="H1285" i="1"/>
  <c r="G1310" i="1"/>
  <c r="H1310" i="1"/>
  <c r="G1326" i="1"/>
  <c r="H1326" i="1"/>
  <c r="G1348" i="1"/>
  <c r="H1348" i="1"/>
  <c r="G1368" i="1"/>
  <c r="H1368" i="1"/>
  <c r="G1380" i="1"/>
  <c r="H1380" i="1"/>
  <c r="J1456" i="1"/>
  <c r="H1456" i="1"/>
  <c r="G1456" i="1"/>
  <c r="I1456" i="1" s="1"/>
  <c r="H1196" i="1"/>
  <c r="H1212" i="1"/>
  <c r="H1219" i="1"/>
  <c r="G1225" i="1"/>
  <c r="H1227" i="1"/>
  <c r="G1233" i="1"/>
  <c r="G1241" i="1"/>
  <c r="H1243" i="1"/>
  <c r="G1247" i="1"/>
  <c r="G1252" i="1"/>
  <c r="G1255" i="1"/>
  <c r="H1255" i="1"/>
  <c r="H1279" i="1"/>
  <c r="H1284" i="1"/>
  <c r="H1292" i="1"/>
  <c r="H1296" i="1"/>
  <c r="G1301" i="1"/>
  <c r="H1301" i="1"/>
  <c r="G1309" i="1"/>
  <c r="H1309" i="1"/>
  <c r="G1340" i="1"/>
  <c r="H1340" i="1"/>
  <c r="H1361" i="1"/>
  <c r="H1367" i="1"/>
  <c r="G1377" i="1"/>
  <c r="G1389" i="1"/>
  <c r="H1389" i="1"/>
  <c r="G1392" i="1"/>
  <c r="H1392" i="1"/>
  <c r="G1404" i="1"/>
  <c r="H1404" i="1"/>
  <c r="G1417" i="1"/>
  <c r="H1502" i="1"/>
  <c r="G1502" i="1"/>
  <c r="G1253" i="1"/>
  <c r="H1253" i="1"/>
  <c r="G1261" i="1"/>
  <c r="H1261" i="1"/>
  <c r="H1286" i="1"/>
  <c r="G1294" i="1"/>
  <c r="H1294" i="1"/>
  <c r="G1332" i="1"/>
  <c r="H1332" i="1"/>
  <c r="G1381" i="1"/>
  <c r="H1381" i="1"/>
  <c r="G1384" i="1"/>
  <c r="H1384" i="1"/>
  <c r="G1396" i="1"/>
  <c r="H1396" i="1"/>
  <c r="J1446" i="1"/>
  <c r="H1446" i="1"/>
  <c r="G1446" i="1"/>
  <c r="I1446" i="1" s="1"/>
  <c r="H1453" i="1"/>
  <c r="G1453" i="1"/>
  <c r="J1473" i="1"/>
  <c r="H1473" i="1"/>
  <c r="G1473" i="1"/>
  <c r="G1520" i="1"/>
  <c r="H1520" i="1"/>
  <c r="F112" i="4"/>
  <c r="D106" i="4"/>
  <c r="G1221" i="1"/>
  <c r="G1229" i="1"/>
  <c r="G1237" i="1"/>
  <c r="G1245" i="1"/>
  <c r="H1245" i="1"/>
  <c r="H1270" i="1"/>
  <c r="G1278" i="1"/>
  <c r="H1278" i="1"/>
  <c r="G1311" i="1"/>
  <c r="G1319" i="1"/>
  <c r="H1319" i="1"/>
  <c r="G1345" i="1"/>
  <c r="G1357" i="1"/>
  <c r="H1357" i="1"/>
  <c r="G1360" i="1"/>
  <c r="H1360" i="1"/>
  <c r="G1372" i="1"/>
  <c r="H1372" i="1"/>
  <c r="G1412" i="1"/>
  <c r="H1412" i="1"/>
  <c r="I1440" i="1"/>
  <c r="J1467" i="1"/>
  <c r="H1467" i="1"/>
  <c r="G1467" i="1"/>
  <c r="H1541" i="1"/>
  <c r="G1541" i="1"/>
  <c r="H1566" i="1"/>
  <c r="G1566" i="1"/>
  <c r="G1397" i="1"/>
  <c r="H1397" i="1"/>
  <c r="G1400" i="1"/>
  <c r="H1400" i="1"/>
  <c r="G1426" i="1"/>
  <c r="H1426" i="1"/>
  <c r="H1477" i="1"/>
  <c r="J1477" i="1"/>
  <c r="G1477" i="1"/>
  <c r="G1488" i="1"/>
  <c r="H1488" i="1"/>
  <c r="D7" i="4"/>
  <c r="F8" i="4"/>
  <c r="G205" i="9"/>
  <c r="E205" i="9" s="1"/>
  <c r="B205" i="9" s="1"/>
  <c r="G1246" i="1"/>
  <c r="H1246" i="1"/>
  <c r="G1287" i="1"/>
  <c r="H1287" i="1"/>
  <c r="G1373" i="1"/>
  <c r="H1373" i="1"/>
  <c r="G1376" i="1"/>
  <c r="H1376" i="1"/>
  <c r="G1388" i="1"/>
  <c r="H1388" i="1"/>
  <c r="G1413" i="1"/>
  <c r="H1413" i="1"/>
  <c r="H1509" i="1"/>
  <c r="G1509" i="1"/>
  <c r="H1534" i="1"/>
  <c r="G1534" i="1"/>
  <c r="G1271" i="1"/>
  <c r="H1271" i="1"/>
  <c r="G1317" i="1"/>
  <c r="H1317" i="1"/>
  <c r="G1325" i="1"/>
  <c r="H1325" i="1"/>
  <c r="G1337" i="1"/>
  <c r="G1349" i="1"/>
  <c r="H1349" i="1"/>
  <c r="G1352" i="1"/>
  <c r="H1352" i="1"/>
  <c r="G1364" i="1"/>
  <c r="H1364" i="1"/>
  <c r="H1385" i="1"/>
  <c r="H1391" i="1"/>
  <c r="G1401" i="1"/>
  <c r="J1444" i="1"/>
  <c r="H1444" i="1"/>
  <c r="I1444" i="1" s="1"/>
  <c r="G1506" i="1"/>
  <c r="G1249" i="1"/>
  <c r="G1265" i="1"/>
  <c r="G1281" i="1"/>
  <c r="G1297" i="1"/>
  <c r="G1313" i="1"/>
  <c r="G1329" i="1"/>
  <c r="H1416" i="1"/>
  <c r="G1425" i="1"/>
  <c r="H1427" i="1"/>
  <c r="G1433" i="1"/>
  <c r="J1445" i="1"/>
  <c r="G1457" i="1"/>
  <c r="I1457" i="1" s="1"/>
  <c r="H1459" i="1"/>
  <c r="G1459" i="1"/>
  <c r="I1459" i="1" s="1"/>
  <c r="H1461" i="1"/>
  <c r="H1470" i="1"/>
  <c r="G1474" i="1"/>
  <c r="I1474" i="1" s="1"/>
  <c r="G1476" i="1"/>
  <c r="I1476" i="1" s="1"/>
  <c r="H1494" i="1"/>
  <c r="G1494" i="1"/>
  <c r="H1526" i="1"/>
  <c r="G1526" i="1"/>
  <c r="H1558" i="1"/>
  <c r="G1558" i="1"/>
  <c r="D124" i="4"/>
  <c r="D152" i="4"/>
  <c r="F153" i="4"/>
  <c r="E298" i="4"/>
  <c r="D351" i="4"/>
  <c r="F352" i="4"/>
  <c r="H1462" i="1"/>
  <c r="G1462" i="1"/>
  <c r="G1257" i="1"/>
  <c r="G1273" i="1"/>
  <c r="G1289" i="1"/>
  <c r="G1305" i="1"/>
  <c r="G1321" i="1"/>
  <c r="G1429" i="1"/>
  <c r="G1437" i="1"/>
  <c r="J1443" i="1"/>
  <c r="G1443" i="1"/>
  <c r="I1443" i="1" s="1"/>
  <c r="H1479" i="1"/>
  <c r="G1479" i="1"/>
  <c r="G1482" i="1"/>
  <c r="H1510" i="1"/>
  <c r="G1510" i="1"/>
  <c r="G1514" i="1"/>
  <c r="H1542" i="1"/>
  <c r="G1542" i="1"/>
  <c r="G1546" i="1"/>
  <c r="H1574" i="1"/>
  <c r="G1574" i="1"/>
  <c r="G1578" i="1"/>
  <c r="E163" i="4"/>
  <c r="D159" i="1" s="1"/>
  <c r="H1434" i="1"/>
  <c r="H1441" i="1"/>
  <c r="I1441" i="1" s="1"/>
  <c r="G1450" i="1"/>
  <c r="G1454" i="1"/>
  <c r="G1464" i="1"/>
  <c r="I1464" i="1" s="1"/>
  <c r="H1466" i="1"/>
  <c r="G1466" i="1"/>
  <c r="D163" i="4"/>
  <c r="F164" i="4"/>
  <c r="G1424" i="1"/>
  <c r="H1450" i="1"/>
  <c r="H1455" i="1"/>
  <c r="G1455" i="1"/>
  <c r="I1455" i="1" s="1"/>
  <c r="J1462" i="1"/>
  <c r="H1472" i="1"/>
  <c r="G1472" i="1"/>
  <c r="H1486" i="1"/>
  <c r="G1486" i="1"/>
  <c r="G1490" i="1"/>
  <c r="H1518" i="1"/>
  <c r="G1518" i="1"/>
  <c r="G1522" i="1"/>
  <c r="H1550" i="1"/>
  <c r="G1550" i="1"/>
  <c r="G1554" i="1"/>
  <c r="F299" i="4"/>
  <c r="D298" i="4"/>
  <c r="D644" i="4"/>
  <c r="F417" i="4"/>
  <c r="E129" i="6"/>
  <c r="D1423" i="1" s="1"/>
  <c r="H1423" i="1" s="1"/>
  <c r="D1424" i="1"/>
  <c r="G274" i="9"/>
  <c r="E274" i="9" s="1"/>
  <c r="B274" i="9" s="1"/>
  <c r="H164" i="9"/>
  <c r="G1299" i="1"/>
  <c r="H1421" i="1"/>
  <c r="H1424" i="1"/>
  <c r="H1432" i="1"/>
  <c r="J1441" i="1"/>
  <c r="H1445" i="1"/>
  <c r="G1447" i="1"/>
  <c r="I1447" i="1" s="1"/>
  <c r="H1449" i="1"/>
  <c r="G1449" i="1"/>
  <c r="J1464" i="1"/>
  <c r="G1468" i="1"/>
  <c r="I1468" i="1" s="1"/>
  <c r="G1493" i="1"/>
  <c r="H1504" i="1"/>
  <c r="G1525" i="1"/>
  <c r="H1536" i="1"/>
  <c r="G1557" i="1"/>
  <c r="H1568" i="1"/>
  <c r="E50" i="4"/>
  <c r="D46" i="1" s="1"/>
  <c r="D363" i="4"/>
  <c r="F364" i="4"/>
  <c r="D593" i="4"/>
  <c r="E38" i="7"/>
  <c r="I32" i="3"/>
  <c r="D1475" i="1"/>
  <c r="F140" i="4"/>
  <c r="D421" i="4"/>
  <c r="D472" i="4"/>
  <c r="D567" i="4"/>
  <c r="D528" i="4" s="1"/>
  <c r="F568" i="4"/>
  <c r="G292" i="9"/>
  <c r="E292" i="9" s="1"/>
  <c r="B292" i="9" s="1"/>
  <c r="F206" i="5"/>
  <c r="D311" i="4"/>
  <c r="D396" i="4"/>
  <c r="F397" i="4"/>
  <c r="E567" i="4"/>
  <c r="D561" i="1" s="1"/>
  <c r="D78" i="5"/>
  <c r="F79" i="5"/>
  <c r="E421" i="4"/>
  <c r="D580" i="4"/>
  <c r="F581" i="4"/>
  <c r="D12" i="5"/>
  <c r="D114" i="6"/>
  <c r="F115" i="6"/>
  <c r="G1489" i="1"/>
  <c r="G1497" i="1"/>
  <c r="G1505" i="1"/>
  <c r="G1513" i="1"/>
  <c r="G1521" i="1"/>
  <c r="G1529" i="1"/>
  <c r="G1537" i="1"/>
  <c r="G1545" i="1"/>
  <c r="G1553" i="1"/>
  <c r="G1561" i="1"/>
  <c r="G1569" i="1"/>
  <c r="G1577" i="1"/>
  <c r="F495" i="4"/>
  <c r="D484" i="4"/>
  <c r="D515" i="4"/>
  <c r="F516" i="4"/>
  <c r="G142" i="9"/>
  <c r="E142" i="9" s="1"/>
  <c r="B142" i="9" s="1"/>
  <c r="F603" i="4"/>
  <c r="D141" i="6"/>
  <c r="D5" i="7"/>
  <c r="B26" i="9"/>
  <c r="B146" i="9"/>
  <c r="D344" i="4"/>
  <c r="F345" i="4"/>
  <c r="F529" i="4"/>
  <c r="D134" i="5"/>
  <c r="F135" i="5"/>
  <c r="D118" i="5"/>
  <c r="D146" i="5"/>
  <c r="E176" i="5"/>
  <c r="D237" i="5"/>
  <c r="D245" i="5"/>
  <c r="E22" i="9"/>
  <c r="B22" i="9" s="1"/>
  <c r="E43" i="9"/>
  <c r="B43" i="9" s="1"/>
  <c r="E51" i="9"/>
  <c r="B51" i="9" s="1"/>
  <c r="E59" i="9"/>
  <c r="B59" i="9" s="1"/>
  <c r="E67" i="9"/>
  <c r="B67" i="9" s="1"/>
  <c r="E102" i="9"/>
  <c r="B102" i="9" s="1"/>
  <c r="E104" i="9"/>
  <c r="B104" i="9" s="1"/>
  <c r="B125" i="9"/>
  <c r="E131" i="9"/>
  <c r="B131" i="9" s="1"/>
  <c r="E158" i="9"/>
  <c r="B158" i="9" s="1"/>
  <c r="G160" i="9"/>
  <c r="E160" i="9" s="1"/>
  <c r="B160" i="9" s="1"/>
  <c r="G164" i="9"/>
  <c r="G195" i="9"/>
  <c r="E195" i="9" s="1"/>
  <c r="B195" i="9" s="1"/>
  <c r="G211" i="9"/>
  <c r="E211" i="9" s="1"/>
  <c r="B211" i="9" s="1"/>
  <c r="B221" i="9"/>
  <c r="F227" i="9"/>
  <c r="B227" i="9" s="1"/>
  <c r="B245" i="9"/>
  <c r="B261" i="9"/>
  <c r="E30" i="9"/>
  <c r="B30" i="9" s="1"/>
  <c r="E86" i="9"/>
  <c r="B86" i="9" s="1"/>
  <c r="E88" i="9"/>
  <c r="B88" i="9" s="1"/>
  <c r="E115" i="9"/>
  <c r="B115" i="9" s="1"/>
  <c r="E144" i="9"/>
  <c r="B144" i="9" s="1"/>
  <c r="F219" i="9"/>
  <c r="B219" i="9" s="1"/>
  <c r="F243" i="9"/>
  <c r="B243" i="9" s="1"/>
  <c r="B250" i="9"/>
  <c r="F259" i="9"/>
  <c r="B259" i="9" s="1"/>
  <c r="B266" i="9"/>
  <c r="D87" i="5"/>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93" i="9"/>
  <c r="E193" i="9" s="1"/>
  <c r="B193" i="9" s="1"/>
  <c r="G209" i="9"/>
  <c r="E209" i="9" s="1"/>
  <c r="B209" i="9" s="1"/>
  <c r="B237" i="9"/>
  <c r="F6" i="6"/>
  <c r="E38" i="9"/>
  <c r="B38" i="9" s="1"/>
  <c r="E40" i="9"/>
  <c r="B40" i="9" s="1"/>
  <c r="E46" i="9"/>
  <c r="B46" i="9" s="1"/>
  <c r="E48" i="9"/>
  <c r="B48" i="9" s="1"/>
  <c r="E54" i="9"/>
  <c r="B54" i="9" s="1"/>
  <c r="E56" i="9"/>
  <c r="B56" i="9" s="1"/>
  <c r="E62" i="9"/>
  <c r="B62" i="9" s="1"/>
  <c r="E64" i="9"/>
  <c r="B64" i="9" s="1"/>
  <c r="E70" i="9"/>
  <c r="B70" i="9" s="1"/>
  <c r="E72" i="9"/>
  <c r="B72" i="9" s="1"/>
  <c r="B93" i="9"/>
  <c r="E99" i="9"/>
  <c r="B99" i="9" s="1"/>
  <c r="E134" i="9"/>
  <c r="B134" i="9" s="1"/>
  <c r="E136" i="9"/>
  <c r="B136" i="9" s="1"/>
  <c r="B149" i="9"/>
  <c r="E155" i="9"/>
  <c r="B155" i="9" s="1"/>
  <c r="G162" i="9"/>
  <c r="E162" i="9" s="1"/>
  <c r="B162" i="9" s="1"/>
  <c r="G203" i="9"/>
  <c r="E203" i="9" s="1"/>
  <c r="B203" i="9" s="1"/>
  <c r="B224" i="9"/>
  <c r="B226" i="9"/>
  <c r="F190" i="5"/>
  <c r="G197" i="9"/>
  <c r="E197" i="9" s="1"/>
  <c r="B197" i="9" s="1"/>
  <c r="F235" i="9"/>
  <c r="B235" i="9" s="1"/>
  <c r="G286" i="9"/>
  <c r="E286" i="9" s="1"/>
  <c r="B286" i="9" s="1"/>
  <c r="B120" i="9"/>
  <c r="L191" i="9"/>
  <c r="F191" i="9" s="1"/>
  <c r="G207" i="9"/>
  <c r="E207" i="9" s="1"/>
  <c r="B207" i="9" s="1"/>
  <c r="B229" i="9"/>
  <c r="F267" i="9"/>
  <c r="B267" i="9" s="1"/>
  <c r="H286" i="9"/>
  <c r="F149" i="5"/>
  <c r="D176" i="5"/>
  <c r="I10" i="9"/>
  <c r="E75" i="9"/>
  <c r="B75" i="9" s="1"/>
  <c r="E110" i="9"/>
  <c r="B110" i="9" s="1"/>
  <c r="E112" i="9"/>
  <c r="B112" i="9" s="1"/>
  <c r="E139" i="9"/>
  <c r="B139" i="9" s="1"/>
  <c r="G201" i="9"/>
  <c r="E201" i="9" s="1"/>
  <c r="B201" i="9" s="1"/>
  <c r="G1047" i="1" l="1"/>
  <c r="G1481" i="1"/>
  <c r="I23" i="3"/>
  <c r="H1576" i="1"/>
  <c r="I29" i="3"/>
  <c r="D1436" i="1"/>
  <c r="H1409" i="1"/>
  <c r="I21" i="3"/>
  <c r="D1046" i="1"/>
  <c r="E7" i="5"/>
  <c r="D985" i="1" s="1"/>
  <c r="F212" i="9"/>
  <c r="B212" i="9" s="1"/>
  <c r="H1047" i="1"/>
  <c r="G997" i="1"/>
  <c r="G411" i="1"/>
  <c r="G295" i="9"/>
  <c r="E295" i="9" s="1"/>
  <c r="B295" i="9" s="1"/>
  <c r="G294" i="9"/>
  <c r="E294" i="9" s="1"/>
  <c r="B294" i="9" s="1"/>
  <c r="C1517" i="1"/>
  <c r="I34" i="3"/>
  <c r="E408" i="4"/>
  <c r="D403" i="1" s="1"/>
  <c r="E151" i="4"/>
  <c r="E289" i="4" s="1"/>
  <c r="E6" i="4"/>
  <c r="E412" i="4" s="1"/>
  <c r="H1235" i="1"/>
  <c r="G1215" i="1"/>
  <c r="G289" i="9"/>
  <c r="E289" i="9" s="1"/>
  <c r="B289" i="9" s="1"/>
  <c r="C1154" i="1"/>
  <c r="F177" i="5"/>
  <c r="F69" i="5"/>
  <c r="D68" i="5"/>
  <c r="H21" i="3" s="1"/>
  <c r="F643" i="4"/>
  <c r="C637" i="1"/>
  <c r="F196" i="4"/>
  <c r="C192" i="1"/>
  <c r="H129" i="1"/>
  <c r="G129" i="1"/>
  <c r="F50" i="4"/>
  <c r="C46" i="1"/>
  <c r="G46" i="1" s="1"/>
  <c r="F528" i="4"/>
  <c r="C522" i="1"/>
  <c r="H1475" i="1"/>
  <c r="G1475" i="1"/>
  <c r="F245" i="5"/>
  <c r="C1222" i="1"/>
  <c r="E141" i="6"/>
  <c r="F141" i="6" s="1"/>
  <c r="F484" i="4"/>
  <c r="C478" i="1"/>
  <c r="F12" i="5"/>
  <c r="D7" i="5"/>
  <c r="C990" i="1"/>
  <c r="I1449" i="1"/>
  <c r="F298" i="4"/>
  <c r="C293" i="1"/>
  <c r="I1450" i="1"/>
  <c r="I1473" i="1"/>
  <c r="H28" i="3"/>
  <c r="C1435" i="1"/>
  <c r="F580" i="4"/>
  <c r="C574" i="1"/>
  <c r="F396" i="4"/>
  <c r="C391" i="1"/>
  <c r="F146" i="5"/>
  <c r="C1124" i="1"/>
  <c r="G299" i="9"/>
  <c r="E299" i="9" s="1"/>
  <c r="E420" i="4"/>
  <c r="D415" i="1"/>
  <c r="F311" i="4"/>
  <c r="C306" i="1"/>
  <c r="D420" i="4"/>
  <c r="F421" i="4"/>
  <c r="C415" i="1"/>
  <c r="I1472" i="1"/>
  <c r="F163" i="4"/>
  <c r="C159" i="1"/>
  <c r="E528" i="4"/>
  <c r="I1462" i="1"/>
  <c r="G1423" i="1"/>
  <c r="I1439" i="1"/>
  <c r="F237" i="5"/>
  <c r="H23" i="3"/>
  <c r="C1214" i="1"/>
  <c r="G20" i="9"/>
  <c r="H20" i="9"/>
  <c r="D151" i="4"/>
  <c r="F152" i="4"/>
  <c r="C148" i="1"/>
  <c r="D175" i="5"/>
  <c r="H22" i="3"/>
  <c r="F176" i="5"/>
  <c r="C1153" i="1"/>
  <c r="E175" i="5"/>
  <c r="D1152" i="1" s="1"/>
  <c r="I22" i="3"/>
  <c r="D1153" i="1"/>
  <c r="F134" i="5"/>
  <c r="C1112" i="1"/>
  <c r="F472" i="4"/>
  <c r="C466" i="1"/>
  <c r="F124" i="4"/>
  <c r="C120" i="1"/>
  <c r="F118" i="5"/>
  <c r="C1096" i="1"/>
  <c r="F593" i="4"/>
  <c r="C587" i="1"/>
  <c r="I1466" i="1"/>
  <c r="D6" i="4"/>
  <c r="F7" i="4"/>
  <c r="C3" i="1"/>
  <c r="I1467" i="1"/>
  <c r="F106" i="4"/>
  <c r="C102" i="1"/>
  <c r="G297" i="9"/>
  <c r="E297" i="9" s="1"/>
  <c r="H29" i="3"/>
  <c r="C1436" i="1"/>
  <c r="F567" i="4"/>
  <c r="C561" i="1"/>
  <c r="E164" i="9"/>
  <c r="B164" i="9" s="1"/>
  <c r="F344" i="4"/>
  <c r="C339" i="1"/>
  <c r="F363" i="4"/>
  <c r="C358" i="1"/>
  <c r="F351" i="4"/>
  <c r="D350" i="4"/>
  <c r="D407" i="4" s="1"/>
  <c r="C346" i="1"/>
  <c r="I1442" i="1"/>
  <c r="F87" i="5"/>
  <c r="C1065" i="1"/>
  <c r="B191" i="9"/>
  <c r="F515" i="4"/>
  <c r="C509" i="1"/>
  <c r="F114" i="6"/>
  <c r="C1408" i="1"/>
  <c r="H27" i="3"/>
  <c r="F78" i="5"/>
  <c r="C1056" i="1"/>
  <c r="D1469" i="1"/>
  <c r="I31" i="3"/>
  <c r="F644" i="4"/>
  <c r="C638" i="1"/>
  <c r="I1479" i="1"/>
  <c r="E407" i="4"/>
  <c r="D402" i="1" s="1"/>
  <c r="D293" i="1"/>
  <c r="I1477" i="1"/>
  <c r="I20" i="3" l="1"/>
  <c r="E6" i="5"/>
  <c r="D984" i="1" s="1"/>
  <c r="H1517" i="1"/>
  <c r="H11" i="3"/>
  <c r="N3" i="9" s="1"/>
  <c r="G1517" i="1"/>
  <c r="E293" i="9"/>
  <c r="I17" i="3"/>
  <c r="D147" i="1"/>
  <c r="D2" i="1"/>
  <c r="E290" i="4"/>
  <c r="D286" i="1" s="1"/>
  <c r="I16" i="3"/>
  <c r="G1154" i="1"/>
  <c r="H1154" i="1"/>
  <c r="C1046" i="1"/>
  <c r="G1046" i="1" s="1"/>
  <c r="F68" i="5"/>
  <c r="H637" i="1"/>
  <c r="G637" i="1"/>
  <c r="H192" i="1"/>
  <c r="G192" i="1"/>
  <c r="H46" i="1"/>
  <c r="F407" i="4"/>
  <c r="C402" i="1"/>
  <c r="G509" i="1"/>
  <c r="H509" i="1"/>
  <c r="F151" i="4"/>
  <c r="D289" i="4"/>
  <c r="D290" i="4" s="1"/>
  <c r="H17" i="3"/>
  <c r="C147" i="1"/>
  <c r="E298" i="9"/>
  <c r="B299" i="9"/>
  <c r="E413" i="4"/>
  <c r="E414" i="4" s="1"/>
  <c r="D409" i="1" s="1"/>
  <c r="E291" i="4"/>
  <c r="D287" i="1" s="1"/>
  <c r="D285" i="1"/>
  <c r="D6" i="5"/>
  <c r="F7" i="5"/>
  <c r="H20" i="3"/>
  <c r="C985" i="1"/>
  <c r="H346" i="1"/>
  <c r="G346" i="1"/>
  <c r="G120" i="1"/>
  <c r="H120" i="1"/>
  <c r="G1124" i="1"/>
  <c r="H1124" i="1"/>
  <c r="E20" i="9"/>
  <c r="H478" i="1"/>
  <c r="G478" i="1"/>
  <c r="G1056" i="1"/>
  <c r="H1056" i="1"/>
  <c r="G1436" i="1"/>
  <c r="H1436" i="1"/>
  <c r="F6" i="4"/>
  <c r="H16" i="3"/>
  <c r="D412" i="4"/>
  <c r="C2" i="1"/>
  <c r="G466" i="1"/>
  <c r="H466" i="1"/>
  <c r="G1214" i="1"/>
  <c r="H1214" i="1"/>
  <c r="E636" i="4"/>
  <c r="D630" i="1" s="1"/>
  <c r="D522" i="1"/>
  <c r="F420" i="4"/>
  <c r="D635" i="4"/>
  <c r="C414" i="1"/>
  <c r="G293" i="1"/>
  <c r="H293" i="1"/>
  <c r="H3" i="1"/>
  <c r="G3" i="1"/>
  <c r="H415" i="1"/>
  <c r="G415" i="1"/>
  <c r="H1469" i="1"/>
  <c r="G1469" i="1"/>
  <c r="H159" i="1"/>
  <c r="G159" i="1"/>
  <c r="G306" i="1"/>
  <c r="H306" i="1"/>
  <c r="I28" i="3"/>
  <c r="D1435" i="1"/>
  <c r="G1435" i="1" s="1"/>
  <c r="G638" i="1"/>
  <c r="H638" i="1"/>
  <c r="B297" i="9"/>
  <c r="E296" i="9"/>
  <c r="I10" i="3" s="1"/>
  <c r="G587" i="1"/>
  <c r="H587" i="1"/>
  <c r="G1112" i="1"/>
  <c r="H1112" i="1"/>
  <c r="F175" i="5"/>
  <c r="C1152" i="1"/>
  <c r="G1222" i="1"/>
  <c r="H1222" i="1"/>
  <c r="H522" i="1"/>
  <c r="G522" i="1"/>
  <c r="D408" i="4"/>
  <c r="F350" i="4"/>
  <c r="C345" i="1"/>
  <c r="G1153" i="1"/>
  <c r="H1153" i="1"/>
  <c r="H358" i="1"/>
  <c r="G358" i="1"/>
  <c r="G1408" i="1"/>
  <c r="H1408" i="1"/>
  <c r="H9" i="3"/>
  <c r="H1065" i="1"/>
  <c r="G1065" i="1"/>
  <c r="H339" i="1"/>
  <c r="G339" i="1"/>
  <c r="H102" i="1"/>
  <c r="G102" i="1"/>
  <c r="G148" i="1"/>
  <c r="H148" i="1"/>
  <c r="E639" i="4"/>
  <c r="D407" i="1"/>
  <c r="H561" i="1"/>
  <c r="G561" i="1"/>
  <c r="G574" i="1"/>
  <c r="H574" i="1"/>
  <c r="G1096" i="1"/>
  <c r="H1096" i="1"/>
  <c r="E635" i="4"/>
  <c r="D629" i="1" s="1"/>
  <c r="D414" i="1"/>
  <c r="G391" i="1"/>
  <c r="H391" i="1"/>
  <c r="H990" i="1"/>
  <c r="G990" i="1"/>
  <c r="D636" i="4"/>
  <c r="H1435" i="1" l="1"/>
  <c r="H276" i="9"/>
  <c r="I11" i="3"/>
  <c r="H1046" i="1"/>
  <c r="F290" i="4"/>
  <c r="C286" i="1"/>
  <c r="G147" i="1"/>
  <c r="H147" i="1"/>
  <c r="F636" i="4"/>
  <c r="C630" i="1"/>
  <c r="G345" i="1"/>
  <c r="H345" i="1"/>
  <c r="F289" i="4"/>
  <c r="D413" i="4"/>
  <c r="D414" i="4" s="1"/>
  <c r="D291" i="4"/>
  <c r="C285" i="1"/>
  <c r="H414" i="1"/>
  <c r="G414" i="1"/>
  <c r="K3" i="9"/>
  <c r="I9" i="3"/>
  <c r="F408" i="4"/>
  <c r="C403" i="1"/>
  <c r="F635" i="4"/>
  <c r="C629" i="1"/>
  <c r="H2" i="1"/>
  <c r="G2" i="1"/>
  <c r="E640" i="4"/>
  <c r="E415" i="4"/>
  <c r="D410" i="1" s="1"/>
  <c r="D408" i="1"/>
  <c r="G1152" i="1"/>
  <c r="H1152" i="1"/>
  <c r="D639" i="4"/>
  <c r="F412" i="4"/>
  <c r="C407" i="1"/>
  <c r="G282" i="9"/>
  <c r="E282" i="9" s="1"/>
  <c r="B282" i="9" s="1"/>
  <c r="G276" i="9"/>
  <c r="F6" i="5"/>
  <c r="C984" i="1"/>
  <c r="D633" i="1"/>
  <c r="H985" i="1"/>
  <c r="G985" i="1"/>
  <c r="G402" i="1"/>
  <c r="H402" i="1"/>
  <c r="B20" i="9"/>
  <c r="E19" i="9"/>
  <c r="E276" i="9" l="1"/>
  <c r="B276" i="9" s="1"/>
  <c r="G407" i="1"/>
  <c r="H407" i="1"/>
  <c r="E642" i="4"/>
  <c r="D634" i="1"/>
  <c r="F414" i="4"/>
  <c r="C409" i="1"/>
  <c r="G630" i="1"/>
  <c r="H630" i="1"/>
  <c r="E641" i="4"/>
  <c r="H8" i="3"/>
  <c r="H984" i="1"/>
  <c r="G984" i="1"/>
  <c r="H629" i="1"/>
  <c r="G629" i="1"/>
  <c r="G285" i="1"/>
  <c r="H285" i="1"/>
  <c r="F291" i="4"/>
  <c r="C287" i="1"/>
  <c r="F639" i="4"/>
  <c r="C633" i="1"/>
  <c r="H403" i="1"/>
  <c r="G403" i="1"/>
  <c r="D415" i="4"/>
  <c r="D640" i="4"/>
  <c r="D641" i="4" s="1"/>
  <c r="F413" i="4"/>
  <c r="C408" i="1"/>
  <c r="H286" i="1"/>
  <c r="G286" i="1"/>
  <c r="E275" i="9" l="1"/>
  <c r="I8" i="3" s="1"/>
  <c r="G409" i="1"/>
  <c r="H409" i="1"/>
  <c r="H633" i="1"/>
  <c r="G633" i="1"/>
  <c r="H408" i="1"/>
  <c r="G408" i="1"/>
  <c r="E646" i="4"/>
  <c r="D636" i="1"/>
  <c r="M3" i="9"/>
  <c r="F641" i="4"/>
  <c r="C635" i="1"/>
  <c r="D642" i="4"/>
  <c r="F640" i="4"/>
  <c r="C634" i="1"/>
  <c r="F415" i="4"/>
  <c r="C410" i="1"/>
  <c r="H287" i="1"/>
  <c r="G287" i="1"/>
  <c r="E645" i="4"/>
  <c r="D635" i="1"/>
  <c r="H410" i="1" l="1"/>
  <c r="G410" i="1"/>
  <c r="G634" i="1"/>
  <c r="H634" i="1"/>
  <c r="I18" i="3"/>
  <c r="D639" i="1"/>
  <c r="F642" i="4"/>
  <c r="D646" i="4"/>
  <c r="C636" i="1"/>
  <c r="H635" i="1"/>
  <c r="G635" i="1"/>
  <c r="I19" i="3"/>
  <c r="D640" i="1"/>
  <c r="D645" i="4"/>
  <c r="H636" i="1" l="1"/>
  <c r="G636" i="1"/>
  <c r="H7" i="3"/>
  <c r="H18" i="3"/>
  <c r="F645" i="4"/>
  <c r="C639" i="1"/>
  <c r="F646" i="4"/>
  <c r="H19" i="3"/>
  <c r="C640" i="1"/>
  <c r="H640" i="1" l="1"/>
  <c r="G640" i="1"/>
  <c r="H639" i="1"/>
  <c r="G639" i="1"/>
  <c r="J3" i="9"/>
  <c r="I7" i="3"/>
  <c r="M272" i="9" l="1"/>
  <c r="H18" i="9"/>
  <c r="I12" i="9"/>
  <c r="K10" i="9"/>
  <c r="L272" i="9"/>
  <c r="J7" i="9"/>
  <c r="G18" i="9"/>
  <c r="M15" i="9"/>
  <c r="L16" i="9"/>
  <c r="K5" i="9"/>
  <c r="J11" i="9"/>
  <c r="J8" i="9"/>
  <c r="I17" i="9"/>
  <c r="H15" i="9"/>
  <c r="I7" i="9"/>
  <c r="K7" i="9"/>
  <c r="G16" i="9"/>
  <c r="K11" i="9"/>
  <c r="J13" i="9"/>
  <c r="I9" i="9"/>
  <c r="G17" i="9"/>
  <c r="K13" i="9"/>
  <c r="J12" i="9"/>
  <c r="I6" i="9"/>
  <c r="G15" i="9"/>
  <c r="K12" i="9"/>
  <c r="K9" i="9"/>
  <c r="I11" i="9"/>
  <c r="K6" i="9"/>
  <c r="L15" i="9"/>
  <c r="J9" i="9"/>
  <c r="J6" i="9"/>
  <c r="H16" i="9"/>
  <c r="M16" i="9"/>
  <c r="J17" i="9"/>
  <c r="H17" i="9"/>
  <c r="I8" i="9"/>
  <c r="I5" i="9"/>
  <c r="K8" i="9"/>
  <c r="J10" i="9"/>
  <c r="I13" i="9"/>
  <c r="J5" i="9"/>
  <c r="E15" i="9" l="1"/>
  <c r="E10" i="9"/>
  <c r="B10" i="9" s="1"/>
  <c r="E13" i="9"/>
  <c r="B13" i="9" s="1"/>
  <c r="E18" i="9"/>
  <c r="B18" i="9" s="1"/>
  <c r="E17" i="9"/>
  <c r="B17" i="9" s="1"/>
  <c r="E11" i="9"/>
  <c r="B11" i="9" s="1"/>
  <c r="F272" i="9"/>
  <c r="B272" i="9" s="1"/>
  <c r="E7" i="9"/>
  <c r="B7" i="9" s="1"/>
  <c r="F15" i="9"/>
  <c r="E16" i="9"/>
  <c r="F16" i="9"/>
  <c r="E6" i="9"/>
  <c r="B6" i="9" s="1"/>
  <c r="E5" i="9"/>
  <c r="E8" i="9"/>
  <c r="B8" i="9" s="1"/>
  <c r="E9" i="9"/>
  <c r="B9" i="9" s="1"/>
  <c r="E12" i="9"/>
  <c r="B12" i="9" s="1"/>
  <c r="B15" i="9" l="1"/>
  <c r="F19" i="9"/>
  <c r="F14" i="9"/>
  <c r="B5" i="9"/>
  <c r="E4" i="9"/>
  <c r="B16"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<sst xmlns="http://schemas.openxmlformats.org/spreadsheetml/2006/main" count="4313" uniqueCount="3393">
  <si>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</si>
  <si>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</si>
  <si>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</si>
  <si>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</si>
  <si>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</si>
  <si>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</si>
  <si>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</si>
  <si>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</si>
  <si>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</si>
  <si>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</si>
  <si>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</si>
  <si>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</si>
  <si>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</si>
  <si>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</si>
  <si>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</si>
  <si>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</si>
  <si>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</si>
  <si>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</si>
  <si>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</si>
  <si>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</si>
  <si>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</si>
  <si>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</si>
  <si>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</si>
  <si>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</si>
  <si>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</si>
  <si>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</si>
  <si>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</si>
  <si>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</si>
  <si>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</si>
  <si>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</si>
  <si>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</si>
  <si>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ĐURMANEC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</si>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</sst>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7463236</v>
      </c>
      <c r="D2" s="6">
        <f>'PR-RAS'!E6</f>
        <v>7866000.96</v>
      </c>
      <c r="E2" s="6">
        <v>0</v>
      </c>
      <c r="F2" s="6">
        <v>0</v>
      </c>
      <c r="G2" s="7">
        <f t="shared" ref="G2:G264" si="0">(B2/1000)*(C2*1+D2*2)</f>
        <v>23195.237920000003</v>
      </c>
      <c r="H2" s="7">
        <f t="shared" ref="H2:H264" si="1">ABS(C2-ROUND(C2,0))+ABS(D2-ROUND(D2,0))</f>
        <v>4.0000000037252903E-2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6651928</v>
      </c>
      <c r="D46" s="1">
        <f>'PR-RAS'!E50</f>
        <v>6951226.0899999999</v>
      </c>
      <c r="E46" s="1">
        <v>0</v>
      </c>
      <c r="F46" s="1">
        <v>0</v>
      </c>
      <c r="G46" s="2">
        <f t="shared" si="0"/>
        <v>924947.10809999995</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v>
      </c>
      <c r="D58" s="1">
        <f>'PR-RAS'!E62</f>
        <v>0</v>
      </c>
      <c r="E58" s="1">
        <v>0</v>
      </c>
      <c r="F58" s="1">
        <v>0</v>
      </c>
      <c r="G58" s="2">
        <f t="shared" si="0"/>
        <v>1.1400000000000001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v>
      </c>
      <c r="D59" s="1">
        <f>'PR-RAS'!E63</f>
        <v>0</v>
      </c>
      <c r="E59" s="1">
        <v>0</v>
      </c>
      <c r="F59" s="1">
        <v>0</v>
      </c>
      <c r="G59" s="2">
        <f t="shared" si="0"/>
        <v>1.1600000000000001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6651908</v>
      </c>
      <c r="D64" s="1">
        <f>'PR-RAS'!E68</f>
        <v>6951226.0899999999</v>
      </c>
      <c r="E64" s="1">
        <v>0</v>
      </c>
      <c r="F64" s="1">
        <v>0</v>
      </c>
      <c r="G64" s="2">
        <f t="shared" si="0"/>
        <v>1294924.6913399999</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6531354</v>
      </c>
      <c r="D65" s="1">
        <f>'PR-RAS'!E69</f>
        <v>6914066.5999999996</v>
      </c>
      <c r="E65" s="1">
        <v>0</v>
      </c>
      <c r="F65" s="1">
        <v>0</v>
      </c>
      <c r="G65" s="2">
        <f t="shared" si="0"/>
        <v>1303007.1808</v>
      </c>
      <c r="H65" s="2">
        <f t="shared" si="1"/>
        <v>0.40000000037252903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120554</v>
      </c>
      <c r="D66" s="1">
        <f>'PR-RAS'!E70</f>
        <v>37159.49</v>
      </c>
      <c r="E66" s="1">
        <v>0</v>
      </c>
      <c r="F66" s="1">
        <v>0</v>
      </c>
      <c r="G66" s="2">
        <f t="shared" si="0"/>
        <v>12666.743699999999</v>
      </c>
      <c r="H66" s="2">
        <f t="shared" si="1"/>
        <v>0.48999999999796273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v>
      </c>
      <c r="D78" s="1">
        <f>'PR-RAS'!E82</f>
        <v>0.34</v>
      </c>
      <c r="E78" s="1">
        <v>0</v>
      </c>
      <c r="F78" s="1">
        <v>0</v>
      </c>
      <c r="G78" s="2">
        <f t="shared" si="0"/>
        <v>1.20736</v>
      </c>
      <c r="H78" s="2">
        <f t="shared" si="1"/>
        <v>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v>
      </c>
      <c r="D79" s="1">
        <f>'PR-RAS'!E83</f>
        <v>0.34</v>
      </c>
      <c r="E79" s="1">
        <v>0</v>
      </c>
      <c r="F79" s="1">
        <v>0</v>
      </c>
      <c r="G79" s="2">
        <f t="shared" si="0"/>
        <v>1.2230399999999999</v>
      </c>
      <c r="H79" s="2">
        <f t="shared" si="1"/>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15</v>
      </c>
      <c r="D86" s="1">
        <f>'PR-RAS'!E90</f>
        <v>0.34</v>
      </c>
      <c r="E86" s="1">
        <v>0</v>
      </c>
      <c r="F86" s="1">
        <v>0</v>
      </c>
      <c r="G86" s="2">
        <f t="shared" si="0"/>
        <v>1.3328</v>
      </c>
      <c r="H86" s="2">
        <f t="shared" si="1"/>
        <v>0.34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303500</v>
      </c>
      <c r="D102" s="1">
        <f>'PR-RAS'!E106</f>
        <v>349923.9</v>
      </c>
      <c r="E102" s="1">
        <v>0</v>
      </c>
      <c r="F102" s="1">
        <v>0</v>
      </c>
      <c r="G102" s="2">
        <f t="shared" si="0"/>
        <v>101338.12780000002</v>
      </c>
      <c r="H102" s="2">
        <f t="shared" si="1"/>
        <v>9.9999999976716936E-2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303500</v>
      </c>
      <c r="D108" s="1">
        <f>'PR-RAS'!E112</f>
        <v>349923.9</v>
      </c>
      <c r="E108" s="1">
        <v>0</v>
      </c>
      <c r="F108" s="1">
        <v>0</v>
      </c>
      <c r="G108" s="2">
        <f t="shared" si="0"/>
        <v>107358.21460000001</v>
      </c>
      <c r="H108" s="2">
        <f t="shared" si="1"/>
        <v>9.9999999976716936E-2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303500</v>
      </c>
      <c r="D113" s="1">
        <f>'PR-RAS'!E117</f>
        <v>349923.9</v>
      </c>
      <c r="E113" s="1">
        <v>0</v>
      </c>
      <c r="F113" s="1">
        <v>0</v>
      </c>
      <c r="G113" s="2">
        <f t="shared" si="0"/>
        <v>112374.95360000001</v>
      </c>
      <c r="H113" s="2">
        <f t="shared" si="1"/>
        <v>9.9999999976716936E-2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5740</v>
      </c>
      <c r="D120" s="1">
        <f>'PR-RAS'!E124</f>
        <v>67766.679999999993</v>
      </c>
      <c r="E120" s="1">
        <v>0</v>
      </c>
      <c r="F120" s="1">
        <v>0</v>
      </c>
      <c r="G120" s="2">
        <f t="shared" si="0"/>
        <v>16811.529839999999</v>
      </c>
      <c r="H120" s="2">
        <f t="shared" si="1"/>
        <v>0.32000000000698492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2400</v>
      </c>
      <c r="D121" s="1">
        <f>'PR-RAS'!E125</f>
        <v>65636</v>
      </c>
      <c r="E121" s="1">
        <v>0</v>
      </c>
      <c r="F121" s="1">
        <v>0</v>
      </c>
      <c r="G121" s="2">
        <f t="shared" si="0"/>
        <v>16040.64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776</v>
      </c>
      <c r="E122" s="1">
        <v>0</v>
      </c>
      <c r="F122" s="1">
        <v>0</v>
      </c>
      <c r="G122" s="2">
        <f t="shared" si="0"/>
        <v>187.792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2400</v>
      </c>
      <c r="D123" s="1">
        <f>'PR-RAS'!E127</f>
        <v>64860</v>
      </c>
      <c r="E123" s="1">
        <v>0</v>
      </c>
      <c r="F123" s="1">
        <v>0</v>
      </c>
      <c r="G123" s="2">
        <f t="shared" si="0"/>
        <v>16118.64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3340</v>
      </c>
      <c r="D124" s="1">
        <f>'PR-RAS'!E128</f>
        <v>2130.6799999999998</v>
      </c>
      <c r="E124" s="1">
        <v>0</v>
      </c>
      <c r="F124" s="1">
        <v>0</v>
      </c>
      <c r="G124" s="2">
        <f t="shared" si="0"/>
        <v>934.96727999999996</v>
      </c>
      <c r="H124" s="2">
        <f t="shared" si="1"/>
        <v>0.32000000000016371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3340</v>
      </c>
      <c r="D125" s="1">
        <f>'PR-RAS'!E129</f>
        <v>2130.6799999999998</v>
      </c>
      <c r="E125" s="1">
        <v>0</v>
      </c>
      <c r="F125" s="1">
        <v>0</v>
      </c>
      <c r="G125" s="2">
        <f t="shared" si="0"/>
        <v>942.56863999999996</v>
      </c>
      <c r="H125" s="2">
        <f t="shared" si="1"/>
        <v>0.32000000000016371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502053</v>
      </c>
      <c r="D129" s="1">
        <f>'PR-RAS'!E133</f>
        <v>497083.95</v>
      </c>
      <c r="E129" s="1">
        <v>0</v>
      </c>
      <c r="F129" s="1">
        <v>0</v>
      </c>
      <c r="G129" s="2">
        <f t="shared" si="0"/>
        <v>191516.2752</v>
      </c>
      <c r="H129" s="2">
        <f t="shared" si="1"/>
        <v>4.9999999988358468E-2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502053</v>
      </c>
      <c r="D130" s="1">
        <f>'PR-RAS'!E134</f>
        <v>497083.95</v>
      </c>
      <c r="E130" s="1">
        <v>0</v>
      </c>
      <c r="F130" s="1">
        <v>0</v>
      </c>
      <c r="G130" s="2">
        <f t="shared" si="0"/>
        <v>193012.49609999999</v>
      </c>
      <c r="H130" s="2">
        <f t="shared" si="1"/>
        <v>4.9999999988358468E-2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502053</v>
      </c>
      <c r="D131" s="1">
        <f>'PR-RAS'!E135</f>
        <v>497083.95</v>
      </c>
      <c r="E131" s="1">
        <v>0</v>
      </c>
      <c r="F131" s="1">
        <v>0</v>
      </c>
      <c r="G131" s="2">
        <f t="shared" si="0"/>
        <v>194508.717</v>
      </c>
      <c r="H131" s="2">
        <f t="shared" si="1"/>
        <v>4.9999999988358468E-2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7378831</v>
      </c>
      <c r="D147" s="1">
        <f>'PR-RAS'!E151</f>
        <v>7823310.1500000004</v>
      </c>
      <c r="E147" s="1">
        <v>0</v>
      </c>
      <c r="F147" s="1">
        <v>0</v>
      </c>
      <c r="G147" s="2">
        <f t="shared" si="0"/>
        <v>3361715.8898</v>
      </c>
      <c r="H147" s="2">
        <f t="shared" si="1"/>
        <v>0.15000000037252903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6368269</v>
      </c>
      <c r="D148" s="1">
        <f>'PR-RAS'!E152</f>
        <v>6551477.3499999996</v>
      </c>
      <c r="E148" s="1">
        <v>0</v>
      </c>
      <c r="F148" s="1">
        <v>0</v>
      </c>
      <c r="G148" s="2">
        <f t="shared" si="0"/>
        <v>2862269.8838999998</v>
      </c>
      <c r="H148" s="2">
        <f t="shared" si="1"/>
        <v>0.34999999962747097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5263805</v>
      </c>
      <c r="D149" s="1">
        <f>'PR-RAS'!E153</f>
        <v>5425594.7699999996</v>
      </c>
      <c r="E149" s="1">
        <v>0</v>
      </c>
      <c r="F149" s="1">
        <v>0</v>
      </c>
      <c r="G149" s="2">
        <f t="shared" si="0"/>
        <v>2385019.1919199997</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5054421</v>
      </c>
      <c r="D150" s="1">
        <f>'PR-RAS'!E154</f>
        <v>5274081.43</v>
      </c>
      <c r="E150" s="1">
        <v>0</v>
      </c>
      <c r="F150" s="1">
        <v>0</v>
      </c>
      <c r="G150" s="2">
        <f t="shared" si="0"/>
        <v>2324784.9951399998</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76448</v>
      </c>
      <c r="D152" s="1">
        <f>'PR-RAS'!E156</f>
        <v>85162.07</v>
      </c>
      <c r="E152" s="1">
        <v>0</v>
      </c>
      <c r="F152" s="1">
        <v>0</v>
      </c>
      <c r="G152" s="2">
        <f t="shared" si="0"/>
        <v>37262.593140000004</v>
      </c>
      <c r="H152" s="2">
        <f t="shared" si="1"/>
        <v>7.0000000006984919E-2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132936</v>
      </c>
      <c r="D153" s="1">
        <f>'PR-RAS'!E157</f>
        <v>66351.27</v>
      </c>
      <c r="E153" s="1">
        <v>0</v>
      </c>
      <c r="F153" s="1">
        <v>0</v>
      </c>
      <c r="G153" s="2">
        <f t="shared" si="0"/>
        <v>40377.058080000003</v>
      </c>
      <c r="H153" s="2">
        <f t="shared" si="1"/>
        <v>0.27000000000407454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249803</v>
      </c>
      <c r="D154" s="1">
        <f>'PR-RAS'!E158</f>
        <v>247854.54</v>
      </c>
      <c r="E154" s="1">
        <v>0</v>
      </c>
      <c r="F154" s="1">
        <v>0</v>
      </c>
      <c r="G154" s="2">
        <f t="shared" si="0"/>
        <v>114063.34824000001</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854661</v>
      </c>
      <c r="D155" s="1">
        <f>'PR-RAS'!E159</f>
        <v>878028.03999999992</v>
      </c>
      <c r="E155" s="1">
        <v>0</v>
      </c>
      <c r="F155" s="1">
        <v>0</v>
      </c>
      <c r="G155" s="2">
        <f t="shared" si="0"/>
        <v>402050.43031999998</v>
      </c>
      <c r="H155" s="2">
        <f t="shared" si="1"/>
        <v>3.9999999920837581E-2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854661</v>
      </c>
      <c r="D157" s="1">
        <f>'PR-RAS'!E161</f>
        <v>877521.84</v>
      </c>
      <c r="E157" s="1">
        <v>0</v>
      </c>
      <c r="F157" s="1">
        <v>0</v>
      </c>
      <c r="G157" s="2">
        <f t="shared" si="0"/>
        <v>407113.93007999996</v>
      </c>
      <c r="H157" s="2">
        <f t="shared" si="1"/>
        <v>0.16000000003259629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506.2</v>
      </c>
      <c r="E158" s="1">
        <v>0</v>
      </c>
      <c r="F158" s="1">
        <v>0</v>
      </c>
      <c r="G158" s="2">
        <f t="shared" si="0"/>
        <v>158.9468</v>
      </c>
      <c r="H158" s="2">
        <f t="shared" si="1"/>
        <v>0.19999999999998863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925249</v>
      </c>
      <c r="D159" s="1">
        <f>'PR-RAS'!E163</f>
        <v>1159543.1500000001</v>
      </c>
      <c r="E159" s="1">
        <v>0</v>
      </c>
      <c r="F159" s="1">
        <v>0</v>
      </c>
      <c r="G159" s="2">
        <f t="shared" si="0"/>
        <v>512604.97740000003</v>
      </c>
      <c r="H159" s="2">
        <f t="shared" si="1"/>
        <v>0.15000000013969839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161438</v>
      </c>
      <c r="D160" s="1">
        <f>'PR-RAS'!E164</f>
        <v>209700.06</v>
      </c>
      <c r="E160" s="1">
        <v>0</v>
      </c>
      <c r="F160" s="1">
        <v>0</v>
      </c>
      <c r="G160" s="2">
        <f t="shared" si="0"/>
        <v>92353.261079999997</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1609</v>
      </c>
      <c r="D161" s="1">
        <f>'PR-RAS'!E165</f>
        <v>17235.009999999998</v>
      </c>
      <c r="E161" s="1">
        <v>0</v>
      </c>
      <c r="F161" s="1">
        <v>0</v>
      </c>
      <c r="G161" s="2">
        <f t="shared" si="0"/>
        <v>5772.6431999999995</v>
      </c>
      <c r="H161" s="2">
        <f t="shared" si="1"/>
        <v>9.9999999983992893E-3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158369</v>
      </c>
      <c r="D162" s="1">
        <f>'PR-RAS'!E166</f>
        <v>189253.05</v>
      </c>
      <c r="E162" s="1">
        <v>0</v>
      </c>
      <c r="F162" s="1">
        <v>0</v>
      </c>
      <c r="G162" s="2">
        <f t="shared" si="0"/>
        <v>86436.891099999993</v>
      </c>
      <c r="H162" s="2">
        <f t="shared" si="1"/>
        <v>4.9999999988358468E-2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1460</v>
      </c>
      <c r="D163" s="1">
        <f>'PR-RAS'!E167</f>
        <v>3212</v>
      </c>
      <c r="E163" s="1">
        <v>0</v>
      </c>
      <c r="F163" s="1">
        <v>0</v>
      </c>
      <c r="G163" s="2">
        <f t="shared" si="0"/>
        <v>1277.2080000000001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528981</v>
      </c>
      <c r="D165" s="1">
        <f>'PR-RAS'!E169</f>
        <v>596414.48</v>
      </c>
      <c r="E165" s="1">
        <v>0</v>
      </c>
      <c r="F165" s="1">
        <v>0</v>
      </c>
      <c r="G165" s="2">
        <f t="shared" si="0"/>
        <v>282376.83344000002</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86961</v>
      </c>
      <c r="D166" s="1">
        <f>'PR-RAS'!E170</f>
        <v>88423.8</v>
      </c>
      <c r="E166" s="1">
        <v>0</v>
      </c>
      <c r="F166" s="1">
        <v>0</v>
      </c>
      <c r="G166" s="2">
        <f t="shared" si="0"/>
        <v>43528.419000000002</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281834</v>
      </c>
      <c r="D167" s="1">
        <f>'PR-RAS'!E171</f>
        <v>299645.24</v>
      </c>
      <c r="E167" s="1">
        <v>0</v>
      </c>
      <c r="F167" s="1">
        <v>0</v>
      </c>
      <c r="G167" s="2">
        <f t="shared" si="0"/>
        <v>146266.66368</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143097</v>
      </c>
      <c r="D168" s="1">
        <f>'PR-RAS'!E172</f>
        <v>184880.69</v>
      </c>
      <c r="E168" s="1">
        <v>0</v>
      </c>
      <c r="F168" s="1">
        <v>0</v>
      </c>
      <c r="G168" s="2">
        <f t="shared" si="0"/>
        <v>85647.349460000012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11528</v>
      </c>
      <c r="D169" s="1">
        <f>'PR-RAS'!E173</f>
        <v>15152.34</v>
      </c>
      <c r="E169" s="1">
        <v>0</v>
      </c>
      <c r="F169" s="1">
        <v>0</v>
      </c>
      <c r="G169" s="2">
        <f t="shared" si="0"/>
        <v>7027.8902400000006</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2236</v>
      </c>
      <c r="D170" s="1">
        <f>'PR-RAS'!E174</f>
        <v>5228.67</v>
      </c>
      <c r="E170" s="1">
        <v>0</v>
      </c>
      <c r="F170" s="1">
        <v>0</v>
      </c>
      <c r="G170" s="2">
        <f t="shared" si="0"/>
        <v>2145.1744600000002</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3325</v>
      </c>
      <c r="D172" s="1">
        <f>'PR-RAS'!E176</f>
        <v>3083.74</v>
      </c>
      <c r="E172" s="1">
        <v>0</v>
      </c>
      <c r="F172" s="1">
        <v>0</v>
      </c>
      <c r="G172" s="2">
        <f t="shared" si="0"/>
        <v>1623.21408</v>
      </c>
      <c r="H172" s="2">
        <f t="shared" si="1"/>
        <v>0.26000000000021828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155297</v>
      </c>
      <c r="D173" s="1">
        <f>'PR-RAS'!E177</f>
        <v>259776.49</v>
      </c>
      <c r="E173" s="1">
        <v>0</v>
      </c>
      <c r="F173" s="1">
        <v>0</v>
      </c>
      <c r="G173" s="2">
        <f t="shared" si="0"/>
        <v>116074.19655999998</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20641</v>
      </c>
      <c r="D174" s="1">
        <f>'PR-RAS'!E178</f>
        <v>118862.98</v>
      </c>
      <c r="E174" s="1">
        <v>0</v>
      </c>
      <c r="F174" s="1">
        <v>0</v>
      </c>
      <c r="G174" s="2">
        <f t="shared" si="0"/>
        <v>44697.484079999995</v>
      </c>
      <c r="H174" s="2">
        <f t="shared" si="1"/>
        <v>2.0000000004074536E-2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66725</v>
      </c>
      <c r="D175" s="1">
        <f>'PR-RAS'!E179</f>
        <v>75991.64</v>
      </c>
      <c r="E175" s="1">
        <v>0</v>
      </c>
      <c r="F175" s="1">
        <v>0</v>
      </c>
      <c r="G175" s="2">
        <f t="shared" si="0"/>
        <v>38055.240719999994</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42194</v>
      </c>
      <c r="D177" s="1">
        <f>'PR-RAS'!E181</f>
        <v>24058</v>
      </c>
      <c r="E177" s="1">
        <v>0</v>
      </c>
      <c r="F177" s="1">
        <v>0</v>
      </c>
      <c r="G177" s="2">
        <f t="shared" si="0"/>
        <v>15894.56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12865</v>
      </c>
      <c r="D179" s="1">
        <f>'PR-RAS'!E183</f>
        <v>8164.84</v>
      </c>
      <c r="E179" s="1">
        <v>0</v>
      </c>
      <c r="F179" s="1">
        <v>0</v>
      </c>
      <c r="G179" s="2">
        <f t="shared" si="0"/>
        <v>5196.6530400000001</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19421.419999999998</v>
      </c>
      <c r="E180" s="1">
        <v>0</v>
      </c>
      <c r="F180" s="1">
        <v>0</v>
      </c>
      <c r="G180" s="2">
        <f t="shared" si="0"/>
        <v>6952.8683599999995</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8641</v>
      </c>
      <c r="D181" s="1">
        <f>'PR-RAS'!E185</f>
        <v>8590.86</v>
      </c>
      <c r="E181" s="1">
        <v>0</v>
      </c>
      <c r="F181" s="1">
        <v>0</v>
      </c>
      <c r="G181" s="2">
        <f t="shared" si="0"/>
        <v>4648.0896000000002</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4231</v>
      </c>
      <c r="D182" s="1">
        <f>'PR-RAS'!E186</f>
        <v>4686.75</v>
      </c>
      <c r="E182" s="1">
        <v>0</v>
      </c>
      <c r="F182" s="1">
        <v>0</v>
      </c>
      <c r="G182" s="2">
        <f t="shared" si="0"/>
        <v>2462.4144999999999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79533</v>
      </c>
      <c r="D184" s="1">
        <f>'PR-RAS'!E188</f>
        <v>93652.12000000001</v>
      </c>
      <c r="E184" s="1">
        <v>0</v>
      </c>
      <c r="F184" s="1">
        <v>0</v>
      </c>
      <c r="G184" s="2">
        <f t="shared" si="0"/>
        <v>48831.214919999999</v>
      </c>
      <c r="H184" s="2">
        <f t="shared" si="1"/>
        <v>0.1200000000098953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25778</v>
      </c>
      <c r="D186" s="1">
        <f>'PR-RAS'!E190</f>
        <v>26962.61</v>
      </c>
      <c r="E186" s="1">
        <v>0</v>
      </c>
      <c r="F186" s="1">
        <v>0</v>
      </c>
      <c r="G186" s="2">
        <f t="shared" si="0"/>
        <v>14745.0957</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1200</v>
      </c>
      <c r="E188" s="1">
        <v>0</v>
      </c>
      <c r="F188" s="1">
        <v>0</v>
      </c>
      <c r="G188" s="2">
        <f t="shared" si="0"/>
        <v>448.8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18625</v>
      </c>
      <c r="D189" s="1">
        <f>'PR-RAS'!E193</f>
        <v>40564.120000000003</v>
      </c>
      <c r="E189" s="1">
        <v>0</v>
      </c>
      <c r="F189" s="1">
        <v>0</v>
      </c>
      <c r="G189" s="2">
        <f t="shared" si="0"/>
        <v>18753.609120000001</v>
      </c>
      <c r="H189" s="2">
        <f t="shared" si="1"/>
        <v>0.12000000000261934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35130</v>
      </c>
      <c r="D191" s="1">
        <f>'PR-RAS'!E195</f>
        <v>24925.39</v>
      </c>
      <c r="E191" s="1">
        <v>0</v>
      </c>
      <c r="F191" s="1">
        <v>0</v>
      </c>
      <c r="G191" s="2">
        <f t="shared" si="0"/>
        <v>16146.3482</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5527</v>
      </c>
      <c r="D192" s="1">
        <f>'PR-RAS'!E196</f>
        <v>20019.66</v>
      </c>
      <c r="E192" s="1">
        <v>0</v>
      </c>
      <c r="F192" s="1">
        <v>0</v>
      </c>
      <c r="G192" s="2">
        <f t="shared" si="0"/>
        <v>8703.1671200000001</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5527</v>
      </c>
      <c r="D206" s="1">
        <f>'PR-RAS'!E210</f>
        <v>20019.66</v>
      </c>
      <c r="E206" s="1">
        <v>0</v>
      </c>
      <c r="F206" s="1">
        <v>0</v>
      </c>
      <c r="G206" s="2">
        <f t="shared" si="0"/>
        <v>9341.0955999999987</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5527</v>
      </c>
      <c r="D207" s="1">
        <f>'PR-RAS'!E211</f>
        <v>8251.18</v>
      </c>
      <c r="E207" s="1">
        <v>0</v>
      </c>
      <c r="F207" s="1">
        <v>0</v>
      </c>
      <c r="G207" s="2">
        <f t="shared" si="0"/>
        <v>4538.0481600000003</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11768.48</v>
      </c>
      <c r="E209" s="1">
        <v>0</v>
      </c>
      <c r="F209" s="1">
        <v>0</v>
      </c>
      <c r="G209" s="2">
        <f t="shared" si="0"/>
        <v>4895.68768</v>
      </c>
      <c r="H209" s="2">
        <f t="shared" si="1"/>
        <v>0.47999999999956344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79786</v>
      </c>
      <c r="D248" s="1">
        <f>'PR-RAS'!E252</f>
        <v>92269.99</v>
      </c>
      <c r="E248" s="1">
        <v>0</v>
      </c>
      <c r="F248" s="1">
        <v>0</v>
      </c>
      <c r="G248" s="2">
        <f t="shared" si="0"/>
        <v>65288.517059999998</v>
      </c>
      <c r="H248" s="2">
        <f t="shared" si="1"/>
        <v>9.9999999947613105E-3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79786</v>
      </c>
      <c r="D255" s="1">
        <f>'PR-RAS'!E259</f>
        <v>92269.99</v>
      </c>
      <c r="E255" s="1">
        <v>0</v>
      </c>
      <c r="F255" s="1">
        <v>0</v>
      </c>
      <c r="G255" s="2">
        <f t="shared" si="0"/>
        <v>67138.798920000001</v>
      </c>
      <c r="H255" s="2">
        <f t="shared" si="1"/>
        <v>9.9999999947613105E-3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79786</v>
      </c>
      <c r="D257" s="1">
        <f>'PR-RAS'!E261</f>
        <v>92269.99</v>
      </c>
      <c r="E257" s="1">
        <v>0</v>
      </c>
      <c r="F257" s="1">
        <v>0</v>
      </c>
      <c r="G257" s="2">
        <f t="shared" si="0"/>
        <v>67667.450879999989</v>
      </c>
      <c r="H257" s="2">
        <f t="shared" si="1"/>
        <v>9.9999999947613105E-3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7378831</v>
      </c>
      <c r="D285" s="1">
        <f>'PR-RAS'!E289</f>
        <v>7823310.1500000004</v>
      </c>
      <c r="E285" s="1">
        <v>0</v>
      </c>
      <c r="F285" s="1">
        <v>0</v>
      </c>
      <c r="G285" s="2">
        <f t="shared" si="8"/>
        <v>6539228.1691999994</v>
      </c>
      <c r="H285" s="2">
        <f t="shared" si="9"/>
        <v>0.15000000037252903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84405</v>
      </c>
      <c r="D286" s="1">
        <f>'PR-RAS'!E290</f>
        <v>42690.80999999959</v>
      </c>
      <c r="E286" s="1">
        <v>0</v>
      </c>
      <c r="F286" s="1">
        <v>0</v>
      </c>
      <c r="G286" s="2">
        <f t="shared" si="8"/>
        <v>48389.186699999766</v>
      </c>
      <c r="H286" s="2">
        <f t="shared" si="9"/>
        <v>0.19000000040978193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54919</v>
      </c>
      <c r="D288" s="1">
        <f>'PR-RAS'!E292</f>
        <v>46337</v>
      </c>
      <c r="E288" s="1">
        <v>0</v>
      </c>
      <c r="F288" s="1">
        <v>0</v>
      </c>
      <c r="G288" s="2">
        <f t="shared" si="8"/>
        <v>42359.190999999999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32725</v>
      </c>
      <c r="D290" s="1">
        <f>'PR-RAS'!E294</f>
        <v>43364</v>
      </c>
      <c r="E290" s="1">
        <v>0</v>
      </c>
      <c r="F290" s="1">
        <v>0</v>
      </c>
      <c r="G290" s="2">
        <f t="shared" si="8"/>
        <v>34521.916999999994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54152</v>
      </c>
      <c r="D345" s="1">
        <f>'PR-RAS'!E350</f>
        <v>42076.86</v>
      </c>
      <c r="E345" s="1">
        <v>0</v>
      </c>
      <c r="F345" s="1">
        <v>0</v>
      </c>
      <c r="G345" s="2">
        <f t="shared" si="8"/>
        <v>47577.167679999999</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54152</v>
      </c>
      <c r="D358" s="1">
        <f>'PR-RAS'!E363</f>
        <v>42076.86</v>
      </c>
      <c r="E358" s="1">
        <v>0</v>
      </c>
      <c r="F358" s="1">
        <v>0</v>
      </c>
      <c r="G358" s="2">
        <f t="shared" si="8"/>
        <v>49375.142039999999</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12799</v>
      </c>
      <c r="D364" s="1">
        <f>'PR-RAS'!E369</f>
        <v>13370.59</v>
      </c>
      <c r="E364" s="1">
        <v>0</v>
      </c>
      <c r="F364" s="1">
        <v>0</v>
      </c>
      <c r="G364" s="2">
        <f t="shared" si="8"/>
        <v>14353.08534</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2209</v>
      </c>
      <c r="D365" s="1">
        <f>'PR-RAS'!E370</f>
        <v>11937.5</v>
      </c>
      <c r="E365" s="1">
        <v>0</v>
      </c>
      <c r="F365" s="1">
        <v>0</v>
      </c>
      <c r="G365" s="2">
        <f t="shared" si="8"/>
        <v>9494.5759999999991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2099</v>
      </c>
      <c r="D366" s="1">
        <f>'PR-RAS'!E371</f>
        <v>0</v>
      </c>
      <c r="E366" s="1">
        <v>0</v>
      </c>
      <c r="F366" s="1">
        <v>0</v>
      </c>
      <c r="G366" s="2">
        <f t="shared" si="8"/>
        <v>766.13499999999999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596</v>
      </c>
      <c r="D370" s="1">
        <f>'PR-RAS'!E375</f>
        <v>0</v>
      </c>
      <c r="E370" s="1">
        <v>0</v>
      </c>
      <c r="F370" s="1">
        <v>0</v>
      </c>
      <c r="G370" s="2">
        <f t="shared" si="8"/>
        <v>219.92400000000001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7895</v>
      </c>
      <c r="D371" s="1">
        <f>'PR-RAS'!E376</f>
        <v>1433.09</v>
      </c>
      <c r="E371" s="1">
        <v>0</v>
      </c>
      <c r="F371" s="1">
        <v>0</v>
      </c>
      <c r="G371" s="2">
        <f t="shared" si="8"/>
        <v>3981.6366000000003</v>
      </c>
      <c r="H371" s="2">
        <f t="shared" si="9"/>
        <v>8.9999999999918145E-2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41353</v>
      </c>
      <c r="D378" s="1">
        <f>'PR-RAS'!E383</f>
        <v>28706.27</v>
      </c>
      <c r="E378" s="1">
        <v>0</v>
      </c>
      <c r="F378" s="1">
        <v>0</v>
      </c>
      <c r="G378" s="2">
        <f t="shared" si="8"/>
        <v>37234.60858</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41353</v>
      </c>
      <c r="D379" s="1">
        <f>'PR-RAS'!E384</f>
        <v>28706.27</v>
      </c>
      <c r="E379" s="1">
        <v>0</v>
      </c>
      <c r="F379" s="1">
        <v>0</v>
      </c>
      <c r="G379" s="2">
        <f t="shared" si="8"/>
        <v>37333.37412</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54152</v>
      </c>
      <c r="D403" s="1">
        <f>'PR-RAS'!E408</f>
        <v>42076.86</v>
      </c>
      <c r="E403" s="1">
        <v>0</v>
      </c>
      <c r="F403" s="1">
        <v>0</v>
      </c>
      <c r="G403" s="2">
        <f t="shared" si="8"/>
        <v>55598.899440000001</v>
      </c>
      <c r="H403" s="2">
        <f t="shared" si="9"/>
        <v>0.13999999999941792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13853.34</v>
      </c>
      <c r="E405" s="1">
        <v>0</v>
      </c>
      <c r="F405" s="1">
        <v>0</v>
      </c>
      <c r="G405" s="2">
        <f t="shared" si="8"/>
        <v>11193.498720000001</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7463236</v>
      </c>
      <c r="D407" s="1">
        <f>'PR-RAS'!E412</f>
        <v>7866000.96</v>
      </c>
      <c r="E407" s="1">
        <v>0</v>
      </c>
      <c r="F407" s="1">
        <v>0</v>
      </c>
      <c r="G407" s="2">
        <f t="shared" si="8"/>
        <v>9417266.5955200009</v>
      </c>
      <c r="H407" s="2">
        <f t="shared" si="9"/>
        <v>4.0000000037252903E-2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7432983</v>
      </c>
      <c r="D408" s="1">
        <f>'PR-RAS'!E413</f>
        <v>7865387.0100000007</v>
      </c>
      <c r="E408" s="1">
        <v>0</v>
      </c>
      <c r="F408" s="1">
        <v>0</v>
      </c>
      <c r="G408" s="2">
        <f t="shared" si="8"/>
        <v>9427649.1071400009</v>
      </c>
      <c r="H408" s="2">
        <f t="shared" si="9"/>
        <v>1.0000000707805157E-2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30253</v>
      </c>
      <c r="D409" s="1">
        <f>'PR-RAS'!E414</f>
        <v>613.94999999925494</v>
      </c>
      <c r="E409" s="1">
        <v>0</v>
      </c>
      <c r="F409" s="1">
        <v>0</v>
      </c>
      <c r="G409" s="2">
        <f t="shared" si="8"/>
        <v>12844.207199999391</v>
      </c>
      <c r="H409" s="2">
        <f t="shared" si="9"/>
        <v>5.000000074505806E-2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54919</v>
      </c>
      <c r="D411" s="1">
        <f>'PR-RAS'!E416</f>
        <v>32483.66</v>
      </c>
      <c r="E411" s="1">
        <v>0</v>
      </c>
      <c r="F411" s="1">
        <v>0</v>
      </c>
      <c r="G411" s="2">
        <f t="shared" si="8"/>
        <v>49153.391199999998</v>
      </c>
      <c r="H411" s="2">
        <f t="shared" si="9"/>
        <v>0.34000000000014552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32725</v>
      </c>
      <c r="D413" s="1">
        <f>'PR-RAS'!E418</f>
        <v>43364</v>
      </c>
      <c r="E413" s="1">
        <v>0</v>
      </c>
      <c r="F413" s="1">
        <v>0</v>
      </c>
      <c r="G413" s="2">
        <f t="shared" si="8"/>
        <v>49214.635999999999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7463236</v>
      </c>
      <c r="D633" s="1">
        <f>'PR-RAS'!E639</f>
        <v>7866000.96</v>
      </c>
      <c r="E633" s="1">
        <v>0</v>
      </c>
      <c r="F633" s="1">
        <v>0</v>
      </c>
      <c r="G633" s="2">
        <f t="shared" si="10"/>
        <v>14659390.365440002</v>
      </c>
      <c r="H633" s="2">
        <f t="shared" si="11"/>
        <v>4.0000000037252903E-2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7432983</v>
      </c>
      <c r="D634" s="1">
        <f>'PR-RAS'!E640</f>
        <v>7865387.0100000007</v>
      </c>
      <c r="E634" s="1">
        <v>0</v>
      </c>
      <c r="F634" s="1">
        <v>0</v>
      </c>
      <c r="G634" s="2">
        <f t="shared" si="10"/>
        <v>14662658.193660002</v>
      </c>
      <c r="H634" s="2">
        <f t="shared" si="11"/>
        <v>1.0000000707805157E-2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30253</v>
      </c>
      <c r="D635" s="1">
        <f>'PR-RAS'!E641</f>
        <v>613.94999999925494</v>
      </c>
      <c r="E635" s="1">
        <v>0</v>
      </c>
      <c r="F635" s="1">
        <v>0</v>
      </c>
      <c r="G635" s="2">
        <f t="shared" si="10"/>
        <v>19958.890599999057</v>
      </c>
      <c r="H635" s="2">
        <f t="shared" si="11"/>
        <v>5.000000074505806E-2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54919</v>
      </c>
      <c r="D637" s="1">
        <f>'PR-RAS'!E643</f>
        <v>32483.66</v>
      </c>
      <c r="E637" s="1">
        <v>0</v>
      </c>
      <c r="F637" s="1">
        <v>0</v>
      </c>
      <c r="G637" s="2">
        <f t="shared" si="10"/>
        <v>76247.699520000009</v>
      </c>
      <c r="H637" s="2">
        <f t="shared" si="11"/>
        <v>0.34000000000014552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85172</v>
      </c>
      <c r="D639" s="1">
        <f>'PR-RAS'!E645</f>
        <v>33097.609999999258</v>
      </c>
      <c r="E639" s="1">
        <v>0</v>
      </c>
      <c r="F639" s="1">
        <v>0</v>
      </c>
      <c r="G639" s="2">
        <f t="shared" si="10"/>
        <v>96572.286359999052</v>
      </c>
      <c r="H639" s="2">
        <f t="shared" si="11"/>
        <v>0.3900000007415656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527141</v>
      </c>
      <c r="D641" s="1">
        <f>'PR-RAS'!E647</f>
        <v>653171.89</v>
      </c>
      <c r="E641" s="1">
        <v>0</v>
      </c>
      <c r="F641" s="1">
        <v>0</v>
      </c>
      <c r="G641" s="2">
        <f t="shared" si="10"/>
        <v>1173430.2592</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39045</v>
      </c>
      <c r="D642" s="1">
        <f>'PR-RAS'!E649</f>
        <v>115221.59</v>
      </c>
      <c r="E642" s="1">
        <v>0</v>
      </c>
      <c r="F642" s="1">
        <v>0</v>
      </c>
      <c r="G642" s="2">
        <f t="shared" si="10"/>
        <v>172741.92337999999</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975719</v>
      </c>
      <c r="D643" s="1">
        <f>'PR-RAS'!E650</f>
        <v>1165561.8899999999</v>
      </c>
      <c r="E643" s="1">
        <v>0</v>
      </c>
      <c r="F643" s="1">
        <v>0</v>
      </c>
      <c r="G643" s="2">
        <f t="shared" si="10"/>
        <v>2122993.06476</v>
      </c>
      <c r="H643" s="2">
        <f t="shared" si="11"/>
        <v>0.11000000010244548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899542</v>
      </c>
      <c r="D644" s="1">
        <f>'PR-RAS'!E651</f>
        <v>1220169.1100000001</v>
      </c>
      <c r="E644" s="1">
        <v>0</v>
      </c>
      <c r="F644" s="1">
        <v>0</v>
      </c>
      <c r="G644" s="2">
        <f t="shared" si="10"/>
        <v>2147542.9814600004</v>
      </c>
      <c r="H644" s="2">
        <f t="shared" si="11"/>
        <v>0.11000000010244548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115222</v>
      </c>
      <c r="D645" s="1">
        <f>'PR-RAS'!E652</f>
        <v>60614.369999999879</v>
      </c>
      <c r="E645" s="1">
        <v>0</v>
      </c>
      <c r="F645" s="1">
        <v>0</v>
      </c>
      <c r="G645" s="2">
        <f t="shared" si="10"/>
        <v>152274.27655999985</v>
      </c>
      <c r="H645" s="2">
        <f t="shared" si="11"/>
        <v>0.36999999987892807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58</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56</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v>
      </c>
      <c r="D662" s="1">
        <f>'PR-RAS'!E669</f>
        <v>0</v>
      </c>
      <c r="E662" s="1">
        <v>0</v>
      </c>
      <c r="F662" s="1">
        <v>0</v>
      </c>
      <c r="G662" s="2">
        <f t="shared" si="10"/>
        <v>13.22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6500554</v>
      </c>
      <c r="D668" s="1">
        <f>'PR-RAS'!E675</f>
        <v>6867240.6900000004</v>
      </c>
      <c r="E668" s="1">
        <v>0</v>
      </c>
      <c r="F668" s="1">
        <v>0</v>
      </c>
      <c r="G668" s="2">
        <f t="shared" si="10"/>
        <v>13496768.598460002</v>
      </c>
      <c r="H668" s="2">
        <f t="shared" si="11"/>
        <v>0.30999999959021807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30800</v>
      </c>
      <c r="D669" s="1">
        <f>'PR-RAS'!E676</f>
        <v>46825.91</v>
      </c>
      <c r="E669" s="1">
        <v>0</v>
      </c>
      <c r="F669" s="1">
        <v>0</v>
      </c>
      <c r="G669" s="2">
        <f t="shared" si="10"/>
        <v>83133.815760000012</v>
      </c>
      <c r="H669" s="2">
        <f t="shared" si="11"/>
        <v>8.999999999650754E-2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120554</v>
      </c>
      <c r="D670" s="1">
        <f>'PR-RAS'!E677</f>
        <v>20221.990000000002</v>
      </c>
      <c r="E670" s="1">
        <v>0</v>
      </c>
      <c r="F670" s="1">
        <v>0</v>
      </c>
      <c r="G670" s="2">
        <f t="shared" si="10"/>
        <v>107707.64862000001</v>
      </c>
      <c r="H670" s="2">
        <f t="shared" si="11"/>
        <v>9.9999999983992893E-3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16937.5</v>
      </c>
      <c r="E671" s="1">
        <v>0</v>
      </c>
      <c r="F671" s="1">
        <v>0</v>
      </c>
      <c r="G671" s="2">
        <f t="shared" si="10"/>
        <v>22696.25</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196690</v>
      </c>
      <c r="D703" s="1">
        <f>'PR-RAS'!E710</f>
        <v>228888</v>
      </c>
      <c r="E703" s="1">
        <v>0</v>
      </c>
      <c r="F703" s="1">
        <v>0</v>
      </c>
      <c r="G703" s="2">
        <f t="shared" si="10"/>
        <v>459435.13199999998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87009</v>
      </c>
      <c r="D705" s="1">
        <f>'PR-RAS'!E712</f>
        <v>6618.77</v>
      </c>
      <c r="E705" s="1">
        <v>0</v>
      </c>
      <c r="F705" s="1">
        <v>0</v>
      </c>
      <c r="G705" s="2">
        <f t="shared" si="10"/>
        <v>70573.564159999994</v>
      </c>
      <c r="H705" s="2">
        <f t="shared" si="11"/>
        <v>0.22999999999956344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14389</v>
      </c>
      <c r="D709" s="1">
        <f>'PR-RAS'!E716</f>
        <v>0</v>
      </c>
      <c r="E709" s="1">
        <v>0</v>
      </c>
      <c r="F709" s="1">
        <v>0</v>
      </c>
      <c r="G709" s="2">
        <f t="shared" si="10"/>
        <v>10187.412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22887</v>
      </c>
      <c r="D710" s="1">
        <f>'PR-RAS'!E717</f>
        <v>12260.53</v>
      </c>
      <c r="E710" s="1">
        <v>0</v>
      </c>
      <c r="F710" s="1">
        <v>0</v>
      </c>
      <c r="G710" s="2">
        <f t="shared" si="10"/>
        <v>33612.314539999999</v>
      </c>
      <c r="H710" s="2">
        <f t="shared" si="11"/>
        <v>0.46999999999934516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158369</v>
      </c>
      <c r="D711" s="1">
        <f>'PR-RAS'!E718</f>
        <v>189253.05</v>
      </c>
      <c r="E711" s="1">
        <v>0</v>
      </c>
      <c r="F711" s="1">
        <v>0</v>
      </c>
      <c r="G711" s="2">
        <f t="shared" si="10"/>
        <v>381181.32099999994</v>
      </c>
      <c r="H711" s="2">
        <f t="shared" si="11"/>
        <v>4.9999999988358468E-2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3300</v>
      </c>
      <c r="D713" s="1">
        <f>'PR-RAS'!E720</f>
        <v>1650</v>
      </c>
      <c r="E713" s="1">
        <v>0</v>
      </c>
      <c r="F713" s="1">
        <v>0</v>
      </c>
      <c r="G713" s="2">
        <f t="shared" si="10"/>
        <v>4699.2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11812.31</v>
      </c>
      <c r="E715" s="1">
        <v>0</v>
      </c>
      <c r="F715" s="1">
        <v>0</v>
      </c>
      <c r="G715" s="2">
        <f t="shared" si="10"/>
        <v>16867.97868</v>
      </c>
      <c r="H715" s="2">
        <f t="shared" si="11"/>
        <v>0.30999999999949068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7609.11</v>
      </c>
      <c r="E716" s="1">
        <v>0</v>
      </c>
      <c r="F716" s="1">
        <v>0</v>
      </c>
      <c r="G716" s="2">
        <f t="shared" si="10"/>
        <v>10881.0273</v>
      </c>
      <c r="H716" s="2">
        <f t="shared" si="11"/>
        <v>0.10999999999967258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79786</v>
      </c>
      <c r="D821" s="1">
        <f>'PR-RAS'!E828</f>
        <v>92269.99</v>
      </c>
      <c r="E821" s="1">
        <v>0</v>
      </c>
      <c r="F821" s="1">
        <v>0</v>
      </c>
      <c r="G821" s="2">
        <f t="shared" si="18"/>
        <v>216747.30359999998</v>
      </c>
      <c r="H821" s="2">
        <f t="shared" si="19"/>
        <v>9.9999999947613105E-3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25312510</v>
      </c>
      <c r="D984" s="6">
        <f>BILANCA!E6</f>
        <v>25085594.539999999</v>
      </c>
      <c r="E984" s="6">
        <v>0</v>
      </c>
      <c r="F984" s="6">
        <v>0</v>
      </c>
      <c r="G984" s="7">
        <f t="shared" ref="G984:G1241" si="22">B984/1000*C984+B984/500*D984</f>
        <v>75483.699079999991</v>
      </c>
      <c r="H984" s="7">
        <f t="shared" si="19"/>
        <v>0.46000000089406967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24556162</v>
      </c>
      <c r="D985" s="1">
        <f>BILANCA!E7</f>
        <v>24191900.460000001</v>
      </c>
      <c r="E985" s="1">
        <v>0</v>
      </c>
      <c r="F985" s="1">
        <v>0</v>
      </c>
      <c r="G985" s="2">
        <f t="shared" si="22"/>
        <v>145879.92584000001</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254708</v>
      </c>
      <c r="D986" s="1">
        <f>BILANCA!E8</f>
        <v>254708</v>
      </c>
      <c r="E986" s="1">
        <v>0</v>
      </c>
      <c r="F986" s="1">
        <v>0</v>
      </c>
      <c r="G986" s="2">
        <f t="shared" si="22"/>
        <v>2292.3720000000003</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254708</v>
      </c>
      <c r="D987" s="1">
        <f>BILANCA!E9</f>
        <v>254708</v>
      </c>
      <c r="E987" s="1">
        <v>0</v>
      </c>
      <c r="F987" s="1">
        <v>0</v>
      </c>
      <c r="G987" s="2">
        <f t="shared" si="22"/>
        <v>3056.4960000000001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24301357</v>
      </c>
      <c r="D990" s="1">
        <f>BILANCA!E12</f>
        <v>23937095.460000001</v>
      </c>
      <c r="E990" s="1">
        <v>0</v>
      </c>
      <c r="F990" s="1">
        <v>0</v>
      </c>
      <c r="G990" s="2">
        <f t="shared" si="22"/>
        <v>505228.83544000005</v>
      </c>
      <c r="H990" s="2">
        <f t="shared" si="19"/>
        <v>0.46000000089406967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23312733</v>
      </c>
      <c r="D991" s="1">
        <f>BILANCA!E13</f>
        <v>22972240.800000001</v>
      </c>
      <c r="E991" s="1">
        <v>0</v>
      </c>
      <c r="F991" s="1">
        <v>0</v>
      </c>
      <c r="G991" s="2">
        <f t="shared" si="22"/>
        <v>554057.71680000005</v>
      </c>
      <c r="H991" s="2">
        <f t="shared" si="19"/>
        <v>0.19999999925494194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27239397</v>
      </c>
      <c r="D993" s="1">
        <f>BILANCA!E15</f>
        <v>27239397.390000001</v>
      </c>
      <c r="E993" s="1">
        <v>0</v>
      </c>
      <c r="F993" s="1">
        <v>0</v>
      </c>
      <c r="G993" s="2">
        <f t="shared" si="22"/>
        <v>817181.91779999994</v>
      </c>
      <c r="H993" s="2">
        <f t="shared" si="19"/>
        <v>0.39000000059604645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3926664</v>
      </c>
      <c r="D996" s="1">
        <f>BILANCA!E18</f>
        <v>4267156.59</v>
      </c>
      <c r="E996" s="1">
        <v>0</v>
      </c>
      <c r="F996" s="1">
        <v>0</v>
      </c>
      <c r="G996" s="2">
        <f t="shared" si="22"/>
        <v>161992.70334000001</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495884</v>
      </c>
      <c r="D997" s="1">
        <f>BILANCA!E19</f>
        <v>463128.67999999993</v>
      </c>
      <c r="E997" s="1">
        <v>0</v>
      </c>
      <c r="F997" s="1">
        <v>0</v>
      </c>
      <c r="G997" s="2">
        <f t="shared" si="22"/>
        <v>19909.979039999998</v>
      </c>
      <c r="H997" s="2">
        <f t="shared" si="19"/>
        <v>0.32000000006519258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944004</v>
      </c>
      <c r="D998" s="1">
        <f>BILANCA!E20</f>
        <v>969794.54</v>
      </c>
      <c r="E998" s="1">
        <v>0</v>
      </c>
      <c r="F998" s="1">
        <v>0</v>
      </c>
      <c r="G998" s="2">
        <f t="shared" si="22"/>
        <v>43253.896200000003</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31404</v>
      </c>
      <c r="D999" s="1">
        <f>BILANCA!E21</f>
        <v>31404.11</v>
      </c>
      <c r="E999" s="1">
        <v>0</v>
      </c>
      <c r="F999" s="1">
        <v>0</v>
      </c>
      <c r="G999" s="2">
        <f t="shared" si="22"/>
        <v>1507.39552</v>
      </c>
      <c r="H999" s="2">
        <f t="shared" si="19"/>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31541</v>
      </c>
      <c r="D1000" s="1">
        <f>BILANCA!E22</f>
        <v>31540.94</v>
      </c>
      <c r="E1000" s="1">
        <v>0</v>
      </c>
      <c r="F1000" s="1">
        <v>0</v>
      </c>
      <c r="G1000" s="2">
        <f t="shared" si="22"/>
        <v>1608.58896</v>
      </c>
      <c r="H1000" s="2">
        <f t="shared" si="19"/>
        <v>6.0000000001309672E-2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1061</v>
      </c>
      <c r="D1001" s="1">
        <f>BILANCA!E23</f>
        <v>1061</v>
      </c>
      <c r="E1001" s="1">
        <v>0</v>
      </c>
      <c r="F1001" s="1">
        <v>0</v>
      </c>
      <c r="G1001" s="2">
        <f t="shared" si="22"/>
        <v>57.293999999999997</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16800</v>
      </c>
      <c r="D1003" s="1">
        <f>BILANCA!E25</f>
        <v>16799.88</v>
      </c>
      <c r="E1003" s="1">
        <v>0</v>
      </c>
      <c r="F1003" s="1">
        <v>0</v>
      </c>
      <c r="G1003" s="2">
        <f t="shared" si="22"/>
        <v>1007.9952000000001</v>
      </c>
      <c r="H1003" s="2">
        <f t="shared" si="19"/>
        <v>0.11999999999898137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443191</v>
      </c>
      <c r="D1004" s="1">
        <f>BILANCA!E26</f>
        <v>444623.99</v>
      </c>
      <c r="E1004" s="1">
        <v>0</v>
      </c>
      <c r="F1004" s="1">
        <v>0</v>
      </c>
      <c r="G1004" s="2">
        <f t="shared" si="22"/>
        <v>27981.218580000001</v>
      </c>
      <c r="H1004" s="2">
        <f t="shared" si="19"/>
        <v>1.0000000009313226E-2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972117</v>
      </c>
      <c r="D1006" s="1">
        <f>BILANCA!E28</f>
        <v>1032095.78</v>
      </c>
      <c r="E1006" s="1">
        <v>0</v>
      </c>
      <c r="F1006" s="1">
        <v>0</v>
      </c>
      <c r="G1006" s="2">
        <f t="shared" si="22"/>
        <v>69835.096879999997</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0.1299999999901047</v>
      </c>
      <c r="E1007" s="1">
        <v>0</v>
      </c>
      <c r="F1007" s="1">
        <v>0</v>
      </c>
      <c r="G1007" s="2">
        <f t="shared" si="22"/>
        <v>6.2399999995250257E-3</v>
      </c>
      <c r="H1007" s="2">
        <f t="shared" si="19"/>
        <v>0.1299999999901047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86950</v>
      </c>
      <c r="D1008" s="1">
        <f>BILANCA!E30</f>
        <v>86950.23</v>
      </c>
      <c r="E1008" s="1">
        <v>0</v>
      </c>
      <c r="F1008" s="1">
        <v>0</v>
      </c>
      <c r="G1008" s="2">
        <f t="shared" si="22"/>
        <v>6521.2614999999996</v>
      </c>
      <c r="H1008" s="2">
        <f t="shared" si="19"/>
        <v>0.22999999999592546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86950</v>
      </c>
      <c r="D1012" s="1">
        <f>BILANCA!E34</f>
        <v>86950.1</v>
      </c>
      <c r="E1012" s="1">
        <v>0</v>
      </c>
      <c r="F1012" s="1">
        <v>0</v>
      </c>
      <c r="G1012" s="2">
        <f t="shared" si="22"/>
        <v>7564.6558000000005</v>
      </c>
      <c r="H1012" s="2">
        <f t="shared" si="19"/>
        <v>0.10000000000582077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492740</v>
      </c>
      <c r="D1013" s="1">
        <f>BILANCA!E35</f>
        <v>501725.85000000003</v>
      </c>
      <c r="E1013" s="1">
        <v>0</v>
      </c>
      <c r="F1013" s="1">
        <v>0</v>
      </c>
      <c r="G1013" s="2">
        <f t="shared" si="22"/>
        <v>44885.750999999997</v>
      </c>
      <c r="H1013" s="2">
        <f t="shared" si="19"/>
        <v>0.1499999999650754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495690</v>
      </c>
      <c r="D1014" s="1">
        <f>BILANCA!E36</f>
        <v>521898.03</v>
      </c>
      <c r="E1014" s="1">
        <v>0</v>
      </c>
      <c r="F1014" s="1">
        <v>0</v>
      </c>
      <c r="G1014" s="2">
        <f t="shared" si="22"/>
        <v>47724.067859999996</v>
      </c>
      <c r="H1014" s="2">
        <f t="shared" si="19"/>
        <v>3.0000000027939677E-2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2950</v>
      </c>
      <c r="D1018" s="1">
        <f>BILANCA!E40</f>
        <v>20172.18</v>
      </c>
      <c r="E1018" s="1">
        <v>0</v>
      </c>
      <c r="F1018" s="1">
        <v>0</v>
      </c>
      <c r="G1018" s="2">
        <f t="shared" si="22"/>
        <v>1515.3026000000002</v>
      </c>
      <c r="H1018" s="2">
        <f t="shared" si="19"/>
        <v>0.18000000000029104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97</v>
      </c>
      <c r="D1030" s="1">
        <f>BILANCA!E52</f>
        <v>97</v>
      </c>
      <c r="E1030" s="1">
        <v>0</v>
      </c>
      <c r="F1030" s="1">
        <v>0</v>
      </c>
      <c r="G1030" s="2">
        <f t="shared" si="22"/>
        <v>13.677</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50361</v>
      </c>
      <c r="D1032" s="1">
        <f>BILANCA!E54</f>
        <v>55590.15</v>
      </c>
      <c r="E1032" s="1">
        <v>0</v>
      </c>
      <c r="F1032" s="1">
        <v>0</v>
      </c>
      <c r="G1032" s="2">
        <f t="shared" si="22"/>
        <v>7915.5237000000006</v>
      </c>
      <c r="H1032" s="2">
        <f t="shared" si="19"/>
        <v>0.15000000000145519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50264</v>
      </c>
      <c r="D1033" s="1">
        <f>BILANCA!E55</f>
        <v>55493.15</v>
      </c>
      <c r="E1033" s="1">
        <v>0</v>
      </c>
      <c r="F1033" s="1">
        <v>0</v>
      </c>
      <c r="G1033" s="2">
        <f t="shared" si="22"/>
        <v>8062.5150000000012</v>
      </c>
      <c r="H1033" s="2">
        <f t="shared" si="19"/>
        <v>0.15000000000145519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756348</v>
      </c>
      <c r="D1046" s="1">
        <f>BILANCA!E68</f>
        <v>893694.08000000007</v>
      </c>
      <c r="E1046" s="1">
        <v>0</v>
      </c>
      <c r="F1046" s="1">
        <v>0</v>
      </c>
      <c r="G1046" s="2">
        <f t="shared" si="22"/>
        <v>160255.37807999999</v>
      </c>
      <c r="H1046" s="2">
        <f t="shared" si="19"/>
        <v>8.0000000074505806E-2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115222</v>
      </c>
      <c r="D1047" s="1">
        <f>BILANCA!E69</f>
        <v>60614.369999999995</v>
      </c>
      <c r="E1047" s="1">
        <v>0</v>
      </c>
      <c r="F1047" s="1">
        <v>0</v>
      </c>
      <c r="G1047" s="2">
        <f t="shared" si="22"/>
        <v>15132.84736</v>
      </c>
      <c r="H1047" s="2">
        <f t="shared" si="19"/>
        <v>0.36999999999534339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115219</v>
      </c>
      <c r="D1048" s="1">
        <f>BILANCA!E70</f>
        <v>60611.59</v>
      </c>
      <c r="E1048" s="1">
        <v>0</v>
      </c>
      <c r="F1048" s="1">
        <v>0</v>
      </c>
      <c r="G1048" s="2">
        <f t="shared" si="22"/>
        <v>15368.7417</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115219</v>
      </c>
      <c r="D1050" s="1">
        <f>BILANCA!E72</f>
        <v>60611.59</v>
      </c>
      <c r="E1050" s="1">
        <v>0</v>
      </c>
      <c r="F1050" s="1">
        <v>0</v>
      </c>
      <c r="G1050" s="2">
        <f t="shared" si="22"/>
        <v>15841.626060000001</v>
      </c>
      <c r="H1050" s="2">
        <f t="shared" si="19"/>
        <v>0.41000000000349246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v>
      </c>
      <c r="D1054" s="1">
        <f>BILANCA!E76</f>
        <v>2.78</v>
      </c>
      <c r="E1054" s="1">
        <v>0</v>
      </c>
      <c r="F1054" s="1">
        <v>0</v>
      </c>
      <c r="G1054" s="2">
        <f t="shared" si="22"/>
        <v>0.60775999999999986</v>
      </c>
      <c r="H1054" s="2">
        <f t="shared" si="19"/>
        <v>0.2200000000000002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81140</v>
      </c>
      <c r="D1056" s="1">
        <f>BILANCA!E78</f>
        <v>136243.82</v>
      </c>
      <c r="E1056" s="1">
        <v>0</v>
      </c>
      <c r="F1056" s="1">
        <v>0</v>
      </c>
      <c r="G1056" s="2">
        <f t="shared" si="22"/>
        <v>25814.817719999999</v>
      </c>
      <c r="H1056" s="2">
        <f t="shared" si="19"/>
        <v>0.17999999999301508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5696</v>
      </c>
      <c r="D1062" s="1">
        <f>BILANCA!E84</f>
        <v>8190.15</v>
      </c>
      <c r="E1062" s="1">
        <v>0</v>
      </c>
      <c r="F1062" s="1">
        <v>0</v>
      </c>
      <c r="G1062" s="2">
        <f t="shared" si="22"/>
        <v>1744.0276999999999</v>
      </c>
      <c r="H1062" s="2">
        <f t="shared" si="19"/>
        <v>0.1499999999996362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75444</v>
      </c>
      <c r="D1064" s="1">
        <f>BILANCA!E86</f>
        <v>128053.67</v>
      </c>
      <c r="E1064" s="1">
        <v>0</v>
      </c>
      <c r="F1064" s="1">
        <v>0</v>
      </c>
      <c r="G1064" s="2">
        <f t="shared" si="22"/>
        <v>26855.65854</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32845</v>
      </c>
      <c r="D1124" s="1">
        <f>BILANCA!E146</f>
        <v>43664</v>
      </c>
      <c r="E1124" s="1">
        <v>0</v>
      </c>
      <c r="F1124" s="1">
        <v>0</v>
      </c>
      <c r="G1124" s="2">
        <f t="shared" si="22"/>
        <v>16944.393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24730</v>
      </c>
      <c r="D1137" s="1">
        <f>BILANCA!E159</f>
        <v>24934</v>
      </c>
      <c r="E1137" s="1">
        <v>0</v>
      </c>
      <c r="F1137" s="1">
        <v>0</v>
      </c>
      <c r="G1137" s="2">
        <f t="shared" si="22"/>
        <v>11488.092000000001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8115</v>
      </c>
      <c r="D1138" s="1">
        <f>BILANCA!E160</f>
        <v>18730</v>
      </c>
      <c r="E1138" s="1">
        <v>0</v>
      </c>
      <c r="F1138" s="1">
        <v>0</v>
      </c>
      <c r="G1138" s="2">
        <f t="shared" si="22"/>
        <v>7064.125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527141</v>
      </c>
      <c r="D1148" s="1">
        <f>BILANCA!E170</f>
        <v>653171.89</v>
      </c>
      <c r="E1148" s="1">
        <v>0</v>
      </c>
      <c r="F1148" s="1">
        <v>0</v>
      </c>
      <c r="G1148" s="2">
        <f t="shared" si="22"/>
        <v>302524.98869999999</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527141</v>
      </c>
      <c r="D1150" s="1">
        <f>BILANCA!E172</f>
        <v>1250</v>
      </c>
      <c r="E1150" s="1">
        <v>0</v>
      </c>
      <c r="F1150" s="1">
        <v>0</v>
      </c>
      <c r="G1150" s="2">
        <f t="shared" si="22"/>
        <v>88450.047000000006</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651921.89</v>
      </c>
      <c r="E1151" s="1">
        <v>0</v>
      </c>
      <c r="F1151" s="1">
        <v>0</v>
      </c>
      <c r="G1151" s="2">
        <f t="shared" si="22"/>
        <v>219045.75504000002</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25312510</v>
      </c>
      <c r="D1152" s="1">
        <f>BILANCA!E175</f>
        <v>25085594.539999999</v>
      </c>
      <c r="E1152" s="1">
        <v>0</v>
      </c>
      <c r="F1152" s="1">
        <v>0</v>
      </c>
      <c r="G1152" s="2">
        <f t="shared" si="22"/>
        <v>12756745.14452</v>
      </c>
      <c r="H1152" s="2">
        <f t="shared" si="23"/>
        <v>0.46000000089406967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680382</v>
      </c>
      <c r="D1153" s="1">
        <f>BILANCA!E176</f>
        <v>819926.91</v>
      </c>
      <c r="E1153" s="1">
        <v>0</v>
      </c>
      <c r="F1153" s="1">
        <v>0</v>
      </c>
      <c r="G1153" s="2">
        <f t="shared" si="22"/>
        <v>394440.08940000006</v>
      </c>
      <c r="H1153" s="2">
        <f t="shared" si="23"/>
        <v>8.999999996740371E-2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678934</v>
      </c>
      <c r="D1154" s="1">
        <f>BILANCA!E177</f>
        <v>818589.69000000006</v>
      </c>
      <c r="E1154" s="1">
        <v>0</v>
      </c>
      <c r="F1154" s="1">
        <v>0</v>
      </c>
      <c r="G1154" s="2">
        <f t="shared" si="22"/>
        <v>396055.38798</v>
      </c>
      <c r="H1154" s="2">
        <f t="shared" si="23"/>
        <v>0.30999999993946403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511897</v>
      </c>
      <c r="D1155" s="1">
        <f>BILANCA!E178</f>
        <v>576616.79</v>
      </c>
      <c r="E1155" s="1">
        <v>0</v>
      </c>
      <c r="F1155" s="1">
        <v>0</v>
      </c>
      <c r="G1155" s="2">
        <f t="shared" si="22"/>
        <v>286402.45976</v>
      </c>
      <c r="H1155" s="2">
        <f t="shared" si="23"/>
        <v>0.2099999999627471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102161</v>
      </c>
      <c r="D1156" s="1">
        <f>BILANCA!E179</f>
        <v>107847.15</v>
      </c>
      <c r="E1156" s="1">
        <v>0</v>
      </c>
      <c r="F1156" s="1">
        <v>0</v>
      </c>
      <c r="G1156" s="2">
        <f t="shared" si="22"/>
        <v>54988.966899999999</v>
      </c>
      <c r="H1156" s="2">
        <f t="shared" si="23"/>
        <v>0.14999999999417923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607</v>
      </c>
      <c r="D1157" s="1">
        <f>BILANCA!E180</f>
        <v>900.21</v>
      </c>
      <c r="E1157" s="1">
        <v>0</v>
      </c>
      <c r="F1157" s="1">
        <v>0</v>
      </c>
      <c r="G1157" s="2">
        <f t="shared" si="22"/>
        <v>418.89107999999999</v>
      </c>
      <c r="H1157" s="2">
        <f t="shared" si="23"/>
        <v>0.21000000000003638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607</v>
      </c>
      <c r="D1160" s="1">
        <f>BILANCA!E183</f>
        <v>900.21</v>
      </c>
      <c r="E1160" s="1">
        <v>0</v>
      </c>
      <c r="F1160" s="1">
        <v>0</v>
      </c>
      <c r="G1160" s="2">
        <f t="shared" si="22"/>
        <v>426.11333999999999</v>
      </c>
      <c r="H1160" s="2">
        <f t="shared" si="23"/>
        <v>0.21000000000003638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64269</v>
      </c>
      <c r="D1165" s="1">
        <f>BILANCA!E188</f>
        <v>133225.54</v>
      </c>
      <c r="E1165" s="1">
        <v>0</v>
      </c>
      <c r="F1165" s="1">
        <v>0</v>
      </c>
      <c r="G1165" s="2">
        <f t="shared" si="22"/>
        <v>60191.054559999997</v>
      </c>
      <c r="H1165" s="2">
        <f t="shared" si="23"/>
        <v>0.45999999999185093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1448</v>
      </c>
      <c r="D1211" s="1">
        <f>BILANCA!E234</f>
        <v>1337.22</v>
      </c>
      <c r="E1211" s="1">
        <v>0</v>
      </c>
      <c r="F1211" s="1">
        <v>0</v>
      </c>
      <c r="G1211" s="2">
        <f t="shared" si="22"/>
        <v>939.91632000000004</v>
      </c>
      <c r="H1211" s="2">
        <f t="shared" si="23"/>
        <v>0.22000000000002728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1448</v>
      </c>
      <c r="D1213" s="1">
        <f>BILANCA!E236</f>
        <v>1337.22</v>
      </c>
      <c r="E1213" s="1">
        <v>0</v>
      </c>
      <c r="F1213" s="1">
        <v>0</v>
      </c>
      <c r="G1213" s="2">
        <f t="shared" si="22"/>
        <v>948.16120000000001</v>
      </c>
      <c r="H1213" s="2">
        <f t="shared" si="23"/>
        <v>0.22000000000002728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24632128</v>
      </c>
      <c r="D1214" s="1">
        <f>BILANCA!E237</f>
        <v>24265667.629999999</v>
      </c>
      <c r="E1214" s="1">
        <v>0</v>
      </c>
      <c r="F1214" s="1">
        <v>0</v>
      </c>
      <c r="G1214" s="2">
        <f t="shared" si="22"/>
        <v>16900760.01306</v>
      </c>
      <c r="H1214" s="2">
        <f t="shared" si="23"/>
        <v>0.37000000104308128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24546956</v>
      </c>
      <c r="D1215" s="1">
        <f>BILANCA!E238</f>
        <v>24189206.02</v>
      </c>
      <c r="E1215" s="1">
        <v>0</v>
      </c>
      <c r="F1215" s="1">
        <v>0</v>
      </c>
      <c r="G1215" s="2">
        <f t="shared" si="22"/>
        <v>16918685.385280002</v>
      </c>
      <c r="H1215" s="2">
        <f t="shared" si="23"/>
        <v>1.9999999552965164E-2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24546956</v>
      </c>
      <c r="D1216" s="1">
        <f>BILANCA!E239</f>
        <v>24189206.02</v>
      </c>
      <c r="E1216" s="1">
        <v>0</v>
      </c>
      <c r="F1216" s="1">
        <v>0</v>
      </c>
      <c r="G1216" s="2">
        <f t="shared" si="22"/>
        <v>16991610.753320001</v>
      </c>
      <c r="H1216" s="2">
        <f t="shared" si="23"/>
        <v>1.9999999552965164E-2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24546956</v>
      </c>
      <c r="D1217" s="1">
        <f>BILANCA!E240</f>
        <v>24189206.02</v>
      </c>
      <c r="E1217" s="1">
        <v>0</v>
      </c>
      <c r="F1217" s="1">
        <v>0</v>
      </c>
      <c r="G1217" s="2">
        <f t="shared" si="22"/>
        <v>17064536.12136</v>
      </c>
      <c r="H1217" s="2">
        <f t="shared" si="23"/>
        <v>1.9999999552965164E-2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85172</v>
      </c>
      <c r="D1222" s="1">
        <f>BILANCA!E245</f>
        <v>33097.61</v>
      </c>
      <c r="E1222" s="1">
        <v>0</v>
      </c>
      <c r="F1222" s="1">
        <v>0</v>
      </c>
      <c r="G1222" s="2">
        <f t="shared" si="22"/>
        <v>36176.765579999999</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85172</v>
      </c>
      <c r="D1223" s="1">
        <f>BILANCA!E246</f>
        <v>33097.61</v>
      </c>
      <c r="E1223" s="1">
        <v>0</v>
      </c>
      <c r="F1223" s="1">
        <v>0</v>
      </c>
      <c r="G1223" s="2">
        <f t="shared" si="22"/>
        <v>36328.132799999999</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85172</v>
      </c>
      <c r="D1224" s="1">
        <f>BILANCA!E247</f>
        <v>33097.61</v>
      </c>
      <c r="E1224" s="1">
        <v>0</v>
      </c>
      <c r="F1224" s="1">
        <v>0</v>
      </c>
      <c r="G1224" s="2">
        <f t="shared" si="22"/>
        <v>36479.500019999999</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43364</v>
      </c>
      <c r="E1232" s="1">
        <v>0</v>
      </c>
      <c r="F1232" s="1">
        <v>0</v>
      </c>
      <c r="G1232" s="2">
        <f t="shared" si="22"/>
        <v>21595.272000000001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201840</v>
      </c>
      <c r="D1236" s="1">
        <f>BILANCA!E259</f>
        <v>299788.5</v>
      </c>
      <c r="E1236" s="1">
        <v>0</v>
      </c>
      <c r="F1236" s="1">
        <v>0</v>
      </c>
      <c r="G1236" s="2">
        <f t="shared" si="22"/>
        <v>202758.50099999999</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201840</v>
      </c>
      <c r="D1237" s="1">
        <f>BILANCA!E260</f>
        <v>299788.5</v>
      </c>
      <c r="E1237" s="1">
        <v>0</v>
      </c>
      <c r="F1237" s="1">
        <v>0</v>
      </c>
      <c r="G1237" s="2">
        <f t="shared" si="22"/>
        <v>203559.91800000001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32845</v>
      </c>
      <c r="D1240" s="1">
        <f>BILANCA!E264</f>
        <v>43664</v>
      </c>
      <c r="E1240" s="1">
        <v>0</v>
      </c>
      <c r="F1240" s="1">
        <v>0</v>
      </c>
      <c r="G1240" s="2">
        <f t="shared" si="22"/>
        <v>30884.461000000003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72334</v>
      </c>
      <c r="D1244" s="1">
        <f>BILANCA!E268</f>
        <v>124943.51</v>
      </c>
      <c r="E1244" s="1">
        <v>0</v>
      </c>
      <c r="F1244" s="1">
        <v>0</v>
      </c>
      <c r="G1244" s="2">
        <f t="shared" si="24"/>
        <v>84099.686220000003</v>
      </c>
      <c r="H1244" s="2">
        <f t="shared" si="23"/>
        <v>0.49000000000523869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3110</v>
      </c>
      <c r="D1245" s="1">
        <f>BILANCA!E269</f>
        <v>3110.16</v>
      </c>
      <c r="E1245" s="1">
        <v>0</v>
      </c>
      <c r="F1245" s="1">
        <v>0</v>
      </c>
      <c r="G1245" s="2">
        <f t="shared" si="24"/>
        <v>2444.5438399999998</v>
      </c>
      <c r="H1245" s="2">
        <f t="shared" si="23"/>
        <v>0.15999999999985448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678934</v>
      </c>
      <c r="D1264" s="1">
        <f>BILANCA!E288</f>
        <v>818589.69</v>
      </c>
      <c r="E1264" s="1">
        <v>0</v>
      </c>
      <c r="F1264" s="1">
        <v>0</v>
      </c>
      <c r="G1264" s="2">
        <f t="shared" si="24"/>
        <v>650827.85978000006</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72334</v>
      </c>
      <c r="D1274" s="1">
        <f>BILANCA!E298</f>
        <v>124943.51</v>
      </c>
      <c r="E1274" s="1">
        <v>0</v>
      </c>
      <c r="F1274" s="1">
        <v>0</v>
      </c>
      <c r="G1274" s="2">
        <f t="shared" si="24"/>
        <v>93766.316819999993</v>
      </c>
      <c r="H1274" s="2">
        <f t="shared" si="23"/>
        <v>0.49000000000523869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92</v>
      </c>
      <c r="D1275" s="1">
        <f>BILANCA!E299</f>
        <v>91.88</v>
      </c>
      <c r="E1275" s="1">
        <v>0</v>
      </c>
      <c r="F1275" s="1">
        <v>0</v>
      </c>
      <c r="G1275" s="2">
        <f t="shared" si="24"/>
        <v>80.521919999999994</v>
      </c>
      <c r="H1275" s="2">
        <f t="shared" si="23"/>
        <v>0.12000000000000455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5696</v>
      </c>
      <c r="D1278" s="1">
        <f>BILANCA!E302</f>
        <v>8190.15</v>
      </c>
      <c r="E1278" s="1">
        <v>0</v>
      </c>
      <c r="F1278" s="1">
        <v>0</v>
      </c>
      <c r="G1278" s="2">
        <f t="shared" si="24"/>
        <v>6512.508499999999</v>
      </c>
      <c r="H1278" s="2">
        <f t="shared" si="23"/>
        <v>0.1499999999996362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7432983</v>
      </c>
      <c r="D1408" s="1">
        <f>'RAS-funkcijski'!E114</f>
        <v>7865387.0099999998</v>
      </c>
      <c r="E1408" s="1">
        <v>0</v>
      </c>
      <c r="F1408" s="1">
        <v>0</v>
      </c>
      <c r="G1408" s="2">
        <f t="shared" si="24"/>
        <v>2548013.2722</v>
      </c>
      <c r="H1408" s="2">
        <f t="shared" si="27"/>
        <v>9.9999997764825821E-3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7236293</v>
      </c>
      <c r="D1409" s="1">
        <f>'RAS-funkcijski'!E115</f>
        <v>7607155.5999999996</v>
      </c>
      <c r="E1409" s="1">
        <v>0</v>
      </c>
      <c r="F1409" s="1">
        <v>0</v>
      </c>
      <c r="G1409" s="2">
        <f t="shared" si="24"/>
        <v>2492017.0662000002</v>
      </c>
      <c r="H1409" s="2">
        <f t="shared" si="27"/>
        <v>0.40000000037252903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7236293</v>
      </c>
      <c r="D1411" s="1">
        <f>'RAS-funkcijski'!E117</f>
        <v>7607155.5999999996</v>
      </c>
      <c r="E1411" s="1">
        <v>0</v>
      </c>
      <c r="F1411" s="1">
        <v>0</v>
      </c>
      <c r="G1411" s="2">
        <f t="shared" si="24"/>
        <v>2536918.2746000001</v>
      </c>
      <c r="H1411" s="2">
        <f t="shared" si="27"/>
        <v>0.40000000037252903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196690</v>
      </c>
      <c r="D1420" s="1">
        <f>'RAS-funkcijski'!E126</f>
        <v>258231.41</v>
      </c>
      <c r="E1420" s="1">
        <v>0</v>
      </c>
      <c r="F1420" s="1">
        <v>0</v>
      </c>
      <c r="G1420" s="2">
        <f t="shared" si="24"/>
        <v>87004.644039999999</v>
      </c>
      <c r="H1420" s="2">
        <f t="shared" si="27"/>
        <v>0.41000000000349246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7432983</v>
      </c>
      <c r="D1435" s="13">
        <f>'RAS-funkcijski'!E141</f>
        <v>7865387.0099999998</v>
      </c>
      <c r="E1435" s="13">
        <v>0</v>
      </c>
      <c r="F1435" s="13">
        <v>0</v>
      </c>
      <c r="G1435" s="14">
        <f t="shared" si="24"/>
        <v>3173434.7117400002</v>
      </c>
      <c r="H1435" s="14">
        <f t="shared" si="27"/>
        <v>9.9999997764825821E-3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4675.22</v>
      </c>
      <c r="D1436" s="6">
        <f>'P-VRIO'!E5</f>
        <v>4675.22</v>
      </c>
      <c r="E1436" s="6">
        <v>0</v>
      </c>
      <c r="F1436" s="6">
        <v>0</v>
      </c>
      <c r="G1436" s="7">
        <f t="shared" si="24"/>
        <v>14.025660000000002</v>
      </c>
      <c r="H1436" s="7">
        <f t="shared" si="27"/>
        <v>0.44000000000050932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4675.22</v>
      </c>
      <c r="D1453" s="1">
        <f>'P-VRIO'!E22</f>
        <v>4675.22</v>
      </c>
      <c r="E1453" s="1">
        <v>0</v>
      </c>
      <c r="F1453" s="1">
        <v>0</v>
      </c>
      <c r="G1453" s="2">
        <f t="shared" si="24"/>
        <v>252.46188000000001</v>
      </c>
      <c r="H1453" s="2">
        <f t="shared" si="27"/>
        <v>0.44000000000050932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4675.22</v>
      </c>
      <c r="D1454" s="1">
        <f>'P-VRIO'!E23</f>
        <v>4675.22</v>
      </c>
      <c r="E1454" s="1">
        <v>0</v>
      </c>
      <c r="F1454" s="1">
        <v>0</v>
      </c>
      <c r="G1454" s="2">
        <f t="shared" si="24"/>
        <v>266.48754000000002</v>
      </c>
      <c r="H1454" s="2">
        <f t="shared" si="27"/>
        <v>0.44000000000050932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4675.22</v>
      </c>
      <c r="D1460" s="1">
        <f>'P-VRIO'!E29</f>
        <v>4675.22</v>
      </c>
      <c r="E1460" s="1">
        <v>0</v>
      </c>
      <c r="F1460" s="1">
        <v>0</v>
      </c>
      <c r="G1460" s="2">
        <f t="shared" si="24"/>
        <v>350.64150000000006</v>
      </c>
      <c r="H1460" s="2">
        <f t="shared" si="27"/>
        <v>0.44000000000050932</v>
      </c>
      <c r="I1460" s="10">
        <f t="shared" si="30"/>
        <v>154.28226000017861</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678934.57</v>
      </c>
      <c r="D1480" s="6"/>
      <c r="E1480" s="6">
        <v>0</v>
      </c>
      <c r="F1480" s="6">
        <v>0</v>
      </c>
      <c r="G1480" s="7">
        <f t="shared" ref="G1480:G1580" si="34">B1480/1000*C1480</f>
        <v>678.93457000000001</v>
      </c>
      <c r="H1480" s="7">
        <f t="shared" ref="H1480:H1580" si="35">ABS(C1480-ROUND(C1480,0))</f>
        <v>0.43000000005122274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8137243.6500000004</v>
      </c>
      <c r="D1481" s="1">
        <v>0</v>
      </c>
      <c r="E1481" s="1">
        <v>0</v>
      </c>
      <c r="F1481" s="1">
        <v>0</v>
      </c>
      <c r="G1481" s="2">
        <f t="shared" si="34"/>
        <v>16274.487300000001</v>
      </c>
      <c r="H1481" s="2">
        <f t="shared" si="35"/>
        <v>0.34999999962747097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70639.31</v>
      </c>
      <c r="D1482" s="1">
        <v>0</v>
      </c>
      <c r="E1482" s="1">
        <v>0</v>
      </c>
      <c r="F1482" s="1">
        <v>0</v>
      </c>
      <c r="G1482" s="2">
        <f t="shared" si="34"/>
        <v>211.91792999999998</v>
      </c>
      <c r="H1482" s="2">
        <f t="shared" si="35"/>
        <v>0.30999999999767169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8010674.1500000004</v>
      </c>
      <c r="D1483" s="1">
        <v>0</v>
      </c>
      <c r="E1483" s="1">
        <v>0</v>
      </c>
      <c r="F1483" s="1">
        <v>0</v>
      </c>
      <c r="G1483" s="2">
        <f t="shared" si="34"/>
        <v>32042.696600000003</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6690951.6500000004</v>
      </c>
      <c r="D1484" s="1">
        <v>0</v>
      </c>
      <c r="E1484" s="1">
        <v>0</v>
      </c>
      <c r="F1484" s="1">
        <v>0</v>
      </c>
      <c r="G1484" s="2">
        <f t="shared" si="34"/>
        <v>33454.758249999999</v>
      </c>
      <c r="H1484" s="2">
        <f t="shared" si="35"/>
        <v>0.34999999962747097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1204939.1000000001</v>
      </c>
      <c r="D1485" s="1">
        <v>0</v>
      </c>
      <c r="E1485" s="1">
        <v>0</v>
      </c>
      <c r="F1485" s="1">
        <v>0</v>
      </c>
      <c r="G1485" s="2">
        <f t="shared" si="34"/>
        <v>7229.6346000000003</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20019.66</v>
      </c>
      <c r="D1486" s="1">
        <v>0</v>
      </c>
      <c r="E1486" s="1">
        <v>0</v>
      </c>
      <c r="F1486" s="1">
        <v>0</v>
      </c>
      <c r="G1486" s="2">
        <f t="shared" si="34"/>
        <v>140.13762</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92270</v>
      </c>
      <c r="D1489" s="1">
        <v>0</v>
      </c>
      <c r="E1489" s="1">
        <v>0</v>
      </c>
      <c r="F1489" s="1">
        <v>0</v>
      </c>
      <c r="G1489" s="2">
        <f t="shared" si="34"/>
        <v>922.7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2493.7399999999998</v>
      </c>
      <c r="D1491" s="1">
        <v>0</v>
      </c>
      <c r="E1491" s="1">
        <v>0</v>
      </c>
      <c r="F1491" s="1">
        <v>0</v>
      </c>
      <c r="G1491" s="2">
        <f t="shared" si="34"/>
        <v>29.924879999999998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55930.19</v>
      </c>
      <c r="D1492" s="1">
        <v>0</v>
      </c>
      <c r="E1492" s="1">
        <v>0</v>
      </c>
      <c r="F1492" s="1">
        <v>0</v>
      </c>
      <c r="G1492" s="2">
        <f t="shared" si="34"/>
        <v>727.09247000000005</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7997588.5299999993</v>
      </c>
      <c r="D1499" s="1">
        <v>0</v>
      </c>
      <c r="E1499" s="1">
        <v>0</v>
      </c>
      <c r="F1499" s="1">
        <v>0</v>
      </c>
      <c r="G1499" s="2">
        <f t="shared" si="34"/>
        <v>159951.77059999999</v>
      </c>
      <c r="H1499" s="2">
        <f t="shared" si="35"/>
        <v>0.47000000067055225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18029.98</v>
      </c>
      <c r="D1500" s="1">
        <v>0</v>
      </c>
      <c r="E1500" s="1">
        <v>0</v>
      </c>
      <c r="F1500" s="1">
        <v>0</v>
      </c>
      <c r="G1500" s="2">
        <f t="shared" si="34"/>
        <v>378.62958000000003</v>
      </c>
      <c r="H1500" s="2">
        <f t="shared" si="35"/>
        <v>2.0000000000436557E-2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7937481.6999999993</v>
      </c>
      <c r="D1501" s="1">
        <v>0</v>
      </c>
      <c r="E1501" s="1">
        <v>0</v>
      </c>
      <c r="F1501" s="1">
        <v>0</v>
      </c>
      <c r="G1501" s="2">
        <f t="shared" si="34"/>
        <v>174624.59739999997</v>
      </c>
      <c r="H1501" s="2">
        <f t="shared" si="35"/>
        <v>0.30000000074505806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6626231.79</v>
      </c>
      <c r="D1502" s="1">
        <v>0</v>
      </c>
      <c r="E1502" s="1">
        <v>0</v>
      </c>
      <c r="F1502" s="1">
        <v>0</v>
      </c>
      <c r="G1502" s="2">
        <f t="shared" si="34"/>
        <v>152403.33116999999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1199253.06</v>
      </c>
      <c r="D1503" s="1">
        <v>0</v>
      </c>
      <c r="E1503" s="1">
        <v>0</v>
      </c>
      <c r="F1503" s="1">
        <v>0</v>
      </c>
      <c r="G1503" s="2">
        <f t="shared" si="34"/>
        <v>28782.073440000004</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19726.849999999999</v>
      </c>
      <c r="D1504" s="1">
        <v>0</v>
      </c>
      <c r="E1504" s="1">
        <v>0</v>
      </c>
      <c r="F1504" s="1">
        <v>0</v>
      </c>
      <c r="G1504" s="2">
        <f t="shared" si="34"/>
        <v>493.17124999999999</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92270</v>
      </c>
      <c r="D1507" s="1">
        <v>0</v>
      </c>
      <c r="E1507" s="1">
        <v>0</v>
      </c>
      <c r="F1507" s="1">
        <v>0</v>
      </c>
      <c r="G1507" s="2">
        <f t="shared" si="34"/>
        <v>2583.56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42076.85</v>
      </c>
      <c r="D1510" s="1">
        <v>0</v>
      </c>
      <c r="E1510" s="1">
        <v>0</v>
      </c>
      <c r="F1510" s="1">
        <v>0</v>
      </c>
      <c r="G1510" s="2">
        <f t="shared" si="34"/>
        <v>1304.3823499999999</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818589.69000000134</v>
      </c>
      <c r="D1517" s="1">
        <v>0</v>
      </c>
      <c r="E1517" s="1">
        <v>0</v>
      </c>
      <c r="F1517" s="1">
        <v>0</v>
      </c>
      <c r="G1517" s="2">
        <f t="shared" si="34"/>
        <v>31106.408220000048</v>
      </c>
      <c r="H1517" s="2">
        <f t="shared" si="35"/>
        <v>0.30999999865889549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818589.69000000006</v>
      </c>
      <c r="D1576" s="1">
        <v>0</v>
      </c>
      <c r="E1576" s="1">
        <v>0</v>
      </c>
      <c r="F1576" s="1">
        <v>0</v>
      </c>
      <c r="G1576" s="2">
        <f t="shared" si="34"/>
        <v>79403.199930000002</v>
      </c>
      <c r="H1576" s="2">
        <f t="shared" si="35"/>
        <v>0.30999999993946403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124943.51</v>
      </c>
      <c r="D1577" s="1">
        <v>0</v>
      </c>
      <c r="E1577" s="1">
        <v>0</v>
      </c>
      <c r="F1577" s="1">
        <v>0</v>
      </c>
      <c r="G1577" s="2">
        <f t="shared" si="34"/>
        <v>12244.46398</v>
      </c>
      <c r="H1577" s="2">
        <f t="shared" si="35"/>
        <v>0.49000000000523869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693646.18</v>
      </c>
      <c r="D1578" s="1">
        <v>0</v>
      </c>
      <c r="E1578" s="1">
        <v>0</v>
      </c>
      <c r="F1578" s="1">
        <v>0</v>
      </c>
      <c r="G1578" s="2">
        <f t="shared" si="34"/>
        <v>68670.971820000006</v>
      </c>
      <c r="H1578" s="2">
        <f t="shared" si="35"/>
        <v>0.18000000005122274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15831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7463236</v>
      </c>
      <c r="I16" s="172">
        <f>'PR-RAS'!E6</f>
        <v>7866000.96</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7378831</v>
      </c>
      <c r="I17" s="172">
        <f>'PR-RAS'!E151</f>
        <v>7823310.1500000004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85172</v>
      </c>
      <c r="I18" s="172">
        <f>'PR-RAS'!E645</f>
        <v>33097.609999999258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24556162</v>
      </c>
      <c r="I20" s="175">
        <f>BILANCA!E7</f>
        <v>24191900.460000001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756348</v>
      </c>
      <c r="I21" s="177">
        <f>BILANCA!E68</f>
        <v>893694.08000000007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680382</v>
      </c>
      <c r="I22" s="177">
        <f>BILANCA!E176</f>
        <v>819926.91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24632128</v>
      </c>
      <c r="I23" s="179">
        <f>BILANCA!E237</f>
        <v>24265667.629999999</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7432983</v>
      </c>
      <c r="I27" s="177">
        <f>'RAS-funkcijski'!E114</f>
        <v>7865387.0099999998</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7432983</v>
      </c>
      <c r="I28" s="181">
        <f>'RAS-funkcijski'!E141</f>
        <v>7865387.0099999998</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4675.22</v>
      </c>
      <c r="I29" s="175">
        <f>'P-VRIO'!E5</f>
        <v>4675.22</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4675.22</v>
      </c>
      <c r="I30" s="177">
        <f>'P-VRIO'!E22</f>
        <v>4675.22</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678934.57</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818589.69000000134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818589.69000000006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5"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7463236</v>
      </c>
      <c r="E6" s="53">
        <f>E7+E44+E50+E82+E106+E124+E133+E139</f>
        <v>7866000.96</v>
      </c>
      <c r="F6" s="54">
        <f t="shared" ref="F6:F131" si="0">IF(D6&lt;&gt;0,IF(E6/D6&gt;=100,"&gt;&gt;100",E6/D6*100),"-")</f>
        <v>105.39665314080918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6651928</v>
      </c>
      <c r="E50" s="53">
        <f>E51+E54+E59+E62+E65+E68+E71+E74+E77</f>
        <v>6951226.0899999999</v>
      </c>
      <c r="F50" s="54">
        <f t="shared" si="0"/>
        <v>104.49941866478409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20</v>
      </c>
      <c r="E62" s="53">
        <f t="shared" si="13"/>
        <v>0</v>
      </c>
      <c r="F62" s="54">
        <f t="shared" si="0"/>
        <v>0</v>
      </c>
    </row>
    <row r="63" spans="1:6" ht="12.75" customHeight="1" x14ac:dyDescent="0.2">
      <c r="A63" s="55">
        <v>6341</v>
      </c>
      <c r="B63" s="87" t="s">
        <v>169</v>
      </c>
      <c r="C63" s="52" t="s">
        <v>170</v>
      </c>
      <c r="D63" s="244">
        <v>20</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6651908</v>
      </c>
      <c r="E68" s="53">
        <f t="shared" si="15"/>
        <v>6951226.0899999999</v>
      </c>
      <c r="F68" s="54">
        <f t="shared" si="0"/>
        <v>104.49973285860237</v>
      </c>
    </row>
    <row r="69" spans="1:6" ht="12.75" customHeight="1" x14ac:dyDescent="0.2">
      <c r="A69" s="55" t="s">
        <v>181</v>
      </c>
      <c r="B69" s="87" t="s">
        <v>182</v>
      </c>
      <c r="C69" s="52" t="s">
        <v>181</v>
      </c>
      <c r="D69" s="244">
        <v>6531354</v>
      </c>
      <c r="E69" s="244">
        <v>6914066.5999999996</v>
      </c>
      <c r="F69" s="54">
        <f t="shared" si="0"/>
        <v>105.85962114440588</v>
      </c>
    </row>
    <row r="70" spans="1:6" ht="24" x14ac:dyDescent="0.2">
      <c r="A70" s="55" t="s">
        <v>183</v>
      </c>
      <c r="B70" s="87" t="s">
        <v>184</v>
      </c>
      <c r="C70" s="52" t="s">
        <v>183</v>
      </c>
      <c r="D70" s="244">
        <v>120554</v>
      </c>
      <c r="E70" s="244">
        <v>37159.49</v>
      </c>
      <c r="F70" s="54">
        <f t="shared" si="0"/>
        <v>30.823937820395837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15</v>
      </c>
      <c r="E82" s="53">
        <f t="shared" si="19"/>
        <v>0.34</v>
      </c>
      <c r="F82" s="54">
        <f t="shared" si="0"/>
        <v>2.2666666666666666</v>
      </c>
    </row>
    <row r="83" spans="1:6" ht="12.75" customHeight="1" x14ac:dyDescent="0.2">
      <c r="A83" s="55">
        <v>641</v>
      </c>
      <c r="B83" s="87" t="s">
        <v>209</v>
      </c>
      <c r="C83" s="52" t="s">
        <v>210</v>
      </c>
      <c r="D83" s="53">
        <f t="shared" ref="D83:E83" si="20">SUM(D84:D90)</f>
        <v>15</v>
      </c>
      <c r="E83" s="53">
        <f t="shared" si="20"/>
        <v>0.34</v>
      </c>
      <c r="F83" s="54">
        <f t="shared" si="0"/>
        <v>2.2666666666666666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15</v>
      </c>
      <c r="E90" s="244">
        <v>0.34</v>
      </c>
      <c r="F90" s="54">
        <f t="shared" si="0"/>
        <v>2.2666666666666666</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303500</v>
      </c>
      <c r="E106" s="53">
        <f t="shared" si="23"/>
        <v>349923.9</v>
      </c>
      <c r="F106" s="54">
        <f t="shared" si="0"/>
        <v>115.29617792421747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303500</v>
      </c>
      <c r="E112" s="53">
        <f t="shared" si="25"/>
        <v>349923.9</v>
      </c>
      <c r="F112" s="54">
        <f t="shared" si="0"/>
        <v>115.29617792421747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303500</v>
      </c>
      <c r="E117" s="244">
        <v>349923.9</v>
      </c>
      <c r="F117" s="54">
        <f t="shared" si="0"/>
        <v>115.29617792421747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5740</v>
      </c>
      <c r="E124" s="53">
        <f t="shared" si="27"/>
        <v>67766.679999999993</v>
      </c>
      <c r="F124" s="54">
        <f t="shared" si="0"/>
        <v>1180.6041811846687</v>
      </c>
    </row>
    <row r="125" spans="1:6" ht="12.75" customHeight="1" x14ac:dyDescent="0.2">
      <c r="A125" s="55">
        <v>661</v>
      </c>
      <c r="B125" s="88" t="s">
        <v>293</v>
      </c>
      <c r="C125" s="52" t="s">
        <v>294</v>
      </c>
      <c r="D125" s="53">
        <f t="shared" ref="D125:E125" si="28">SUM(D126:D127)</f>
        <v>2400</v>
      </c>
      <c r="E125" s="53">
        <f t="shared" si="28"/>
        <v>65636</v>
      </c>
      <c r="F125" s="54">
        <f t="shared" si="0"/>
        <v>2734.8333333333335</v>
      </c>
    </row>
    <row r="126" spans="1:6" ht="12.75" customHeight="1" x14ac:dyDescent="0.2">
      <c r="A126" s="55">
        <v>6614</v>
      </c>
      <c r="B126" s="88" t="s">
        <v>295</v>
      </c>
      <c r="C126" s="52" t="s">
        <v>296</v>
      </c>
      <c r="D126" s="244"/>
      <c r="E126" s="244">
        <v>776</v>
      </c>
      <c r="F126" s="54" t="str">
        <f t="shared" si="0"/>
        <v>-</v>
      </c>
    </row>
    <row r="127" spans="1:6" ht="12.75" customHeight="1" x14ac:dyDescent="0.2">
      <c r="A127" s="55">
        <v>6615</v>
      </c>
      <c r="B127" s="88" t="s">
        <v>297</v>
      </c>
      <c r="C127" s="52" t="s">
        <v>298</v>
      </c>
      <c r="D127" s="244">
        <v>2400</v>
      </c>
      <c r="E127" s="244">
        <v>64860</v>
      </c>
      <c r="F127" s="54">
        <f t="shared" si="0"/>
        <v>2702.5</v>
      </c>
    </row>
    <row r="128" spans="1:6" ht="24" x14ac:dyDescent="0.2">
      <c r="A128" s="55">
        <v>663</v>
      </c>
      <c r="B128" s="233" t="s">
        <v>299</v>
      </c>
      <c r="C128" s="52" t="s">
        <v>300</v>
      </c>
      <c r="D128" s="53">
        <f t="shared" ref="D128:E128" si="29">SUM(D129:D132)</f>
        <v>3340</v>
      </c>
      <c r="E128" s="53">
        <f t="shared" si="29"/>
        <v>2130.6799999999998</v>
      </c>
      <c r="F128" s="54">
        <f t="shared" si="0"/>
        <v>63.792814371257478</v>
      </c>
    </row>
    <row r="129" spans="1:6" ht="12.75" customHeight="1" x14ac:dyDescent="0.2">
      <c r="A129" s="55">
        <v>6631</v>
      </c>
      <c r="B129" s="88" t="s">
        <v>301</v>
      </c>
      <c r="C129" s="52" t="s">
        <v>302</v>
      </c>
      <c r="D129" s="244">
        <v>3340</v>
      </c>
      <c r="E129" s="244">
        <v>2130.6799999999998</v>
      </c>
      <c r="F129" s="54">
        <f t="shared" si="0"/>
        <v>63.792814371257478</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502053</v>
      </c>
      <c r="E133" s="53">
        <f t="shared" si="30"/>
        <v>497083.95</v>
      </c>
      <c r="F133" s="54">
        <f t="shared" ref="F133:F223" si="31">IF(D133&lt;&gt;0,IF(E133/D133&gt;=100,"&gt;&gt;100",E133/D133*100),"-")</f>
        <v>99.010253897496881</v>
      </c>
    </row>
    <row r="134" spans="1:6" ht="24" x14ac:dyDescent="0.2">
      <c r="A134" s="55">
        <v>671</v>
      </c>
      <c r="B134" s="234" t="s">
        <v>311</v>
      </c>
      <c r="C134" s="52" t="s">
        <v>312</v>
      </c>
      <c r="D134" s="53">
        <f t="shared" ref="D134:E134" si="32">SUM(D135:D137)</f>
        <v>502053</v>
      </c>
      <c r="E134" s="53">
        <f t="shared" si="32"/>
        <v>497083.95</v>
      </c>
      <c r="F134" s="54">
        <f t="shared" si="31"/>
        <v>99.010253897496881</v>
      </c>
    </row>
    <row r="135" spans="1:6" ht="12.75" customHeight="1" x14ac:dyDescent="0.2">
      <c r="A135" s="55">
        <v>6711</v>
      </c>
      <c r="B135" s="87" t="s">
        <v>313</v>
      </c>
      <c r="C135" s="52" t="s">
        <v>314</v>
      </c>
      <c r="D135" s="244">
        <v>502053</v>
      </c>
      <c r="E135" s="244">
        <v>497083.95</v>
      </c>
      <c r="F135" s="54">
        <f t="shared" si="31"/>
        <v>99.010253897496881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7378831</v>
      </c>
      <c r="E151" s="53">
        <f t="shared" si="35"/>
        <v>7823310.1500000004</v>
      </c>
      <c r="F151" s="54">
        <f t="shared" si="31"/>
        <v>106.02370687172535</v>
      </c>
    </row>
    <row r="152" spans="1:6" ht="12.75" customHeight="1" x14ac:dyDescent="0.2">
      <c r="A152" s="55">
        <v>31</v>
      </c>
      <c r="B152" s="87" t="s">
        <v>346</v>
      </c>
      <c r="C152" s="52" t="s">
        <v>35</v>
      </c>
      <c r="D152" s="53">
        <f t="shared" ref="D152:E152" si="36">D153+D158+D159</f>
        <v>6368269</v>
      </c>
      <c r="E152" s="53">
        <f t="shared" si="36"/>
        <v>6551477.3499999996</v>
      </c>
      <c r="F152" s="54">
        <f t="shared" si="31"/>
        <v>102.87689401939521</v>
      </c>
    </row>
    <row r="153" spans="1:6" ht="12.75" customHeight="1" x14ac:dyDescent="0.2">
      <c r="A153" s="55">
        <v>311</v>
      </c>
      <c r="B153" s="87" t="s">
        <v>347</v>
      </c>
      <c r="C153" s="52" t="s">
        <v>348</v>
      </c>
      <c r="D153" s="53">
        <f t="shared" ref="D153:E153" si="37">SUM(D154:D157)</f>
        <v>5263805</v>
      </c>
      <c r="E153" s="53">
        <f t="shared" si="37"/>
        <v>5425594.7699999996</v>
      </c>
      <c r="F153" s="54">
        <f t="shared" si="31"/>
        <v>103.07362772747091</v>
      </c>
    </row>
    <row r="154" spans="1:6" ht="12.75" customHeight="1" x14ac:dyDescent="0.2">
      <c r="A154" s="55">
        <v>3111</v>
      </c>
      <c r="B154" s="87" t="s">
        <v>349</v>
      </c>
      <c r="C154" s="52" t="s">
        <v>350</v>
      </c>
      <c r="D154" s="244">
        <v>5054421</v>
      </c>
      <c r="E154" s="244">
        <v>5274081.43</v>
      </c>
      <c r="F154" s="54">
        <f t="shared" si="31"/>
        <v>104.34590688033308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76448</v>
      </c>
      <c r="E156" s="244">
        <v>85162.07</v>
      </c>
      <c r="F156" s="54">
        <f t="shared" si="31"/>
        <v>111.39868930514861</v>
      </c>
    </row>
    <row r="157" spans="1:6" ht="12.75" customHeight="1" x14ac:dyDescent="0.2">
      <c r="A157" s="55">
        <v>3114</v>
      </c>
      <c r="B157" s="87" t="s">
        <v>355</v>
      </c>
      <c r="C157" s="52" t="s">
        <v>356</v>
      </c>
      <c r="D157" s="244">
        <v>132936</v>
      </c>
      <c r="E157" s="244">
        <v>66351.27</v>
      </c>
      <c r="F157" s="54">
        <f t="shared" si="31"/>
        <v>49.912190828669438</v>
      </c>
    </row>
    <row r="158" spans="1:6" ht="12.75" customHeight="1" x14ac:dyDescent="0.2">
      <c r="A158" s="55">
        <v>312</v>
      </c>
      <c r="B158" s="87" t="s">
        <v>357</v>
      </c>
      <c r="C158" s="52" t="s">
        <v>358</v>
      </c>
      <c r="D158" s="244">
        <v>249803</v>
      </c>
      <c r="E158" s="244">
        <v>247854.54</v>
      </c>
      <c r="F158" s="54">
        <f t="shared" si="31"/>
        <v>99.220001361072534</v>
      </c>
    </row>
    <row r="159" spans="1:6" ht="12.75" customHeight="1" x14ac:dyDescent="0.2">
      <c r="A159" s="55">
        <v>313</v>
      </c>
      <c r="B159" s="87" t="s">
        <v>359</v>
      </c>
      <c r="C159" s="52" t="s">
        <v>360</v>
      </c>
      <c r="D159" s="53">
        <f t="shared" ref="D159:E159" si="38">SUM(D160:D162)</f>
        <v>854661</v>
      </c>
      <c r="E159" s="53">
        <f t="shared" si="38"/>
        <v>878028.03999999992</v>
      </c>
      <c r="F159" s="54">
        <f t="shared" si="31"/>
        <v>102.73407116973863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854661</v>
      </c>
      <c r="E161" s="244">
        <v>877521.84</v>
      </c>
      <c r="F161" s="54">
        <f t="shared" si="31"/>
        <v>102.67484300792947</v>
      </c>
    </row>
    <row r="162" spans="1:6" ht="12.75" customHeight="1" x14ac:dyDescent="0.2">
      <c r="A162" s="55">
        <v>3133</v>
      </c>
      <c r="B162" s="87" t="s">
        <v>364</v>
      </c>
      <c r="C162" s="52" t="s">
        <v>365</v>
      </c>
      <c r="D162" s="244"/>
      <c r="E162" s="244">
        <v>506.2</v>
      </c>
      <c r="F162" s="54" t="str">
        <f t="shared" si="31"/>
        <v>-</v>
      </c>
    </row>
    <row r="163" spans="1:6" ht="12.75" customHeight="1" x14ac:dyDescent="0.2">
      <c r="A163" s="55">
        <v>32</v>
      </c>
      <c r="B163" s="87" t="s">
        <v>366</v>
      </c>
      <c r="C163" s="52" t="s">
        <v>367</v>
      </c>
      <c r="D163" s="53">
        <f t="shared" ref="D163:E163" si="39">D164+D169+D177+D187+D188</f>
        <v>925249</v>
      </c>
      <c r="E163" s="53">
        <f t="shared" si="39"/>
        <v>1159543.1500000001</v>
      </c>
      <c r="F163" s="54">
        <f t="shared" si="31"/>
        <v>125.32228081305684</v>
      </c>
    </row>
    <row r="164" spans="1:6" ht="12.75" customHeight="1" x14ac:dyDescent="0.2">
      <c r="A164" s="55">
        <v>321</v>
      </c>
      <c r="B164" s="87" t="s">
        <v>368</v>
      </c>
      <c r="C164" s="52" t="s">
        <v>369</v>
      </c>
      <c r="D164" s="53">
        <f t="shared" ref="D164:E164" si="40">SUM(D165:D168)</f>
        <v>161438</v>
      </c>
      <c r="E164" s="53">
        <f t="shared" si="40"/>
        <v>209700.06</v>
      </c>
      <c r="F164" s="54">
        <f t="shared" si="31"/>
        <v>129.89510524164075</v>
      </c>
    </row>
    <row r="165" spans="1:6" ht="12.75" customHeight="1" x14ac:dyDescent="0.2">
      <c r="A165" s="55">
        <v>3211</v>
      </c>
      <c r="B165" s="87" t="s">
        <v>370</v>
      </c>
      <c r="C165" s="52" t="s">
        <v>371</v>
      </c>
      <c r="D165" s="244">
        <v>1609</v>
      </c>
      <c r="E165" s="244">
        <v>17235.009999999998</v>
      </c>
      <c r="F165" s="54">
        <f t="shared" si="31"/>
        <v>1071.1628340584211</v>
      </c>
    </row>
    <row r="166" spans="1:6" ht="12.75" customHeight="1" x14ac:dyDescent="0.2">
      <c r="A166" s="55">
        <v>3212</v>
      </c>
      <c r="B166" s="87" t="s">
        <v>372</v>
      </c>
      <c r="C166" s="52" t="s">
        <v>373</v>
      </c>
      <c r="D166" s="244">
        <v>158369</v>
      </c>
      <c r="E166" s="244">
        <v>189253.05</v>
      </c>
      <c r="F166" s="54">
        <f t="shared" si="31"/>
        <v>119.50132285990314</v>
      </c>
    </row>
    <row r="167" spans="1:6" ht="12.75" customHeight="1" x14ac:dyDescent="0.2">
      <c r="A167" s="55">
        <v>3213</v>
      </c>
      <c r="B167" s="87" t="s">
        <v>374</v>
      </c>
      <c r="C167" s="52" t="s">
        <v>375</v>
      </c>
      <c r="D167" s="244">
        <v>1460</v>
      </c>
      <c r="E167" s="244">
        <v>3212</v>
      </c>
      <c r="F167" s="54">
        <f t="shared" si="31"/>
        <v>220.00000000000003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528981</v>
      </c>
      <c r="E169" s="53">
        <f t="shared" si="41"/>
        <v>596414.48</v>
      </c>
      <c r="F169" s="54">
        <f t="shared" si="31"/>
        <v>112.74780757720977</v>
      </c>
    </row>
    <row r="170" spans="1:6" ht="12.75" customHeight="1" x14ac:dyDescent="0.2">
      <c r="A170" s="55">
        <v>3221</v>
      </c>
      <c r="B170" s="87" t="s">
        <v>380</v>
      </c>
      <c r="C170" s="52" t="s">
        <v>381</v>
      </c>
      <c r="D170" s="244">
        <v>86961</v>
      </c>
      <c r="E170" s="244">
        <v>88423.8</v>
      </c>
      <c r="F170" s="54">
        <f t="shared" si="31"/>
        <v>101.68213337013144</v>
      </c>
    </row>
    <row r="171" spans="1:6" ht="12.75" customHeight="1" x14ac:dyDescent="0.2">
      <c r="A171" s="55">
        <v>3222</v>
      </c>
      <c r="B171" s="87" t="s">
        <v>382</v>
      </c>
      <c r="C171" s="52" t="s">
        <v>383</v>
      </c>
      <c r="D171" s="244">
        <v>281834</v>
      </c>
      <c r="E171" s="244">
        <v>299645.24</v>
      </c>
      <c r="F171" s="54">
        <f t="shared" si="31"/>
        <v>106.31976269719054</v>
      </c>
    </row>
    <row r="172" spans="1:6" ht="12.75" customHeight="1" x14ac:dyDescent="0.2">
      <c r="A172" s="55">
        <v>3223</v>
      </c>
      <c r="B172" s="87" t="s">
        <v>384</v>
      </c>
      <c r="C172" s="52" t="s">
        <v>385</v>
      </c>
      <c r="D172" s="244">
        <v>143097</v>
      </c>
      <c r="E172" s="244">
        <v>184880.69</v>
      </c>
      <c r="F172" s="54">
        <f t="shared" si="31"/>
        <v>129.1995569438912</v>
      </c>
    </row>
    <row r="173" spans="1:6" ht="12.75" customHeight="1" x14ac:dyDescent="0.2">
      <c r="A173" s="55">
        <v>3224</v>
      </c>
      <c r="B173" s="87" t="s">
        <v>386</v>
      </c>
      <c r="C173" s="52" t="s">
        <v>387</v>
      </c>
      <c r="D173" s="244">
        <v>11528</v>
      </c>
      <c r="E173" s="244">
        <v>15152.34</v>
      </c>
      <c r="F173" s="54">
        <f t="shared" si="31"/>
        <v>131.43945176960443</v>
      </c>
    </row>
    <row r="174" spans="1:6" ht="12.75" customHeight="1" x14ac:dyDescent="0.2">
      <c r="A174" s="55">
        <v>3225</v>
      </c>
      <c r="B174" s="87" t="s">
        <v>388</v>
      </c>
      <c r="C174" s="52" t="s">
        <v>389</v>
      </c>
      <c r="D174" s="244">
        <v>2236</v>
      </c>
      <c r="E174" s="244">
        <v>5228.67</v>
      </c>
      <c r="F174" s="54">
        <f t="shared" si="31"/>
        <v>233.8403398926655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3325</v>
      </c>
      <c r="E176" s="244">
        <v>3083.74</v>
      </c>
      <c r="F176" s="54">
        <f t="shared" si="31"/>
        <v>92.74406015037593</v>
      </c>
    </row>
    <row r="177" spans="1:6" ht="12.75" customHeight="1" x14ac:dyDescent="0.2">
      <c r="A177" s="55">
        <v>323</v>
      </c>
      <c r="B177" s="87" t="s">
        <v>394</v>
      </c>
      <c r="C177" s="52" t="s">
        <v>395</v>
      </c>
      <c r="D177" s="53">
        <f t="shared" ref="D177:E177" si="42">SUM(D178:D186)</f>
        <v>155297</v>
      </c>
      <c r="E177" s="53">
        <f t="shared" si="42"/>
        <v>259776.49</v>
      </c>
      <c r="F177" s="54">
        <f t="shared" si="31"/>
        <v>167.27721076389113</v>
      </c>
    </row>
    <row r="178" spans="1:6" ht="12.75" customHeight="1" x14ac:dyDescent="0.2">
      <c r="A178" s="55">
        <v>3231</v>
      </c>
      <c r="B178" s="87" t="s">
        <v>396</v>
      </c>
      <c r="C178" s="52" t="s">
        <v>397</v>
      </c>
      <c r="D178" s="244">
        <v>20641</v>
      </c>
      <c r="E178" s="244">
        <v>118862.98</v>
      </c>
      <c r="F178" s="54">
        <f t="shared" si="31"/>
        <v>575.8586308802868</v>
      </c>
    </row>
    <row r="179" spans="1:6" ht="12.75" customHeight="1" x14ac:dyDescent="0.2">
      <c r="A179" s="55">
        <v>3232</v>
      </c>
      <c r="B179" s="87" t="s">
        <v>398</v>
      </c>
      <c r="C179" s="52" t="s">
        <v>399</v>
      </c>
      <c r="D179" s="244">
        <v>66725</v>
      </c>
      <c r="E179" s="244">
        <v>75991.64</v>
      </c>
      <c r="F179" s="54">
        <f t="shared" si="31"/>
        <v>113.88780816785314</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42194</v>
      </c>
      <c r="E181" s="244">
        <v>24058</v>
      </c>
      <c r="F181" s="54">
        <f t="shared" si="31"/>
        <v>57.017585438687966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12865</v>
      </c>
      <c r="E183" s="244">
        <v>8164.84</v>
      </c>
      <c r="F183" s="54">
        <f t="shared" si="31"/>
        <v>63.465526622619514</v>
      </c>
    </row>
    <row r="184" spans="1:6" ht="12.75" customHeight="1" x14ac:dyDescent="0.2">
      <c r="A184" s="55">
        <v>3237</v>
      </c>
      <c r="B184" s="87" t="s">
        <v>408</v>
      </c>
      <c r="C184" s="52" t="s">
        <v>409</v>
      </c>
      <c r="D184" s="244"/>
      <c r="E184" s="244">
        <v>19421.419999999998</v>
      </c>
      <c r="F184" s="54" t="str">
        <f t="shared" si="31"/>
        <v>-</v>
      </c>
    </row>
    <row r="185" spans="1:6" ht="12.75" customHeight="1" x14ac:dyDescent="0.2">
      <c r="A185" s="55">
        <v>3238</v>
      </c>
      <c r="B185" s="87" t="s">
        <v>410</v>
      </c>
      <c r="C185" s="52" t="s">
        <v>411</v>
      </c>
      <c r="D185" s="244">
        <v>8641</v>
      </c>
      <c r="E185" s="244">
        <v>8590.86</v>
      </c>
      <c r="F185" s="54">
        <f t="shared" si="31"/>
        <v>99.41974308529106</v>
      </c>
    </row>
    <row r="186" spans="1:6" ht="12.75" customHeight="1" x14ac:dyDescent="0.2">
      <c r="A186" s="55">
        <v>3239</v>
      </c>
      <c r="B186" s="87" t="s">
        <v>412</v>
      </c>
      <c r="C186" s="52" t="s">
        <v>413</v>
      </c>
      <c r="D186" s="244">
        <v>4231</v>
      </c>
      <c r="E186" s="244">
        <v>4686.75</v>
      </c>
      <c r="F186" s="54">
        <f t="shared" si="31"/>
        <v>110.7716851808083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79533</v>
      </c>
      <c r="E188" s="53">
        <f t="shared" si="43"/>
        <v>93652.12000000001</v>
      </c>
      <c r="F188" s="54">
        <f t="shared" si="31"/>
        <v>117.75253039618777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25778</v>
      </c>
      <c r="E190" s="244">
        <v>26962.61</v>
      </c>
      <c r="F190" s="54">
        <f t="shared" si="31"/>
        <v>104.59543021180852</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v>1200</v>
      </c>
      <c r="F192" s="54" t="str">
        <f t="shared" si="31"/>
        <v>-</v>
      </c>
    </row>
    <row r="193" spans="1:6" ht="12.75" customHeight="1" x14ac:dyDescent="0.2">
      <c r="A193" s="55">
        <v>3295</v>
      </c>
      <c r="B193" s="87" t="s">
        <v>426</v>
      </c>
      <c r="C193" s="52" t="s">
        <v>427</v>
      </c>
      <c r="D193" s="244">
        <v>18625</v>
      </c>
      <c r="E193" s="244">
        <v>40564.120000000003</v>
      </c>
      <c r="F193" s="54">
        <f t="shared" si="31"/>
        <v>217.79393288590606</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35130</v>
      </c>
      <c r="E195" s="244">
        <v>24925.39</v>
      </c>
      <c r="F195" s="54">
        <f t="shared" si="31"/>
        <v>70.951864503273555</v>
      </c>
    </row>
    <row r="196" spans="1:6" ht="12.75" customHeight="1" x14ac:dyDescent="0.2">
      <c r="A196" s="55">
        <v>34</v>
      </c>
      <c r="B196" s="234" t="s">
        <v>432</v>
      </c>
      <c r="C196" s="52" t="s">
        <v>433</v>
      </c>
      <c r="D196" s="53">
        <f t="shared" ref="D196:E196" si="44">D197+D202+D210</f>
        <v>5527</v>
      </c>
      <c r="E196" s="53">
        <f t="shared" si="44"/>
        <v>20019.66</v>
      </c>
      <c r="F196" s="54">
        <f t="shared" si="31"/>
        <v>362.2156685362765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5527</v>
      </c>
      <c r="E210" s="53">
        <f t="shared" si="47"/>
        <v>20019.66</v>
      </c>
      <c r="F210" s="54">
        <f t="shared" si="31"/>
        <v>362.2156685362765</v>
      </c>
    </row>
    <row r="211" spans="1:6" ht="12.75" customHeight="1" x14ac:dyDescent="0.2">
      <c r="A211" s="55">
        <v>3431</v>
      </c>
      <c r="B211" s="234" t="s">
        <v>462</v>
      </c>
      <c r="C211" s="52" t="s">
        <v>463</v>
      </c>
      <c r="D211" s="244">
        <v>5527</v>
      </c>
      <c r="E211" s="244">
        <v>8251.18</v>
      </c>
      <c r="F211" s="54">
        <f t="shared" si="31"/>
        <v>149.28858331825583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11768.48</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79786</v>
      </c>
      <c r="E252" s="53">
        <f t="shared" si="63"/>
        <v>92269.99</v>
      </c>
      <c r="F252" s="54">
        <f t="shared" ref="F252:F258" si="64">IF(D252&lt;&gt;0,IF(E252/D252&gt;=100,"&gt;&gt;100",E252/D252*100),"-")</f>
        <v>115.64684280450206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79786</v>
      </c>
      <c r="E259" s="53">
        <f t="shared" si="66"/>
        <v>92269.99</v>
      </c>
      <c r="F259" s="54">
        <f t="shared" ref="F259:F262" si="67">IF(D259&lt;&gt;0,IF(E259/D259&gt;=100,"&gt;&gt;100",E259/D259*100),"-")</f>
        <v>115.64684280450206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79786</v>
      </c>
      <c r="E261" s="244">
        <v>92269.99</v>
      </c>
      <c r="F261" s="54">
        <f t="shared" si="67"/>
        <v>115.64684280450206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7378831</v>
      </c>
      <c r="E289" s="53">
        <f t="shared" si="79"/>
        <v>7823310.1500000004</v>
      </c>
      <c r="F289" s="54">
        <f t="shared" si="76"/>
        <v>106.02370687172535</v>
      </c>
    </row>
    <row r="290" spans="1:6" ht="12.75" customHeight="1" x14ac:dyDescent="0.2">
      <c r="A290" s="55" t="s">
        <v>605</v>
      </c>
      <c r="B290" s="87" t="s">
        <v>616</v>
      </c>
      <c r="C290" s="52" t="s">
        <v>617</v>
      </c>
      <c r="D290" s="53">
        <f>IF(D6&gt;=D289,D6-D289,0)</f>
        <v>84405</v>
      </c>
      <c r="E290" s="53">
        <f>IF(E6&gt;=E289,E6-E289,0)</f>
        <v>42690.80999999959</v>
      </c>
      <c r="F290" s="54">
        <f t="shared" si="76"/>
        <v>50.578532077483075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54919</v>
      </c>
      <c r="E292" s="244">
        <v>46337</v>
      </c>
      <c r="F292" s="54">
        <f t="shared" si="76"/>
        <v>84.373349842495315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32725</v>
      </c>
      <c r="E294" s="244">
        <v>43364</v>
      </c>
      <c r="F294" s="54">
        <f t="shared" si="76"/>
        <v>132.51031321619558</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54152</v>
      </c>
      <c r="E350" s="53">
        <f t="shared" si="95"/>
        <v>42076.86</v>
      </c>
      <c r="F350" s="54">
        <f t="shared" si="81"/>
        <v>77.701396070320584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54152</v>
      </c>
      <c r="E363" s="53">
        <f t="shared" si="99"/>
        <v>42076.86</v>
      </c>
      <c r="F363" s="54">
        <f t="shared" si="81"/>
        <v>77.701396070320584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12799</v>
      </c>
      <c r="E369" s="53">
        <f t="shared" si="101"/>
        <v>13370.59</v>
      </c>
      <c r="F369" s="54">
        <f t="shared" si="81"/>
        <v>104.46589577310728</v>
      </c>
    </row>
    <row r="370" spans="1:6" ht="12.75" customHeight="1" x14ac:dyDescent="0.2">
      <c r="A370" s="55">
        <v>4221</v>
      </c>
      <c r="B370" s="87" t="s">
        <v>671</v>
      </c>
      <c r="C370" s="52" t="s">
        <v>763</v>
      </c>
      <c r="D370" s="244">
        <v>2209</v>
      </c>
      <c r="E370" s="244">
        <v>11937.5</v>
      </c>
      <c r="F370" s="54">
        <f t="shared" si="81"/>
        <v>540.40289723856949</v>
      </c>
    </row>
    <row r="371" spans="1:6" ht="12.75" customHeight="1" x14ac:dyDescent="0.2">
      <c r="A371" s="55">
        <v>4222</v>
      </c>
      <c r="B371" s="87" t="s">
        <v>764</v>
      </c>
      <c r="C371" s="52" t="s">
        <v>765</v>
      </c>
      <c r="D371" s="244">
        <v>2099</v>
      </c>
      <c r="E371" s="244"/>
      <c r="F371" s="54">
        <f t="shared" si="81"/>
        <v>0</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596</v>
      </c>
      <c r="E375" s="244"/>
      <c r="F375" s="54">
        <f t="shared" si="81"/>
        <v>0</v>
      </c>
    </row>
    <row r="376" spans="1:6" ht="12.75" customHeight="1" x14ac:dyDescent="0.2">
      <c r="A376" s="55">
        <v>4227</v>
      </c>
      <c r="B376" s="234" t="s">
        <v>683</v>
      </c>
      <c r="C376" s="52" t="s">
        <v>770</v>
      </c>
      <c r="D376" s="244">
        <v>7895</v>
      </c>
      <c r="E376" s="244">
        <v>1433.09</v>
      </c>
      <c r="F376" s="54">
        <f t="shared" si="81"/>
        <v>18.15186827105763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41353</v>
      </c>
      <c r="E383" s="53">
        <f t="shared" si="103"/>
        <v>28706.27</v>
      </c>
      <c r="F383" s="54">
        <f t="shared" si="81"/>
        <v>69.417623872512266</v>
      </c>
    </row>
    <row r="384" spans="1:6" ht="12.75" customHeight="1" x14ac:dyDescent="0.2">
      <c r="A384" s="55">
        <v>4241</v>
      </c>
      <c r="B384" s="87" t="s">
        <v>780</v>
      </c>
      <c r="C384" s="52" t="s">
        <v>781</v>
      </c>
      <c r="D384" s="244">
        <v>41353</v>
      </c>
      <c r="E384" s="244">
        <v>28706.27</v>
      </c>
      <c r="F384" s="54">
        <f t="shared" si="81"/>
        <v>69.417623872512266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54152</v>
      </c>
      <c r="E408" s="53">
        <f t="shared" si="111"/>
        <v>42076.86</v>
      </c>
      <c r="F408" s="54">
        <f t="shared" si="81"/>
        <v>77.701396070320584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v>13853.34</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7463236</v>
      </c>
      <c r="E412" s="53">
        <f>E6+E298</f>
        <v>7866000.96</v>
      </c>
      <c r="F412" s="54">
        <f t="shared" si="81"/>
        <v>105.39665314080918</v>
      </c>
    </row>
    <row r="413" spans="1:6" ht="12.75" customHeight="1" x14ac:dyDescent="0.2">
      <c r="A413" s="55" t="s">
        <v>605</v>
      </c>
      <c r="B413" s="87" t="s">
        <v>828</v>
      </c>
      <c r="C413" s="52" t="s">
        <v>829</v>
      </c>
      <c r="D413" s="53">
        <f t="shared" ref="D413:E413" si="112">D289+D350</f>
        <v>7432983</v>
      </c>
      <c r="E413" s="53">
        <f t="shared" si="112"/>
        <v>7865387.0100000007</v>
      </c>
      <c r="F413" s="54">
        <f t="shared" si="81"/>
        <v>105.81736847776997</v>
      </c>
    </row>
    <row r="414" spans="1:6" ht="12.75" customHeight="1" x14ac:dyDescent="0.2">
      <c r="A414" s="55" t="s">
        <v>605</v>
      </c>
      <c r="B414" s="87" t="s">
        <v>830</v>
      </c>
      <c r="C414" s="52" t="s">
        <v>831</v>
      </c>
      <c r="D414" s="53">
        <f t="shared" ref="D414:E414" si="113">IF(D412&gt;=D413,D412-D413,0)</f>
        <v>30253</v>
      </c>
      <c r="E414" s="53">
        <f t="shared" si="113"/>
        <v>613.94999999925494</v>
      </c>
      <c r="F414" s="54">
        <f t="shared" si="81"/>
        <v>2.0293855154836047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54919</v>
      </c>
      <c r="E416" s="53">
        <f t="shared" si="115"/>
        <v>32483.66</v>
      </c>
      <c r="F416" s="54">
        <f t="shared" si="81"/>
        <v>59.148309328283474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32725</v>
      </c>
      <c r="E418" s="64">
        <f t="shared" si="117"/>
        <v>43364</v>
      </c>
      <c r="F418" s="59">
        <f t="shared" si="81"/>
        <v>132.51031321619558</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7463236</v>
      </c>
      <c r="E639" s="53">
        <f t="shared" si="180"/>
        <v>7866000.96</v>
      </c>
      <c r="F639" s="54">
        <f t="shared" si="119"/>
        <v>105.39665314080918</v>
      </c>
    </row>
    <row r="640" spans="1:6" ht="12.75" customHeight="1" x14ac:dyDescent="0.2">
      <c r="A640" s="55" t="s">
        <v>605</v>
      </c>
      <c r="B640" s="87" t="s">
        <v>1274</v>
      </c>
      <c r="C640" s="52" t="s">
        <v>1275</v>
      </c>
      <c r="D640" s="53">
        <f t="shared" ref="D640:E640" si="181">D413+D528</f>
        <v>7432983</v>
      </c>
      <c r="E640" s="53">
        <f t="shared" si="181"/>
        <v>7865387.0100000007</v>
      </c>
      <c r="F640" s="54">
        <f t="shared" si="119"/>
        <v>105.81736847776997</v>
      </c>
    </row>
    <row r="641" spans="1:6" ht="12.75" customHeight="1" x14ac:dyDescent="0.2">
      <c r="A641" s="55" t="s">
        <v>605</v>
      </c>
      <c r="B641" s="87" t="s">
        <v>1276</v>
      </c>
      <c r="C641" s="52" t="s">
        <v>1277</v>
      </c>
      <c r="D641" s="53">
        <f t="shared" ref="D641:E641" si="182">IF(D639&gt;=D640,D639-D640,0)</f>
        <v>30253</v>
      </c>
      <c r="E641" s="53">
        <f t="shared" si="182"/>
        <v>613.94999999925494</v>
      </c>
      <c r="F641" s="54">
        <f t="shared" si="119"/>
        <v>2.0293855154836047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54919</v>
      </c>
      <c r="E643" s="53">
        <f t="shared" si="184"/>
        <v>32483.66</v>
      </c>
      <c r="F643" s="54">
        <f t="shared" si="119"/>
        <v>59.148309328283474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85172</v>
      </c>
      <c r="E645" s="53">
        <f t="shared" si="186"/>
        <v>33097.609999999258</v>
      </c>
      <c r="F645" s="54">
        <f t="shared" si="119"/>
        <v>38.859730897477171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527141</v>
      </c>
      <c r="E647" s="245">
        <v>653171.89</v>
      </c>
      <c r="F647" s="59">
        <f t="shared" si="119"/>
        <v>123.90838314606529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39045</v>
      </c>
      <c r="E649" s="244">
        <v>115221.59</v>
      </c>
      <c r="F649" s="54">
        <f t="shared" ref="F649:F724" si="188">IF(D649&lt;&gt;0,IF(E649/D649&gt;=100,"&gt;&gt;100",E649/D649*100),"-")</f>
        <v>295.09947496478424</v>
      </c>
    </row>
    <row r="650" spans="1:6" ht="12.75" customHeight="1" x14ac:dyDescent="0.2">
      <c r="A650" s="55" t="s">
        <v>1293</v>
      </c>
      <c r="B650" s="87" t="s">
        <v>1294</v>
      </c>
      <c r="C650" s="52" t="s">
        <v>1293</v>
      </c>
      <c r="D650" s="244">
        <v>975719</v>
      </c>
      <c r="E650" s="244">
        <v>1165561.8899999999</v>
      </c>
      <c r="F650" s="54">
        <f t="shared" si="188"/>
        <v>119.45671755905131</v>
      </c>
    </row>
    <row r="651" spans="1:6" ht="12.75" customHeight="1" x14ac:dyDescent="0.2">
      <c r="A651" s="55" t="s">
        <v>1295</v>
      </c>
      <c r="B651" s="87" t="s">
        <v>1296</v>
      </c>
      <c r="C651" s="52" t="s">
        <v>1295</v>
      </c>
      <c r="D651" s="244">
        <v>899542</v>
      </c>
      <c r="E651" s="244">
        <v>1220169.1100000001</v>
      </c>
      <c r="F651" s="54">
        <f t="shared" si="188"/>
        <v>135.64337296090679</v>
      </c>
    </row>
    <row r="652" spans="1:6" ht="24" x14ac:dyDescent="0.2">
      <c r="A652" s="55">
        <v>11</v>
      </c>
      <c r="B652" s="87" t="s">
        <v>1297</v>
      </c>
      <c r="C652" s="52" t="s">
        <v>1298</v>
      </c>
      <c r="D652" s="53">
        <f t="shared" ref="D652:E652" si="189">+D649+D650-D651</f>
        <v>115222</v>
      </c>
      <c r="E652" s="53">
        <f t="shared" si="189"/>
        <v>60614.369999999879</v>
      </c>
      <c r="F652" s="54">
        <f t="shared" si="188"/>
        <v>52.606594226796865</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56</v>
      </c>
      <c r="E654" s="266">
        <v>58</v>
      </c>
      <c r="F654" s="54">
        <f t="shared" si="188"/>
        <v>103.57142857142858</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53</v>
      </c>
      <c r="E656" s="266">
        <v>56</v>
      </c>
      <c r="F656" s="54">
        <f t="shared" si="188"/>
        <v>105.66037735849056</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20</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6500554</v>
      </c>
      <c r="E675" s="244">
        <v>6867240.6900000004</v>
      </c>
      <c r="F675" s="54">
        <f t="shared" si="188"/>
        <v>105.64085291807437</v>
      </c>
    </row>
    <row r="676" spans="1:6" ht="24" x14ac:dyDescent="0.2">
      <c r="A676" s="55">
        <v>63613</v>
      </c>
      <c r="B676" s="234" t="s">
        <v>1346</v>
      </c>
      <c r="C676" s="52" t="s">
        <v>1347</v>
      </c>
      <c r="D676" s="244">
        <v>30800</v>
      </c>
      <c r="E676" s="244">
        <v>46825.91</v>
      </c>
      <c r="F676" s="54">
        <f t="shared" si="188"/>
        <v>152.03217532467534</v>
      </c>
    </row>
    <row r="677" spans="1:6" ht="24" x14ac:dyDescent="0.2">
      <c r="A677" s="55">
        <v>63622</v>
      </c>
      <c r="B677" s="234" t="s">
        <v>1348</v>
      </c>
      <c r="C677" s="52" t="s">
        <v>1349</v>
      </c>
      <c r="D677" s="244">
        <v>120554</v>
      </c>
      <c r="E677" s="244">
        <v>20221.990000000002</v>
      </c>
      <c r="F677" s="54">
        <f t="shared" si="188"/>
        <v>16.774217363173353</v>
      </c>
    </row>
    <row r="678" spans="1:6" ht="24" x14ac:dyDescent="0.2">
      <c r="A678" s="55">
        <v>63623</v>
      </c>
      <c r="B678" s="234" t="s">
        <v>1350</v>
      </c>
      <c r="C678" s="52" t="s">
        <v>1351</v>
      </c>
      <c r="D678" s="244"/>
      <c r="E678" s="244">
        <v>16937.5</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196690</v>
      </c>
      <c r="E710" s="244">
        <v>228888</v>
      </c>
      <c r="F710" s="54">
        <f t="shared" si="188"/>
        <v>116.36992221261883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87009</v>
      </c>
      <c r="E712" s="244">
        <v>6618.77</v>
      </c>
      <c r="F712" s="54">
        <f t="shared" si="188"/>
        <v>7.6069946787113984</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14389</v>
      </c>
      <c r="E716" s="244"/>
      <c r="F716" s="54">
        <f t="shared" si="188"/>
        <v>0</v>
      </c>
    </row>
    <row r="717" spans="1:6" ht="12.75" customHeight="1" x14ac:dyDescent="0.2">
      <c r="A717" s="55">
        <v>31215</v>
      </c>
      <c r="B717" s="87" t="s">
        <v>1410</v>
      </c>
      <c r="C717" s="52" t="s">
        <v>1411</v>
      </c>
      <c r="D717" s="244">
        <v>22887</v>
      </c>
      <c r="E717" s="244">
        <v>12260.53</v>
      </c>
      <c r="F717" s="54">
        <f t="shared" si="188"/>
        <v>53.569843142395243</v>
      </c>
    </row>
    <row r="718" spans="1:6" ht="12.75" customHeight="1" x14ac:dyDescent="0.2">
      <c r="A718" s="55">
        <v>32121</v>
      </c>
      <c r="B718" s="87" t="s">
        <v>1412</v>
      </c>
      <c r="C718" s="52" t="s">
        <v>1413</v>
      </c>
      <c r="D718" s="244">
        <v>158369</v>
      </c>
      <c r="E718" s="244">
        <v>189253.05</v>
      </c>
      <c r="F718" s="54">
        <f t="shared" si="188"/>
        <v>119.50132285990314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3300</v>
      </c>
      <c r="E720" s="244">
        <v>1650</v>
      </c>
      <c r="F720" s="54">
        <f t="shared" si="188"/>
        <v>50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11812.31</v>
      </c>
      <c r="F722" s="54" t="str">
        <f t="shared" si="188"/>
        <v>-</v>
      </c>
    </row>
    <row r="723" spans="1:6" ht="12.75" customHeight="1" x14ac:dyDescent="0.2">
      <c r="A723" s="55" t="s">
        <v>1422</v>
      </c>
      <c r="B723" s="87" t="s">
        <v>1423</v>
      </c>
      <c r="C723" s="52" t="s">
        <v>1422</v>
      </c>
      <c r="D723" s="244"/>
      <c r="E723" s="244">
        <v>7609.11</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79786</v>
      </c>
      <c r="E828" s="244">
        <v>92269.99</v>
      </c>
      <c r="F828" s="54">
        <f t="shared" si="190"/>
        <v>115.64684280450206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0" workbookViewId="0">
      <selection activeCell="E265" sqref="E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25312510</v>
      </c>
      <c r="E6" s="231">
        <f t="shared" si="0"/>
        <v>25085594.539999999</v>
      </c>
      <c r="F6" s="232">
        <f t="shared" ref="F6:F260" si="1">IF(D6&gt;0,IF(E6/D6&gt;=100,"&gt;&gt;100",E6/D6*100),"-")</f>
        <v>99.103544215883772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24556162</v>
      </c>
      <c r="E7" s="106">
        <f t="shared" si="2"/>
        <v>24191900.460000001</v>
      </c>
      <c r="F7" s="95">
        <f t="shared" si="1"/>
        <v>98.516618598623026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254708</v>
      </c>
      <c r="E8" s="106">
        <f>E9+E10-E11</f>
        <v>254708</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254708</v>
      </c>
      <c r="E9" s="249">
        <v>254708</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24301357</v>
      </c>
      <c r="E12" s="106">
        <f t="shared" si="3"/>
        <v>23937095.460000001</v>
      </c>
      <c r="F12" s="95">
        <f t="shared" si="1"/>
        <v>98.501065022829806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23312733</v>
      </c>
      <c r="E13" s="106">
        <f t="shared" si="4"/>
        <v>22972240.800000001</v>
      </c>
      <c r="F13" s="95">
        <f t="shared" si="1"/>
        <v>98.539458243698846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27239397</v>
      </c>
      <c r="E15" s="249">
        <v>27239397.390000001</v>
      </c>
      <c r="F15" s="95">
        <f t="shared" si="1"/>
        <v>100.00000143174977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3926664</v>
      </c>
      <c r="E18" s="249">
        <v>4267156.59</v>
      </c>
      <c r="F18" s="95">
        <f t="shared" si="1"/>
        <v>108.67129425894346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495884</v>
      </c>
      <c r="E19" s="106">
        <f t="shared" si="5"/>
        <v>463128.67999999993</v>
      </c>
      <c r="F19" s="95">
        <f t="shared" si="1"/>
        <v>93.394560018068731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944004</v>
      </c>
      <c r="E20" s="249">
        <v>969794.54</v>
      </c>
      <c r="F20" s="95">
        <f t="shared" si="1"/>
        <v>102.73203715238495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31404</v>
      </c>
      <c r="E21" s="249">
        <v>31404.11</v>
      </c>
      <c r="F21" s="95">
        <f t="shared" si="1"/>
        <v>100.00035027385046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31541</v>
      </c>
      <c r="E22" s="249">
        <v>31540.94</v>
      </c>
      <c r="F22" s="95">
        <f t="shared" si="1"/>
        <v>99.99980977140865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1061</v>
      </c>
      <c r="E23" s="249">
        <v>1061</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16800</v>
      </c>
      <c r="E25" s="249">
        <v>16799.88</v>
      </c>
      <c r="F25" s="95">
        <f t="shared" si="1"/>
        <v>99.999285714285719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443191</v>
      </c>
      <c r="E26" s="249">
        <v>444623.99</v>
      </c>
      <c r="F26" s="95">
        <f t="shared" si="1"/>
        <v>100.32333463450296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972117</v>
      </c>
      <c r="E28" s="249">
        <v>1032095.78</v>
      </c>
      <c r="F28" s="95">
        <f t="shared" si="1"/>
        <v>106.16991370380316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0.1299999999901047</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86950</v>
      </c>
      <c r="E30" s="249">
        <v>86950.23</v>
      </c>
      <c r="F30" s="95">
        <f t="shared" si="1"/>
        <v>100.00026451983899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86950</v>
      </c>
      <c r="E34" s="249">
        <v>86950.1</v>
      </c>
      <c r="F34" s="95">
        <f t="shared" si="1"/>
        <v>100.00011500862564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492740</v>
      </c>
      <c r="E35" s="106">
        <f t="shared" si="7"/>
        <v>501725.85000000003</v>
      </c>
      <c r="F35" s="95">
        <f t="shared" si="1"/>
        <v>101.82364938913018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495690</v>
      </c>
      <c r="E36" s="249">
        <v>521898.03</v>
      </c>
      <c r="F36" s="95">
        <f t="shared" si="1"/>
        <v>105.28718150456939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2950</v>
      </c>
      <c r="E40" s="249">
        <v>20172.18</v>
      </c>
      <c r="F40" s="95">
        <f t="shared" si="1"/>
        <v>683.80271186440677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97</v>
      </c>
      <c r="E52" s="106">
        <f t="shared" si="10"/>
        <v>97</v>
      </c>
      <c r="F52" s="95">
        <f t="shared" si="1"/>
        <v>100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50361</v>
      </c>
      <c r="E54" s="249">
        <v>55590.15</v>
      </c>
      <c r="F54" s="95">
        <f t="shared" si="1"/>
        <v>110.38333234050157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50264</v>
      </c>
      <c r="E55" s="249">
        <v>55493.15</v>
      </c>
      <c r="F55" s="95">
        <f t="shared" si="1"/>
        <v>110.40337020531594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756348</v>
      </c>
      <c r="E68" s="106">
        <f t="shared" si="13"/>
        <v>893694.08000000007</v>
      </c>
      <c r="F68" s="95">
        <f t="shared" si="1"/>
        <v>118.15911194317961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115222</v>
      </c>
      <c r="E69" s="106">
        <f t="shared" si="14"/>
        <v>60614.369999999995</v>
      </c>
      <c r="F69" s="95">
        <f t="shared" si="1"/>
        <v>52.606594226796965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115219</v>
      </c>
      <c r="E70" s="106">
        <f t="shared" si="15"/>
        <v>60611.59</v>
      </c>
      <c r="F70" s="95">
        <f t="shared" si="1"/>
        <v>52.605551167776142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115219</v>
      </c>
      <c r="E72" s="249">
        <v>60611.59</v>
      </c>
      <c r="F72" s="95">
        <f t="shared" si="1"/>
        <v>52.605551167776142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v>
      </c>
      <c r="E76" s="249">
        <v>2.78</v>
      </c>
      <c r="F76" s="95">
        <f t="shared" si="1"/>
        <v>92.666666666666657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81140</v>
      </c>
      <c r="E78" s="106">
        <f>E79+SUM(E82:E84)-E85+E86</f>
        <v>136243.82</v>
      </c>
      <c r="F78" s="95">
        <f t="shared" si="1"/>
        <v>167.91202859255608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5696</v>
      </c>
      <c r="E84" s="249">
        <v>8190.15</v>
      </c>
      <c r="F84" s="95">
        <f t="shared" si="1"/>
        <v>143.78774578651687</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75444</v>
      </c>
      <c r="E86" s="249">
        <v>128053.67</v>
      </c>
      <c r="F86" s="95">
        <f t="shared" si="1"/>
        <v>169.73340490960183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32845</v>
      </c>
      <c r="E146" s="106">
        <f t="shared" si="26"/>
        <v>43664</v>
      </c>
      <c r="F146" s="95">
        <f t="shared" si="1"/>
        <v>132.93956462170803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24730</v>
      </c>
      <c r="E159" s="249">
        <v>24934</v>
      </c>
      <c r="F159" s="95">
        <f t="shared" si="1"/>
        <v>100.82490901738778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8115</v>
      </c>
      <c r="E160" s="249">
        <v>18730</v>
      </c>
      <c r="F160" s="95">
        <f t="shared" si="1"/>
        <v>230.80714725816392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527141</v>
      </c>
      <c r="E170" s="106">
        <f t="shared" si="29"/>
        <v>653171.89</v>
      </c>
      <c r="F170" s="95">
        <f t="shared" si="1"/>
        <v>123.90838314606529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527141</v>
      </c>
      <c r="E172" s="249">
        <v>1250</v>
      </c>
      <c r="F172" s="95">
        <f t="shared" si="1"/>
        <v>0.23712820668473897</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651921.89</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25312510</v>
      </c>
      <c r="E175" s="106">
        <f t="shared" si="30"/>
        <v>25085594.539999999</v>
      </c>
      <c r="F175" s="95">
        <f t="shared" si="1"/>
        <v>99.103544215883772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680382</v>
      </c>
      <c r="E176" s="106">
        <f t="shared" si="31"/>
        <v>819926.91</v>
      </c>
      <c r="F176" s="95">
        <f t="shared" si="1"/>
        <v>120.50978861874653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678934</v>
      </c>
      <c r="E177" s="106">
        <f t="shared" si="32"/>
        <v>818589.69000000006</v>
      </c>
      <c r="F177" s="95">
        <f t="shared" si="1"/>
        <v>120.56984773188559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511897</v>
      </c>
      <c r="E178" s="249">
        <v>576616.79</v>
      </c>
      <c r="F178" s="95">
        <f t="shared" si="1"/>
        <v>112.64312742602516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102161</v>
      </c>
      <c r="E179" s="249">
        <v>107847.15</v>
      </c>
      <c r="F179" s="95">
        <f t="shared" si="1"/>
        <v>105.56587151652784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607</v>
      </c>
      <c r="E180" s="106">
        <f t="shared" si="33"/>
        <v>900.21</v>
      </c>
      <c r="F180" s="95">
        <f t="shared" si="1"/>
        <v>148.30477759472817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607</v>
      </c>
      <c r="E183" s="249">
        <v>900.21</v>
      </c>
      <c r="F183" s="95">
        <f t="shared" si="1"/>
        <v>148.30477759472817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64269</v>
      </c>
      <c r="E188" s="249">
        <v>133225.54</v>
      </c>
      <c r="F188" s="95">
        <f t="shared" si="1"/>
        <v>207.29362523144908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1448</v>
      </c>
      <c r="E234" s="106">
        <f t="shared" si="40"/>
        <v>1337.22</v>
      </c>
      <c r="F234" s="95">
        <f t="shared" si="1"/>
        <v>92.349447513812152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1448</v>
      </c>
      <c r="E236" s="249">
        <v>1337.22</v>
      </c>
      <c r="F236" s="95">
        <f t="shared" si="1"/>
        <v>92.349447513812152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24632128</v>
      </c>
      <c r="E237" s="106">
        <f t="shared" si="41"/>
        <v>24265667.629999999</v>
      </c>
      <c r="F237" s="95">
        <f t="shared" si="1"/>
        <v>98.512266703063574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24546956</v>
      </c>
      <c r="E238" s="106">
        <f t="shared" si="42"/>
        <v>24189206.02</v>
      </c>
      <c r="F238" s="95">
        <f t="shared" si="1"/>
        <v>98.542589231837951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24546956</v>
      </c>
      <c r="E239" s="106">
        <f t="shared" si="43"/>
        <v>24189206.02</v>
      </c>
      <c r="F239" s="95">
        <f t="shared" si="1"/>
        <v>98.542589231837951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24546956</v>
      </c>
      <c r="E240" s="249">
        <v>24189206.02</v>
      </c>
      <c r="F240" s="95">
        <f t="shared" si="1"/>
        <v>98.542589231837951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85172</v>
      </c>
      <c r="E245" s="106">
        <f t="shared" si="45"/>
        <v>33097.61</v>
      </c>
      <c r="F245" s="95">
        <f t="shared" si="1"/>
        <v>38.859730897478045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85172</v>
      </c>
      <c r="E246" s="106">
        <f t="shared" si="46"/>
        <v>33097.61</v>
      </c>
      <c r="F246" s="95">
        <f t="shared" si="1"/>
        <v>38.859730897478045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85172</v>
      </c>
      <c r="E247" s="249">
        <v>33097.61</v>
      </c>
      <c r="F247" s="95">
        <f t="shared" si="1"/>
        <v>38.859730897478045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v>43364</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201840</v>
      </c>
      <c r="E259" s="106">
        <f t="shared" si="49"/>
        <v>299788.5</v>
      </c>
      <c r="F259" s="95">
        <f t="shared" si="1"/>
        <v>148.5277942925089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201840</v>
      </c>
      <c r="E260" s="250">
        <v>299788.5</v>
      </c>
      <c r="F260" s="99">
        <f t="shared" si="1"/>
        <v>148.5277942925089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32845</v>
      </c>
      <c r="E264" s="249">
        <v>43664</v>
      </c>
      <c r="F264" s="95">
        <f t="shared" si="50"/>
        <v>132.93956462170803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72334</v>
      </c>
      <c r="E268" s="249">
        <v>124943.51</v>
      </c>
      <c r="F268" s="95">
        <f t="shared" si="50"/>
        <v>172.73137113943648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3110</v>
      </c>
      <c r="E269" s="249">
        <v>3110.16</v>
      </c>
      <c r="F269" s="95">
        <f t="shared" si="50"/>
        <v>100.00514469453377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678934</v>
      </c>
      <c r="E288" s="249">
        <v>818589.69</v>
      </c>
      <c r="F288" s="95">
        <f t="shared" si="50"/>
        <v>120.56984773188557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72334</v>
      </c>
      <c r="E298" s="249">
        <v>124943.51</v>
      </c>
      <c r="F298" s="95">
        <f t="shared" si="50"/>
        <v>172.73137113943648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92</v>
      </c>
      <c r="E299" s="249">
        <v>91.88</v>
      </c>
      <c r="F299" s="95">
        <f t="shared" si="50"/>
        <v>99.869565217391298</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5696</v>
      </c>
      <c r="E302" s="249">
        <v>8190.15</v>
      </c>
      <c r="F302" s="95">
        <f t="shared" si="50"/>
        <v>143.78774578651687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7432983</v>
      </c>
      <c r="E114" s="83">
        <f t="shared" si="22"/>
        <v>7865387.0099999998</v>
      </c>
      <c r="F114" s="65">
        <f t="shared" si="1"/>
        <v>105.81736847776997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7236293</v>
      </c>
      <c r="E115" s="83">
        <f t="shared" si="23"/>
        <v>7607155.5999999996</v>
      </c>
      <c r="F115" s="65">
        <f t="shared" si="1"/>
        <v>105.12503570543647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7236293</v>
      </c>
      <c r="E117" s="251">
        <v>7607155.5999999996</v>
      </c>
      <c r="F117" s="65">
        <f t="shared" si="1"/>
        <v>105.12503570543647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196690</v>
      </c>
      <c r="E126" s="251">
        <v>258231.41</v>
      </c>
      <c r="F126" s="65">
        <f t="shared" si="1"/>
        <v>131.2885301743861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7432983</v>
      </c>
      <c r="E141" s="108">
        <f t="shared" si="28"/>
        <v>7865387.0099999998</v>
      </c>
      <c r="F141" s="84">
        <f t="shared" si="1"/>
        <v>105.81736847776997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4675.22</v>
      </c>
      <c r="E5" s="109">
        <f t="shared" si="0"/>
        <v>4675.22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4675.22</v>
      </c>
      <c r="E22" s="110">
        <f t="shared" si="3"/>
        <v>4675.22</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4675.22</v>
      </c>
      <c r="E23" s="110">
        <f t="shared" si="4"/>
        <v>4675.22</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4675.22</v>
      </c>
      <c r="E29" s="252">
        <v>4675.22</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678934.57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8137243.6500000004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70639.31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8010674.1500000004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6690951.6500000004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1204939.1000000001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20019.66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92270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2493.7399999999998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55930.19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7997588.5299999993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18029.98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7937481.6999999993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6626231.79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1199253.06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19726.849999999999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92270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42076.85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818589.69000000134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818589.69000000006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124943.51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693646.18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9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15831</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2023-02-21T11:02:34Z</cp:lastPrinted>
  <dcterms:created xsi:type="dcterms:W3CDTF">2022-04-01T05:14:30Z</dcterms:created>
  <dcterms:modified xsi:type="dcterms:W3CDTF">2023-02-21T11:10:06Z</dcterms:modified>
</cp:coreProperties>
</file>