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završni račun-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14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F285" i="9"/>
  <c r="H284" i="9"/>
  <c r="G284" i="9"/>
  <c r="F284" i="9"/>
  <c r="H283" i="9"/>
  <c r="G283" i="9"/>
  <c r="F283" i="9"/>
  <c r="F282" i="9"/>
  <c r="H281" i="9"/>
  <c r="E281" i="9" s="1"/>
  <c r="B281" i="9" s="1"/>
  <c r="G281" i="9"/>
  <c r="F281" i="9"/>
  <c r="H280" i="9"/>
  <c r="G280" i="9"/>
  <c r="F280" i="9"/>
  <c r="E280" i="9"/>
  <c r="B280" i="9" s="1"/>
  <c r="H279" i="9"/>
  <c r="G279" i="9"/>
  <c r="F279" i="9"/>
  <c r="F278" i="9"/>
  <c r="F275" i="9" s="1"/>
  <c r="F277" i="9"/>
  <c r="F276" i="9"/>
  <c r="L274" i="9"/>
  <c r="F274" i="9" s="1"/>
  <c r="H274" i="9"/>
  <c r="I273" i="9"/>
  <c r="H273" i="9"/>
  <c r="F273" i="9"/>
  <c r="E272" i="9"/>
  <c r="M271" i="9"/>
  <c r="L271" i="9"/>
  <c r="F271" i="9" s="1"/>
  <c r="B271" i="9" s="1"/>
  <c r="E271" i="9"/>
  <c r="M270" i="9"/>
  <c r="L270" i="9"/>
  <c r="F270" i="9" s="1"/>
  <c r="B270" i="9" s="1"/>
  <c r="E270" i="9"/>
  <c r="M269" i="9"/>
  <c r="F269" i="9" s="1"/>
  <c r="L269" i="9"/>
  <c r="E269" i="9"/>
  <c r="B269" i="9" s="1"/>
  <c r="M268" i="9"/>
  <c r="L268" i="9"/>
  <c r="F268" i="9"/>
  <c r="E268" i="9"/>
  <c r="M267" i="9"/>
  <c r="L267" i="9"/>
  <c r="F267" i="9" s="1"/>
  <c r="B267" i="9" s="1"/>
  <c r="E267" i="9"/>
  <c r="M266" i="9"/>
  <c r="L266" i="9"/>
  <c r="F266" i="9" s="1"/>
  <c r="B266" i="9" s="1"/>
  <c r="E266" i="9"/>
  <c r="M265" i="9"/>
  <c r="F265" i="9" s="1"/>
  <c r="L265" i="9"/>
  <c r="E265" i="9"/>
  <c r="B265" i="9" s="1"/>
  <c r="M264" i="9"/>
  <c r="L264" i="9"/>
  <c r="F264" i="9"/>
  <c r="E264" i="9"/>
  <c r="M263" i="9"/>
  <c r="L263" i="9"/>
  <c r="F263" i="9" s="1"/>
  <c r="B263" i="9" s="1"/>
  <c r="E263" i="9"/>
  <c r="M262" i="9"/>
  <c r="L262" i="9"/>
  <c r="F262" i="9" s="1"/>
  <c r="B262" i="9" s="1"/>
  <c r="E262" i="9"/>
  <c r="M261" i="9"/>
  <c r="F261" i="9" s="1"/>
  <c r="L261" i="9"/>
  <c r="E261" i="9"/>
  <c r="B261" i="9" s="1"/>
  <c r="M260" i="9"/>
  <c r="L260" i="9"/>
  <c r="F260" i="9"/>
  <c r="E260" i="9"/>
  <c r="M259" i="9"/>
  <c r="L259" i="9"/>
  <c r="F259" i="9" s="1"/>
  <c r="B259" i="9" s="1"/>
  <c r="E259" i="9"/>
  <c r="M258" i="9"/>
  <c r="L258" i="9"/>
  <c r="F258" i="9" s="1"/>
  <c r="B258" i="9" s="1"/>
  <c r="E258" i="9"/>
  <c r="M257" i="9"/>
  <c r="F257" i="9" s="1"/>
  <c r="L257" i="9"/>
  <c r="E257" i="9"/>
  <c r="B257" i="9" s="1"/>
  <c r="M256" i="9"/>
  <c r="L256" i="9"/>
  <c r="F256" i="9"/>
  <c r="E256" i="9"/>
  <c r="M255" i="9"/>
  <c r="L255" i="9"/>
  <c r="F255" i="9" s="1"/>
  <c r="B255" i="9" s="1"/>
  <c r="E255" i="9"/>
  <c r="M254" i="9"/>
  <c r="L254" i="9"/>
  <c r="F254" i="9" s="1"/>
  <c r="B254" i="9" s="1"/>
  <c r="E254" i="9"/>
  <c r="M253" i="9"/>
  <c r="F253" i="9" s="1"/>
  <c r="L253" i="9"/>
  <c r="E253" i="9"/>
  <c r="B253" i="9" s="1"/>
  <c r="M252" i="9"/>
  <c r="L252" i="9"/>
  <c r="F252" i="9"/>
  <c r="E252" i="9"/>
  <c r="M251" i="9"/>
  <c r="L251" i="9"/>
  <c r="F251" i="9" s="1"/>
  <c r="B251" i="9" s="1"/>
  <c r="E251" i="9"/>
  <c r="M250" i="9"/>
  <c r="L250" i="9"/>
  <c r="F250" i="9" s="1"/>
  <c r="B250" i="9" s="1"/>
  <c r="E250" i="9"/>
  <c r="M249" i="9"/>
  <c r="F249" i="9" s="1"/>
  <c r="L249" i="9"/>
  <c r="E249" i="9"/>
  <c r="B249" i="9" s="1"/>
  <c r="M248" i="9"/>
  <c r="L248" i="9"/>
  <c r="F248" i="9"/>
  <c r="E248" i="9"/>
  <c r="M247" i="9"/>
  <c r="L247" i="9"/>
  <c r="F247" i="9" s="1"/>
  <c r="B247" i="9" s="1"/>
  <c r="E247" i="9"/>
  <c r="M246" i="9"/>
  <c r="L246" i="9"/>
  <c r="F246" i="9" s="1"/>
  <c r="B246" i="9" s="1"/>
  <c r="E246" i="9"/>
  <c r="M245" i="9"/>
  <c r="F245" i="9" s="1"/>
  <c r="L245" i="9"/>
  <c r="E245" i="9"/>
  <c r="B245" i="9" s="1"/>
  <c r="M244" i="9"/>
  <c r="L244" i="9"/>
  <c r="F244" i="9"/>
  <c r="E244" i="9"/>
  <c r="M243" i="9"/>
  <c r="L243" i="9"/>
  <c r="F243" i="9" s="1"/>
  <c r="B243" i="9" s="1"/>
  <c r="E243" i="9"/>
  <c r="M242" i="9"/>
  <c r="L242" i="9"/>
  <c r="F242" i="9" s="1"/>
  <c r="B242" i="9" s="1"/>
  <c r="E242" i="9"/>
  <c r="M241" i="9"/>
  <c r="F241" i="9" s="1"/>
  <c r="L241" i="9"/>
  <c r="E241" i="9"/>
  <c r="M240" i="9"/>
  <c r="L240" i="9"/>
  <c r="F240" i="9"/>
  <c r="E240" i="9"/>
  <c r="M239" i="9"/>
  <c r="L239" i="9"/>
  <c r="F239" i="9" s="1"/>
  <c r="B239" i="9" s="1"/>
  <c r="E239" i="9"/>
  <c r="M238" i="9"/>
  <c r="L238" i="9"/>
  <c r="F238" i="9" s="1"/>
  <c r="B238" i="9" s="1"/>
  <c r="E238" i="9"/>
  <c r="M237" i="9"/>
  <c r="F237" i="9" s="1"/>
  <c r="L237" i="9"/>
  <c r="E237" i="9"/>
  <c r="B237" i="9" s="1"/>
  <c r="M236" i="9"/>
  <c r="L236" i="9"/>
  <c r="F236" i="9"/>
  <c r="E236" i="9"/>
  <c r="M235" i="9"/>
  <c r="L235" i="9"/>
  <c r="F235" i="9" s="1"/>
  <c r="B235" i="9" s="1"/>
  <c r="E235" i="9"/>
  <c r="M234" i="9"/>
  <c r="L234" i="9"/>
  <c r="F234" i="9" s="1"/>
  <c r="B234" i="9" s="1"/>
  <c r="E234" i="9"/>
  <c r="M233" i="9"/>
  <c r="F233" i="9" s="1"/>
  <c r="L233" i="9"/>
  <c r="E233" i="9"/>
  <c r="M232" i="9"/>
  <c r="L232" i="9"/>
  <c r="F232" i="9"/>
  <c r="E232" i="9"/>
  <c r="M231" i="9"/>
  <c r="L231" i="9"/>
  <c r="F231" i="9" s="1"/>
  <c r="B231" i="9" s="1"/>
  <c r="E231" i="9"/>
  <c r="M230" i="9"/>
  <c r="L230" i="9"/>
  <c r="F230" i="9" s="1"/>
  <c r="B230" i="9" s="1"/>
  <c r="E230" i="9"/>
  <c r="M229" i="9"/>
  <c r="F229" i="9" s="1"/>
  <c r="L229" i="9"/>
  <c r="E229" i="9"/>
  <c r="B229" i="9" s="1"/>
  <c r="M228" i="9"/>
  <c r="L228" i="9"/>
  <c r="F228" i="9"/>
  <c r="E228" i="9"/>
  <c r="M227" i="9"/>
  <c r="L227" i="9"/>
  <c r="F227" i="9" s="1"/>
  <c r="B227" i="9" s="1"/>
  <c r="E227" i="9"/>
  <c r="M226" i="9"/>
  <c r="L226" i="9"/>
  <c r="F226" i="9" s="1"/>
  <c r="B226" i="9" s="1"/>
  <c r="E226" i="9"/>
  <c r="H225" i="9"/>
  <c r="E225" i="9" s="1"/>
  <c r="B225" i="9" s="1"/>
  <c r="G225" i="9"/>
  <c r="F225" i="9"/>
  <c r="M224" i="9"/>
  <c r="L224" i="9"/>
  <c r="F224" i="9"/>
  <c r="E224" i="9"/>
  <c r="B224" i="9" s="1"/>
  <c r="M223" i="9"/>
  <c r="L223" i="9"/>
  <c r="F223" i="9" s="1"/>
  <c r="B223" i="9" s="1"/>
  <c r="E223" i="9"/>
  <c r="M222" i="9"/>
  <c r="L222" i="9"/>
  <c r="E222" i="9"/>
  <c r="M221" i="9"/>
  <c r="F221" i="9" s="1"/>
  <c r="L221" i="9"/>
  <c r="E221" i="9"/>
  <c r="B221" i="9"/>
  <c r="M220" i="9"/>
  <c r="L220" i="9"/>
  <c r="E220" i="9"/>
  <c r="M219" i="9"/>
  <c r="L219" i="9"/>
  <c r="F219" i="9" s="1"/>
  <c r="B219" i="9" s="1"/>
  <c r="E219" i="9"/>
  <c r="M218" i="9"/>
  <c r="L218" i="9"/>
  <c r="E218" i="9"/>
  <c r="M217" i="9"/>
  <c r="L217" i="9"/>
  <c r="E217" i="9"/>
  <c r="M216" i="9"/>
  <c r="L216" i="9"/>
  <c r="E216" i="9"/>
  <c r="M215" i="9"/>
  <c r="L215" i="9"/>
  <c r="F215" i="9"/>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F160" i="9"/>
  <c r="H159" i="9"/>
  <c r="G159" i="9"/>
  <c r="F159" i="9"/>
  <c r="E159" i="9"/>
  <c r="B159" i="9" s="1"/>
  <c r="H158" i="9"/>
  <c r="G158" i="9"/>
  <c r="E158" i="9" s="1"/>
  <c r="F158" i="9"/>
  <c r="B158" i="9"/>
  <c r="H157" i="9"/>
  <c r="G157" i="9"/>
  <c r="F157" i="9"/>
  <c r="E157" i="9"/>
  <c r="B157" i="9" s="1"/>
  <c r="H156" i="9"/>
  <c r="E156" i="9" s="1"/>
  <c r="G156" i="9"/>
  <c r="F156" i="9"/>
  <c r="B156" i="9"/>
  <c r="H155" i="9"/>
  <c r="G155" i="9"/>
  <c r="F155" i="9"/>
  <c r="E155" i="9"/>
  <c r="B155" i="9" s="1"/>
  <c r="H154" i="9"/>
  <c r="G154" i="9"/>
  <c r="E154" i="9" s="1"/>
  <c r="F154" i="9"/>
  <c r="B154" i="9"/>
  <c r="H153" i="9"/>
  <c r="G153" i="9"/>
  <c r="F153" i="9"/>
  <c r="E153" i="9"/>
  <c r="B153" i="9" s="1"/>
  <c r="H152" i="9"/>
  <c r="E152" i="9" s="1"/>
  <c r="G152" i="9"/>
  <c r="F152" i="9"/>
  <c r="B152" i="9"/>
  <c r="H151" i="9"/>
  <c r="G151" i="9"/>
  <c r="F151" i="9"/>
  <c r="E151" i="9"/>
  <c r="B151" i="9" s="1"/>
  <c r="H150" i="9"/>
  <c r="G150" i="9"/>
  <c r="E150" i="9" s="1"/>
  <c r="F150" i="9"/>
  <c r="B150" i="9"/>
  <c r="H149" i="9"/>
  <c r="G149" i="9"/>
  <c r="F149" i="9"/>
  <c r="E149" i="9"/>
  <c r="B149" i="9" s="1"/>
  <c r="H148" i="9"/>
  <c r="E148" i="9" s="1"/>
  <c r="G148" i="9"/>
  <c r="F148" i="9"/>
  <c r="B148" i="9"/>
  <c r="H147" i="9"/>
  <c r="G147" i="9"/>
  <c r="F147" i="9"/>
  <c r="E147" i="9"/>
  <c r="B147" i="9" s="1"/>
  <c r="H146" i="9"/>
  <c r="G146" i="9"/>
  <c r="E146" i="9" s="1"/>
  <c r="F146" i="9"/>
  <c r="B146" i="9"/>
  <c r="H145" i="9"/>
  <c r="G145" i="9"/>
  <c r="F145" i="9"/>
  <c r="E145" i="9"/>
  <c r="B145" i="9" s="1"/>
  <c r="H144" i="9"/>
  <c r="G144" i="9"/>
  <c r="E144" i="9" s="1"/>
  <c r="F144" i="9"/>
  <c r="B144" i="9"/>
  <c r="H143" i="9"/>
  <c r="G143" i="9"/>
  <c r="F143" i="9"/>
  <c r="E143" i="9"/>
  <c r="B143" i="9" s="1"/>
  <c r="F142" i="9"/>
  <c r="H141" i="9"/>
  <c r="G141" i="9"/>
  <c r="E141" i="9" s="1"/>
  <c r="B141" i="9" s="1"/>
  <c r="F141" i="9"/>
  <c r="H140" i="9"/>
  <c r="G140" i="9"/>
  <c r="F140" i="9"/>
  <c r="H139" i="9"/>
  <c r="G139" i="9"/>
  <c r="E139" i="9" s="1"/>
  <c r="B139" i="9" s="1"/>
  <c r="F139" i="9"/>
  <c r="H138" i="9"/>
  <c r="E138" i="9" s="1"/>
  <c r="B138" i="9" s="1"/>
  <c r="G138" i="9"/>
  <c r="F138" i="9"/>
  <c r="H137" i="9"/>
  <c r="G137" i="9"/>
  <c r="E137" i="9" s="1"/>
  <c r="B137" i="9" s="1"/>
  <c r="F137" i="9"/>
  <c r="H136" i="9"/>
  <c r="G136" i="9"/>
  <c r="F136" i="9"/>
  <c r="H135" i="9"/>
  <c r="G135" i="9"/>
  <c r="E135" i="9" s="1"/>
  <c r="B135" i="9" s="1"/>
  <c r="F135" i="9"/>
  <c r="H134" i="9"/>
  <c r="G134" i="9"/>
  <c r="F134" i="9"/>
  <c r="H133" i="9"/>
  <c r="G133" i="9"/>
  <c r="E133" i="9" s="1"/>
  <c r="B133" i="9" s="1"/>
  <c r="F133" i="9"/>
  <c r="H132" i="9"/>
  <c r="E132" i="9" s="1"/>
  <c r="B132" i="9" s="1"/>
  <c r="G132" i="9"/>
  <c r="F132" i="9"/>
  <c r="H131" i="9"/>
  <c r="G131" i="9"/>
  <c r="E131" i="9" s="1"/>
  <c r="B131" i="9" s="1"/>
  <c r="F131" i="9"/>
  <c r="H130" i="9"/>
  <c r="G130" i="9"/>
  <c r="F130" i="9"/>
  <c r="H129" i="9"/>
  <c r="G129" i="9"/>
  <c r="E129" i="9" s="1"/>
  <c r="B129" i="9" s="1"/>
  <c r="F129" i="9"/>
  <c r="H128" i="9"/>
  <c r="E128" i="9" s="1"/>
  <c r="B128" i="9" s="1"/>
  <c r="G128" i="9"/>
  <c r="F128" i="9"/>
  <c r="H127" i="9"/>
  <c r="G127" i="9"/>
  <c r="E127" i="9" s="1"/>
  <c r="B127" i="9" s="1"/>
  <c r="F127" i="9"/>
  <c r="H126" i="9"/>
  <c r="G126" i="9"/>
  <c r="F126" i="9"/>
  <c r="H125" i="9"/>
  <c r="G125" i="9"/>
  <c r="E125" i="9" s="1"/>
  <c r="B125" i="9" s="1"/>
  <c r="F125" i="9"/>
  <c r="H124" i="9"/>
  <c r="E124" i="9" s="1"/>
  <c r="B124" i="9" s="1"/>
  <c r="G124" i="9"/>
  <c r="F124" i="9"/>
  <c r="H123" i="9"/>
  <c r="G123" i="9"/>
  <c r="E123" i="9" s="1"/>
  <c r="B123" i="9" s="1"/>
  <c r="F123" i="9"/>
  <c r="H122" i="9"/>
  <c r="G122" i="9"/>
  <c r="F122" i="9"/>
  <c r="H121" i="9"/>
  <c r="G121" i="9"/>
  <c r="E121" i="9" s="1"/>
  <c r="B121" i="9" s="1"/>
  <c r="F121" i="9"/>
  <c r="H120" i="9"/>
  <c r="E120" i="9" s="1"/>
  <c r="B120" i="9" s="1"/>
  <c r="G120" i="9"/>
  <c r="F120" i="9"/>
  <c r="H119" i="9"/>
  <c r="G119" i="9"/>
  <c r="E119" i="9" s="1"/>
  <c r="B119" i="9" s="1"/>
  <c r="F119" i="9"/>
  <c r="H118" i="9"/>
  <c r="G118" i="9"/>
  <c r="F118" i="9"/>
  <c r="H117" i="9"/>
  <c r="G117" i="9"/>
  <c r="E117" i="9" s="1"/>
  <c r="B117" i="9" s="1"/>
  <c r="F117" i="9"/>
  <c r="H116" i="9"/>
  <c r="E116" i="9" s="1"/>
  <c r="B116" i="9" s="1"/>
  <c r="G116" i="9"/>
  <c r="F116" i="9"/>
  <c r="H115" i="9"/>
  <c r="G115" i="9"/>
  <c r="E115" i="9" s="1"/>
  <c r="B115" i="9" s="1"/>
  <c r="F115" i="9"/>
  <c r="H114" i="9"/>
  <c r="G114" i="9"/>
  <c r="F114" i="9"/>
  <c r="H113" i="9"/>
  <c r="G113" i="9"/>
  <c r="E113" i="9" s="1"/>
  <c r="B113" i="9" s="1"/>
  <c r="F113" i="9"/>
  <c r="H112" i="9"/>
  <c r="E112" i="9" s="1"/>
  <c r="B112" i="9" s="1"/>
  <c r="G112" i="9"/>
  <c r="F112" i="9"/>
  <c r="H111" i="9"/>
  <c r="G111" i="9"/>
  <c r="E111" i="9" s="1"/>
  <c r="B111" i="9" s="1"/>
  <c r="F111" i="9"/>
  <c r="H110" i="9"/>
  <c r="G110" i="9"/>
  <c r="F110" i="9"/>
  <c r="H109" i="9"/>
  <c r="G109" i="9"/>
  <c r="E109" i="9" s="1"/>
  <c r="B109" i="9" s="1"/>
  <c r="F109" i="9"/>
  <c r="H108" i="9"/>
  <c r="E108" i="9" s="1"/>
  <c r="B108" i="9" s="1"/>
  <c r="G108" i="9"/>
  <c r="F108" i="9"/>
  <c r="H107" i="9"/>
  <c r="G107" i="9"/>
  <c r="E107" i="9" s="1"/>
  <c r="B107" i="9" s="1"/>
  <c r="F107" i="9"/>
  <c r="H106" i="9"/>
  <c r="G106" i="9"/>
  <c r="F106" i="9"/>
  <c r="H105" i="9"/>
  <c r="G105" i="9"/>
  <c r="E105" i="9" s="1"/>
  <c r="B105" i="9" s="1"/>
  <c r="F105" i="9"/>
  <c r="H104" i="9"/>
  <c r="E104" i="9" s="1"/>
  <c r="B104" i="9" s="1"/>
  <c r="G104" i="9"/>
  <c r="F104" i="9"/>
  <c r="H103" i="9"/>
  <c r="G103" i="9"/>
  <c r="E103" i="9" s="1"/>
  <c r="B103" i="9" s="1"/>
  <c r="F103" i="9"/>
  <c r="H102" i="9"/>
  <c r="G102" i="9"/>
  <c r="F102" i="9"/>
  <c r="H101" i="9"/>
  <c r="G101" i="9"/>
  <c r="E101" i="9" s="1"/>
  <c r="B101" i="9" s="1"/>
  <c r="F101" i="9"/>
  <c r="H100" i="9"/>
  <c r="E100" i="9" s="1"/>
  <c r="B100" i="9" s="1"/>
  <c r="G100" i="9"/>
  <c r="F100" i="9"/>
  <c r="H99" i="9"/>
  <c r="G99" i="9"/>
  <c r="E99" i="9" s="1"/>
  <c r="B99" i="9" s="1"/>
  <c r="F99" i="9"/>
  <c r="H98" i="9"/>
  <c r="G98" i="9"/>
  <c r="F98" i="9"/>
  <c r="H97" i="9"/>
  <c r="G97" i="9"/>
  <c r="E97" i="9" s="1"/>
  <c r="B97" i="9" s="1"/>
  <c r="F97" i="9"/>
  <c r="H96" i="9"/>
  <c r="E96" i="9" s="1"/>
  <c r="B96" i="9" s="1"/>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F90" i="9"/>
  <c r="H89" i="9"/>
  <c r="G89" i="9"/>
  <c r="E89" i="9" s="1"/>
  <c r="B89" i="9" s="1"/>
  <c r="F89" i="9"/>
  <c r="H88" i="9"/>
  <c r="E88" i="9" s="1"/>
  <c r="B88" i="9" s="1"/>
  <c r="G88" i="9"/>
  <c r="F88" i="9"/>
  <c r="H87" i="9"/>
  <c r="G87" i="9"/>
  <c r="E87" i="9" s="1"/>
  <c r="B87" i="9" s="1"/>
  <c r="F87" i="9"/>
  <c r="H86" i="9"/>
  <c r="G86" i="9"/>
  <c r="F86" i="9"/>
  <c r="H85" i="9"/>
  <c r="G85" i="9"/>
  <c r="E85" i="9" s="1"/>
  <c r="B85" i="9" s="1"/>
  <c r="F85" i="9"/>
  <c r="H84" i="9"/>
  <c r="E84" i="9" s="1"/>
  <c r="B84" i="9" s="1"/>
  <c r="G84" i="9"/>
  <c r="F84" i="9"/>
  <c r="H83" i="9"/>
  <c r="G83" i="9"/>
  <c r="E83" i="9" s="1"/>
  <c r="B83" i="9" s="1"/>
  <c r="F83" i="9"/>
  <c r="H82" i="9"/>
  <c r="G82" i="9"/>
  <c r="F82" i="9"/>
  <c r="H81" i="9"/>
  <c r="G81" i="9"/>
  <c r="E81" i="9" s="1"/>
  <c r="B81" i="9" s="1"/>
  <c r="F81" i="9"/>
  <c r="H80" i="9"/>
  <c r="E80" i="9" s="1"/>
  <c r="B80" i="9" s="1"/>
  <c r="G80" i="9"/>
  <c r="F80" i="9"/>
  <c r="H79" i="9"/>
  <c r="G79" i="9"/>
  <c r="E79" i="9" s="1"/>
  <c r="B79" i="9" s="1"/>
  <c r="F79" i="9"/>
  <c r="H78" i="9"/>
  <c r="G78" i="9"/>
  <c r="F78" i="9"/>
  <c r="H77" i="9"/>
  <c r="G77" i="9"/>
  <c r="E77" i="9" s="1"/>
  <c r="B77" i="9" s="1"/>
  <c r="F77" i="9"/>
  <c r="H76" i="9"/>
  <c r="E76" i="9" s="1"/>
  <c r="B76" i="9" s="1"/>
  <c r="G76" i="9"/>
  <c r="F76" i="9"/>
  <c r="H75" i="9"/>
  <c r="G75" i="9"/>
  <c r="E75" i="9" s="1"/>
  <c r="B75" i="9" s="1"/>
  <c r="F75" i="9"/>
  <c r="H74" i="9"/>
  <c r="G74" i="9"/>
  <c r="F74" i="9"/>
  <c r="H73" i="9"/>
  <c r="G73" i="9"/>
  <c r="E73" i="9" s="1"/>
  <c r="B73" i="9" s="1"/>
  <c r="F73" i="9"/>
  <c r="H72" i="9"/>
  <c r="E72" i="9" s="1"/>
  <c r="B72" i="9" s="1"/>
  <c r="G72" i="9"/>
  <c r="F72" i="9"/>
  <c r="H71" i="9"/>
  <c r="G71" i="9"/>
  <c r="E71" i="9" s="1"/>
  <c r="B71" i="9" s="1"/>
  <c r="F71" i="9"/>
  <c r="H70" i="9"/>
  <c r="G70" i="9"/>
  <c r="F70" i="9"/>
  <c r="H69" i="9"/>
  <c r="G69" i="9"/>
  <c r="E69" i="9" s="1"/>
  <c r="B69" i="9" s="1"/>
  <c r="F69" i="9"/>
  <c r="H68" i="9"/>
  <c r="G68" i="9"/>
  <c r="F68" i="9"/>
  <c r="H67" i="9"/>
  <c r="G67" i="9"/>
  <c r="E67" i="9" s="1"/>
  <c r="B67" i="9" s="1"/>
  <c r="F67" i="9"/>
  <c r="H66" i="9"/>
  <c r="G66" i="9"/>
  <c r="F66" i="9"/>
  <c r="H65" i="9"/>
  <c r="G65" i="9"/>
  <c r="E65" i="9" s="1"/>
  <c r="B65" i="9" s="1"/>
  <c r="F65" i="9"/>
  <c r="H64" i="9"/>
  <c r="E64" i="9" s="1"/>
  <c r="B64" i="9" s="1"/>
  <c r="G64" i="9"/>
  <c r="F64" i="9"/>
  <c r="H63" i="9"/>
  <c r="G63" i="9"/>
  <c r="E63" i="9" s="1"/>
  <c r="B63" i="9" s="1"/>
  <c r="F63" i="9"/>
  <c r="H62" i="9"/>
  <c r="G62" i="9"/>
  <c r="F62" i="9"/>
  <c r="H61" i="9"/>
  <c r="G61" i="9"/>
  <c r="E61" i="9" s="1"/>
  <c r="B61" i="9" s="1"/>
  <c r="F61" i="9"/>
  <c r="H60" i="9"/>
  <c r="E60" i="9" s="1"/>
  <c r="B60" i="9" s="1"/>
  <c r="G60" i="9"/>
  <c r="F60" i="9"/>
  <c r="H59" i="9"/>
  <c r="G59" i="9"/>
  <c r="E59" i="9" s="1"/>
  <c r="B59" i="9" s="1"/>
  <c r="F59" i="9"/>
  <c r="H58" i="9"/>
  <c r="G58" i="9"/>
  <c r="F58" i="9"/>
  <c r="H57" i="9"/>
  <c r="G57" i="9"/>
  <c r="E57" i="9" s="1"/>
  <c r="B57" i="9" s="1"/>
  <c r="F57" i="9"/>
  <c r="H56" i="9"/>
  <c r="E56" i="9" s="1"/>
  <c r="B56" i="9" s="1"/>
  <c r="G56" i="9"/>
  <c r="F56" i="9"/>
  <c r="H55" i="9"/>
  <c r="G55" i="9"/>
  <c r="E55" i="9" s="1"/>
  <c r="B55" i="9" s="1"/>
  <c r="F55" i="9"/>
  <c r="H54" i="9"/>
  <c r="G54" i="9"/>
  <c r="F54" i="9"/>
  <c r="H53" i="9"/>
  <c r="G53" i="9"/>
  <c r="E53" i="9" s="1"/>
  <c r="B53" i="9" s="1"/>
  <c r="F53" i="9"/>
  <c r="H52" i="9"/>
  <c r="E52" i="9" s="1"/>
  <c r="B52" i="9" s="1"/>
  <c r="G52" i="9"/>
  <c r="F52" i="9"/>
  <c r="H51" i="9"/>
  <c r="G51" i="9"/>
  <c r="F51" i="9"/>
  <c r="E51" i="9"/>
  <c r="B51" i="9" s="1"/>
  <c r="H50" i="9"/>
  <c r="G50" i="9"/>
  <c r="F50" i="9"/>
  <c r="H49" i="9"/>
  <c r="G49" i="9"/>
  <c r="F49" i="9"/>
  <c r="E49" i="9"/>
  <c r="B49" i="9" s="1"/>
  <c r="H48" i="9"/>
  <c r="G48" i="9"/>
  <c r="F48" i="9"/>
  <c r="E48" i="9"/>
  <c r="H47" i="9"/>
  <c r="G47" i="9"/>
  <c r="E47" i="9" s="1"/>
  <c r="B47" i="9" s="1"/>
  <c r="F47" i="9"/>
  <c r="H46" i="9"/>
  <c r="G46" i="9"/>
  <c r="E46" i="9" s="1"/>
  <c r="B46" i="9" s="1"/>
  <c r="F46" i="9"/>
  <c r="H45" i="9"/>
  <c r="G45" i="9"/>
  <c r="E45" i="9" s="1"/>
  <c r="B45" i="9" s="1"/>
  <c r="F45" i="9"/>
  <c r="H44" i="9"/>
  <c r="E44" i="9" s="1"/>
  <c r="B44" i="9" s="1"/>
  <c r="G44" i="9"/>
  <c r="F44" i="9"/>
  <c r="H43" i="9"/>
  <c r="G43" i="9"/>
  <c r="F43" i="9"/>
  <c r="H42" i="9"/>
  <c r="G42" i="9"/>
  <c r="F42" i="9"/>
  <c r="H41" i="9"/>
  <c r="G41" i="9"/>
  <c r="F41" i="9"/>
  <c r="E41" i="9"/>
  <c r="B41" i="9" s="1"/>
  <c r="H40" i="9"/>
  <c r="G40" i="9"/>
  <c r="F40" i="9"/>
  <c r="H39" i="9"/>
  <c r="G39" i="9"/>
  <c r="F39" i="9"/>
  <c r="H38" i="9"/>
  <c r="G38" i="9"/>
  <c r="E38" i="9" s="1"/>
  <c r="B38" i="9" s="1"/>
  <c r="F38" i="9"/>
  <c r="H37" i="9"/>
  <c r="G37" i="9"/>
  <c r="E37" i="9" s="1"/>
  <c r="B37" i="9" s="1"/>
  <c r="F37" i="9"/>
  <c r="H36" i="9"/>
  <c r="E36" i="9" s="1"/>
  <c r="B36" i="9" s="1"/>
  <c r="G36" i="9"/>
  <c r="F36" i="9"/>
  <c r="H35" i="9"/>
  <c r="G35" i="9"/>
  <c r="F35" i="9"/>
  <c r="E35" i="9"/>
  <c r="B35" i="9" s="1"/>
  <c r="H34" i="9"/>
  <c r="G34" i="9"/>
  <c r="F34" i="9"/>
  <c r="H33" i="9"/>
  <c r="G33" i="9"/>
  <c r="F33" i="9"/>
  <c r="E33" i="9"/>
  <c r="B33" i="9" s="1"/>
  <c r="H32" i="9"/>
  <c r="G32" i="9"/>
  <c r="F32" i="9"/>
  <c r="E32" i="9"/>
  <c r="H31" i="9"/>
  <c r="G31" i="9"/>
  <c r="E31" i="9" s="1"/>
  <c r="B31" i="9" s="1"/>
  <c r="F31" i="9"/>
  <c r="H30" i="9"/>
  <c r="G30" i="9"/>
  <c r="F30" i="9"/>
  <c r="H29" i="9"/>
  <c r="G29" i="9"/>
  <c r="F29" i="9"/>
  <c r="H28" i="9"/>
  <c r="E28" i="9" s="1"/>
  <c r="G28" i="9"/>
  <c r="F28" i="9"/>
  <c r="B28" i="9"/>
  <c r="H27" i="9"/>
  <c r="G27" i="9"/>
  <c r="F27" i="9"/>
  <c r="E27" i="9"/>
  <c r="B27" i="9" s="1"/>
  <c r="H26" i="9"/>
  <c r="G26" i="9"/>
  <c r="F26" i="9"/>
  <c r="H25" i="9"/>
  <c r="G25" i="9"/>
  <c r="F25" i="9"/>
  <c r="E25" i="9"/>
  <c r="B25" i="9" s="1"/>
  <c r="H24" i="9"/>
  <c r="G24" i="9"/>
  <c r="F24" i="9"/>
  <c r="E24" i="9"/>
  <c r="B24" i="9" s="1"/>
  <c r="H23" i="9"/>
  <c r="G23" i="9"/>
  <c r="E23" i="9" s="1"/>
  <c r="B23" i="9" s="1"/>
  <c r="F23" i="9"/>
  <c r="H22" i="9"/>
  <c r="G22" i="9"/>
  <c r="E22" i="9" s="1"/>
  <c r="B22" i="9" s="1"/>
  <c r="F22" i="9"/>
  <c r="H21" i="9"/>
  <c r="G21" i="9"/>
  <c r="E21" i="9" s="1"/>
  <c r="B21" i="9" s="1"/>
  <c r="F21" i="9"/>
  <c r="F20" i="9"/>
  <c r="F4" i="9"/>
  <c r="O3" i="9"/>
  <c r="G274" i="9" s="1"/>
  <c r="E274" i="9" s="1"/>
  <c r="I3" i="9"/>
  <c r="H3" i="9"/>
  <c r="G3" i="9"/>
  <c r="D101" i="8"/>
  <c r="D95" i="8"/>
  <c r="D90" i="8"/>
  <c r="D85" i="8"/>
  <c r="D80" i="8"/>
  <c r="D75" i="8"/>
  <c r="D70" i="8"/>
  <c r="D65" i="8"/>
  <c r="D60" i="8"/>
  <c r="D55" i="8"/>
  <c r="D49" i="8" s="1"/>
  <c r="D50" i="8"/>
  <c r="D44" i="8"/>
  <c r="D43" i="8" s="1"/>
  <c r="D36" i="8"/>
  <c r="D26" i="8"/>
  <c r="D24" i="8" s="1"/>
  <c r="C1499" i="1" s="1"/>
  <c r="D18" i="8"/>
  <c r="D8" i="8"/>
  <c r="D6" i="8" s="1"/>
  <c r="C1481" i="1" s="1"/>
  <c r="E44" i="7"/>
  <c r="D44" i="7"/>
  <c r="E39" i="7"/>
  <c r="D39" i="7"/>
  <c r="D38" i="7" s="1"/>
  <c r="E38" i="7"/>
  <c r="I31" i="3" s="1"/>
  <c r="E30" i="7"/>
  <c r="D30" i="7"/>
  <c r="D22" i="7" s="1"/>
  <c r="E23" i="7"/>
  <c r="E22" i="7" s="1"/>
  <c r="D23" i="7"/>
  <c r="E7" i="7"/>
  <c r="E6" i="7" s="1"/>
  <c r="E5" i="7" s="1"/>
  <c r="D7" i="7"/>
  <c r="D6" i="7"/>
  <c r="F140" i="6"/>
  <c r="F139" i="6"/>
  <c r="F138" i="6"/>
  <c r="F137" i="6"/>
  <c r="F136" i="6"/>
  <c r="F135" i="6"/>
  <c r="F134" i="6"/>
  <c r="F133" i="6"/>
  <c r="F132" i="6"/>
  <c r="F131" i="6"/>
  <c r="F130" i="6"/>
  <c r="E130" i="6"/>
  <c r="D130" i="6"/>
  <c r="E129" i="6"/>
  <c r="D129" i="6"/>
  <c r="F128" i="6"/>
  <c r="F127" i="6"/>
  <c r="F126" i="6"/>
  <c r="F125" i="6"/>
  <c r="F124" i="6"/>
  <c r="F123" i="6"/>
  <c r="F122" i="6"/>
  <c r="E122" i="6"/>
  <c r="D122" i="6"/>
  <c r="F121" i="6"/>
  <c r="F120" i="6"/>
  <c r="F119" i="6"/>
  <c r="E118" i="6"/>
  <c r="D118" i="6"/>
  <c r="F118" i="6" s="1"/>
  <c r="F117" i="6"/>
  <c r="F116" i="6"/>
  <c r="E115" i="6"/>
  <c r="D1409" i="1" s="1"/>
  <c r="G1409" i="1"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D1344" i="1" s="1"/>
  <c r="G1344" i="1"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F246" i="5"/>
  <c r="E246" i="5"/>
  <c r="D246" i="5"/>
  <c r="E245" i="5"/>
  <c r="F244" i="5"/>
  <c r="F243" i="5"/>
  <c r="F242" i="5"/>
  <c r="E242" i="5"/>
  <c r="D242" i="5"/>
  <c r="F241" i="5"/>
  <c r="F240" i="5"/>
  <c r="E239" i="5"/>
  <c r="E238" i="5" s="1"/>
  <c r="D239"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26" i="1"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E484" i="4" s="1"/>
  <c r="D485" i="4"/>
  <c r="F485"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3" i="1" s="1"/>
  <c r="D418" i="4"/>
  <c r="E417" i="4"/>
  <c r="D417" i="4"/>
  <c r="D643" i="4" s="1"/>
  <c r="E416" i="4"/>
  <c r="E644" i="4" s="1"/>
  <c r="D638" i="1" s="1"/>
  <c r="D416" i="4"/>
  <c r="F416" i="4" s="1"/>
  <c r="F411" i="4"/>
  <c r="F410" i="4"/>
  <c r="F409" i="4"/>
  <c r="F406" i="4"/>
  <c r="F405" i="4"/>
  <c r="F404" i="4"/>
  <c r="F403" i="4"/>
  <c r="E402" i="4"/>
  <c r="D402" i="4"/>
  <c r="F402" i="4" s="1"/>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E299" i="4" s="1"/>
  <c r="E298"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48" i="1" s="1"/>
  <c r="D253" i="4"/>
  <c r="F253" i="4" s="1"/>
  <c r="F251" i="4"/>
  <c r="F250" i="4"/>
  <c r="F249" i="4"/>
  <c r="F248" i="4"/>
  <c r="E247" i="4"/>
  <c r="D247" i="4"/>
  <c r="C243" i="1" s="1"/>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E215" i="4" s="1"/>
  <c r="D211" i="1" s="1"/>
  <c r="D219" i="4"/>
  <c r="F218" i="4"/>
  <c r="F217" i="4"/>
  <c r="F216"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C155" i="1" s="1"/>
  <c r="F158" i="4"/>
  <c r="F157" i="4"/>
  <c r="F156" i="4"/>
  <c r="F155" i="4"/>
  <c r="F154" i="4"/>
  <c r="E153" i="4"/>
  <c r="D153" i="4"/>
  <c r="F150" i="4"/>
  <c r="F149" i="4"/>
  <c r="F148" i="4"/>
  <c r="F147" i="4"/>
  <c r="F146" i="4"/>
  <c r="F145" i="4"/>
  <c r="F144" i="4"/>
  <c r="F143" i="4"/>
  <c r="F142" i="4"/>
  <c r="F141" i="4"/>
  <c r="E140" i="4"/>
  <c r="D140" i="4"/>
  <c r="E139" i="4"/>
  <c r="F138" i="4"/>
  <c r="F137" i="4"/>
  <c r="F136" i="4"/>
  <c r="F135" i="4"/>
  <c r="E134" i="4"/>
  <c r="D134" i="4"/>
  <c r="D133" i="4" s="1"/>
  <c r="E133" i="4"/>
  <c r="D129" i="1" s="1"/>
  <c r="F132" i="4"/>
  <c r="F131" i="4"/>
  <c r="F130" i="4"/>
  <c r="F129" i="4"/>
  <c r="E128" i="4"/>
  <c r="D128" i="4"/>
  <c r="C124" i="1" s="1"/>
  <c r="F127" i="4"/>
  <c r="F126" i="4"/>
  <c r="E125" i="4"/>
  <c r="E124" i="4" s="1"/>
  <c r="D125"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E77" i="4"/>
  <c r="D73" i="1" s="1"/>
  <c r="D77" i="4"/>
  <c r="F76" i="4"/>
  <c r="F75" i="4"/>
  <c r="F74"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E44" i="4" s="1"/>
  <c r="D45" i="4"/>
  <c r="F44" i="4"/>
  <c r="D44" i="4"/>
  <c r="F43" i="4"/>
  <c r="F42" i="4"/>
  <c r="F41" i="4"/>
  <c r="E40" i="4"/>
  <c r="D40" i="4"/>
  <c r="F40" i="4" s="1"/>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I35"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H1559" i="1"/>
  <c r="G1559" i="1"/>
  <c r="C1559" i="1"/>
  <c r="C1558" i="1"/>
  <c r="G1557" i="1"/>
  <c r="C1557" i="1"/>
  <c r="H1557" i="1" s="1"/>
  <c r="C1556" i="1"/>
  <c r="H1555" i="1"/>
  <c r="G1555" i="1"/>
  <c r="C1555" i="1"/>
  <c r="H1554" i="1"/>
  <c r="C1554" i="1"/>
  <c r="G1554" i="1" s="1"/>
  <c r="G1553" i="1"/>
  <c r="C1553" i="1"/>
  <c r="H1553" i="1" s="1"/>
  <c r="H1552" i="1"/>
  <c r="C1552" i="1"/>
  <c r="G1552" i="1" s="1"/>
  <c r="H1551" i="1"/>
  <c r="G1551" i="1"/>
  <c r="C1551" i="1"/>
  <c r="C1550" i="1"/>
  <c r="G1549" i="1"/>
  <c r="C1549" i="1"/>
  <c r="H1549" i="1" s="1"/>
  <c r="C1548" i="1"/>
  <c r="H1547" i="1"/>
  <c r="G1547" i="1"/>
  <c r="C1547" i="1"/>
  <c r="H1546" i="1"/>
  <c r="C1546" i="1"/>
  <c r="G1546" i="1" s="1"/>
  <c r="G1545" i="1"/>
  <c r="C1545" i="1"/>
  <c r="H1545" i="1" s="1"/>
  <c r="H1544" i="1"/>
  <c r="C1544" i="1"/>
  <c r="G1544" i="1" s="1"/>
  <c r="H1543" i="1"/>
  <c r="G1543" i="1"/>
  <c r="C1543" i="1"/>
  <c r="C1542" i="1"/>
  <c r="G1541" i="1"/>
  <c r="C1541" i="1"/>
  <c r="H1541" i="1" s="1"/>
  <c r="C1540" i="1"/>
  <c r="H1539" i="1"/>
  <c r="G1539" i="1"/>
  <c r="C1539" i="1"/>
  <c r="H1538" i="1"/>
  <c r="C1538" i="1"/>
  <c r="G1538" i="1" s="1"/>
  <c r="G1537" i="1"/>
  <c r="C1537" i="1"/>
  <c r="H1537" i="1" s="1"/>
  <c r="H1536" i="1"/>
  <c r="C1536" i="1"/>
  <c r="G1536" i="1" s="1"/>
  <c r="H1535" i="1"/>
  <c r="G1535" i="1"/>
  <c r="C1535" i="1"/>
  <c r="C1534" i="1"/>
  <c r="G1534" i="1" s="1"/>
  <c r="G1533" i="1"/>
  <c r="C1533" i="1"/>
  <c r="H1533" i="1" s="1"/>
  <c r="C1532" i="1"/>
  <c r="G1532" i="1" s="1"/>
  <c r="H1531" i="1"/>
  <c r="G1531" i="1"/>
  <c r="C1531" i="1"/>
  <c r="H1530" i="1"/>
  <c r="C1530" i="1"/>
  <c r="G1530" i="1" s="1"/>
  <c r="G1529" i="1"/>
  <c r="C1529" i="1"/>
  <c r="H1529" i="1" s="1"/>
  <c r="H1528" i="1"/>
  <c r="C1528" i="1"/>
  <c r="G1528" i="1" s="1"/>
  <c r="H1527" i="1"/>
  <c r="G1527" i="1"/>
  <c r="C1527" i="1"/>
  <c r="C1526" i="1"/>
  <c r="G1525" i="1"/>
  <c r="C1525" i="1"/>
  <c r="H1525" i="1" s="1"/>
  <c r="C1524" i="1"/>
  <c r="H1523" i="1"/>
  <c r="G1523" i="1"/>
  <c r="C1523" i="1"/>
  <c r="H1522" i="1"/>
  <c r="C1522" i="1"/>
  <c r="G1522" i="1" s="1"/>
  <c r="G1521" i="1"/>
  <c r="C1521" i="1"/>
  <c r="H1521" i="1" s="1"/>
  <c r="H1520" i="1"/>
  <c r="C1520" i="1"/>
  <c r="G1520" i="1" s="1"/>
  <c r="H1519" i="1"/>
  <c r="G1519" i="1"/>
  <c r="C1519" i="1"/>
  <c r="C1518" i="1"/>
  <c r="C1516" i="1"/>
  <c r="G1516" i="1" s="1"/>
  <c r="H1515" i="1"/>
  <c r="G1515" i="1"/>
  <c r="C1515" i="1"/>
  <c r="H1514" i="1"/>
  <c r="C1514" i="1"/>
  <c r="G1514" i="1" s="1"/>
  <c r="G1513" i="1"/>
  <c r="C1513" i="1"/>
  <c r="H1513" i="1" s="1"/>
  <c r="H1512" i="1"/>
  <c r="C1512" i="1"/>
  <c r="G1512" i="1" s="1"/>
  <c r="H1511" i="1"/>
  <c r="G1511" i="1"/>
  <c r="C1511" i="1"/>
  <c r="H1510" i="1"/>
  <c r="C1510" i="1"/>
  <c r="G1510" i="1" s="1"/>
  <c r="C1509" i="1"/>
  <c r="H1509" i="1" s="1"/>
  <c r="H1508" i="1"/>
  <c r="C1508" i="1"/>
  <c r="G1508" i="1" s="1"/>
  <c r="C1507" i="1"/>
  <c r="H1507" i="1" s="1"/>
  <c r="C1506" i="1"/>
  <c r="G1505" i="1"/>
  <c r="C1505" i="1"/>
  <c r="H1505" i="1" s="1"/>
  <c r="C1504" i="1"/>
  <c r="G1503" i="1"/>
  <c r="C1503" i="1"/>
  <c r="H1503" i="1" s="1"/>
  <c r="C1502" i="1"/>
  <c r="C1500" i="1"/>
  <c r="H1498" i="1"/>
  <c r="C1498" i="1"/>
  <c r="G1498" i="1" s="1"/>
  <c r="G1497" i="1"/>
  <c r="C1497" i="1"/>
  <c r="H1497" i="1" s="1"/>
  <c r="H1496" i="1"/>
  <c r="C1496" i="1"/>
  <c r="G1496" i="1" s="1"/>
  <c r="H1495" i="1"/>
  <c r="G1495" i="1"/>
  <c r="C1495" i="1"/>
  <c r="H1494" i="1"/>
  <c r="C1494" i="1"/>
  <c r="G1494" i="1" s="1"/>
  <c r="G1493" i="1"/>
  <c r="C1493" i="1"/>
  <c r="H1493" i="1" s="1"/>
  <c r="C1492" i="1"/>
  <c r="G1492" i="1" s="1"/>
  <c r="G1491" i="1"/>
  <c r="C1491" i="1"/>
  <c r="H1491" i="1" s="1"/>
  <c r="C1490" i="1"/>
  <c r="C1489" i="1"/>
  <c r="H1489" i="1" s="1"/>
  <c r="C1488" i="1"/>
  <c r="H1487" i="1"/>
  <c r="G1487" i="1"/>
  <c r="C1487" i="1"/>
  <c r="C1486" i="1"/>
  <c r="G1486" i="1" s="1"/>
  <c r="C1485" i="1"/>
  <c r="H1485" i="1" s="1"/>
  <c r="C1484" i="1"/>
  <c r="G1484" i="1" s="1"/>
  <c r="C1483" i="1"/>
  <c r="H1483" i="1" s="1"/>
  <c r="H1482" i="1"/>
  <c r="C1482" i="1"/>
  <c r="G1482" i="1" s="1"/>
  <c r="C1480" i="1"/>
  <c r="G1480" i="1" s="1"/>
  <c r="G1479" i="1"/>
  <c r="D1479" i="1"/>
  <c r="C1479" i="1"/>
  <c r="G1478" i="1"/>
  <c r="D1478" i="1"/>
  <c r="C1478" i="1"/>
  <c r="D1477" i="1"/>
  <c r="C1477" i="1"/>
  <c r="D1476" i="1"/>
  <c r="C1476" i="1"/>
  <c r="D1475" i="1"/>
  <c r="C1475" i="1"/>
  <c r="D1474" i="1"/>
  <c r="C1474" i="1"/>
  <c r="D1473" i="1"/>
  <c r="C1473" i="1"/>
  <c r="D1472" i="1"/>
  <c r="C1472" i="1"/>
  <c r="D1471" i="1"/>
  <c r="C1471" i="1"/>
  <c r="D1470" i="1"/>
  <c r="C1470" i="1"/>
  <c r="D1469" i="1"/>
  <c r="G1469" i="1" s="1"/>
  <c r="C1469" i="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H1461" i="1" s="1"/>
  <c r="D1460" i="1"/>
  <c r="C1460" i="1"/>
  <c r="G1460" i="1" s="1"/>
  <c r="D1459" i="1"/>
  <c r="C1459" i="1"/>
  <c r="G1458" i="1"/>
  <c r="D1458" i="1"/>
  <c r="C1458" i="1"/>
  <c r="G1457" i="1"/>
  <c r="D1457" i="1"/>
  <c r="C1457" i="1"/>
  <c r="D1456" i="1"/>
  <c r="C1456" i="1"/>
  <c r="G1456" i="1" s="1"/>
  <c r="D1455" i="1"/>
  <c r="C1455" i="1"/>
  <c r="D1454" i="1"/>
  <c r="C1454" i="1"/>
  <c r="D1453" i="1"/>
  <c r="C1453" i="1"/>
  <c r="H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H1445" i="1"/>
  <c r="D1445" i="1"/>
  <c r="G1445" i="1" s="1"/>
  <c r="C1445" i="1"/>
  <c r="J1444" i="1"/>
  <c r="H1444" i="1"/>
  <c r="D1444" i="1"/>
  <c r="C1444" i="1"/>
  <c r="J1443" i="1"/>
  <c r="H1443" i="1"/>
  <c r="D1443" i="1"/>
  <c r="G1443" i="1" s="1"/>
  <c r="C1443" i="1"/>
  <c r="J1442" i="1"/>
  <c r="H1442" i="1"/>
  <c r="D1442" i="1"/>
  <c r="C1442" i="1"/>
  <c r="J1441" i="1"/>
  <c r="H1441" i="1"/>
  <c r="D1441" i="1"/>
  <c r="G1441" i="1" s="1"/>
  <c r="C1441" i="1"/>
  <c r="J1440" i="1"/>
  <c r="H1440" i="1"/>
  <c r="D1440" i="1"/>
  <c r="C1440" i="1"/>
  <c r="J1439" i="1"/>
  <c r="H1439" i="1"/>
  <c r="D1439" i="1"/>
  <c r="G1439" i="1" s="1"/>
  <c r="C1439" i="1"/>
  <c r="D1438" i="1"/>
  <c r="G1438" i="1" s="1"/>
  <c r="C1438" i="1"/>
  <c r="D1437" i="1"/>
  <c r="H1437" i="1" s="1"/>
  <c r="C1437" i="1"/>
  <c r="H1434" i="1"/>
  <c r="D1434" i="1"/>
  <c r="C1434" i="1"/>
  <c r="G1434" i="1" s="1"/>
  <c r="H1433" i="1"/>
  <c r="D1433" i="1"/>
  <c r="G1433" i="1" s="1"/>
  <c r="C1433" i="1"/>
  <c r="D1432" i="1"/>
  <c r="C1432" i="1"/>
  <c r="D1431" i="1"/>
  <c r="C1431" i="1"/>
  <c r="H1430" i="1"/>
  <c r="D1430" i="1"/>
  <c r="G1430" i="1" s="1"/>
  <c r="C1430" i="1"/>
  <c r="D1429" i="1"/>
  <c r="C1429" i="1"/>
  <c r="H1428" i="1"/>
  <c r="D1428" i="1"/>
  <c r="G1428" i="1" s="1"/>
  <c r="C1428" i="1"/>
  <c r="D1427" i="1"/>
  <c r="C1427" i="1"/>
  <c r="H1426" i="1"/>
  <c r="D1426" i="1"/>
  <c r="G1426" i="1" s="1"/>
  <c r="C1426" i="1"/>
  <c r="H1425" i="1"/>
  <c r="D1425" i="1"/>
  <c r="G1425" i="1" s="1"/>
  <c r="C1425" i="1"/>
  <c r="D1424" i="1"/>
  <c r="G1424" i="1" s="1"/>
  <c r="C1424" i="1"/>
  <c r="D1423" i="1"/>
  <c r="D1422" i="1"/>
  <c r="G1422" i="1" s="1"/>
  <c r="C1422" i="1"/>
  <c r="H1421" i="1"/>
  <c r="D1421" i="1"/>
  <c r="G1421" i="1" s="1"/>
  <c r="C1421" i="1"/>
  <c r="D1420" i="1"/>
  <c r="C1420" i="1"/>
  <c r="H1419" i="1"/>
  <c r="D1419" i="1"/>
  <c r="G1419" i="1" s="1"/>
  <c r="C1419" i="1"/>
  <c r="H1418" i="1"/>
  <c r="D1418" i="1"/>
  <c r="G1418" i="1" s="1"/>
  <c r="C1418" i="1"/>
  <c r="D1417" i="1"/>
  <c r="C1417" i="1"/>
  <c r="D1416" i="1"/>
  <c r="C1416" i="1"/>
  <c r="H1415" i="1"/>
  <c r="D1415" i="1"/>
  <c r="G1415" i="1" s="1"/>
  <c r="C1415" i="1"/>
  <c r="D1414" i="1"/>
  <c r="C1414" i="1"/>
  <c r="H1413" i="1"/>
  <c r="D1413" i="1"/>
  <c r="G1413" i="1" s="1"/>
  <c r="C1413" i="1"/>
  <c r="D1412" i="1"/>
  <c r="C1412" i="1"/>
  <c r="D1411" i="1"/>
  <c r="G1411" i="1" s="1"/>
  <c r="C1411" i="1"/>
  <c r="H1410" i="1"/>
  <c r="D1410" i="1"/>
  <c r="G1410" i="1" s="1"/>
  <c r="C1410" i="1"/>
  <c r="C1409" i="1"/>
  <c r="D1407" i="1"/>
  <c r="G1407" i="1" s="1"/>
  <c r="C1407" i="1"/>
  <c r="H1406" i="1"/>
  <c r="D1406" i="1"/>
  <c r="G1406" i="1" s="1"/>
  <c r="C1406" i="1"/>
  <c r="D1405" i="1"/>
  <c r="C1405" i="1"/>
  <c r="H1404" i="1"/>
  <c r="D1404" i="1"/>
  <c r="G1404" i="1" s="1"/>
  <c r="C1404" i="1"/>
  <c r="H1403" i="1"/>
  <c r="D1403" i="1"/>
  <c r="G1403" i="1" s="1"/>
  <c r="C1403" i="1"/>
  <c r="D1402" i="1"/>
  <c r="C1402" i="1"/>
  <c r="D1401" i="1"/>
  <c r="C1401" i="1"/>
  <c r="H1400" i="1"/>
  <c r="D1400" i="1"/>
  <c r="G1400" i="1" s="1"/>
  <c r="C1400" i="1"/>
  <c r="D1399" i="1"/>
  <c r="C1399" i="1"/>
  <c r="H1398" i="1"/>
  <c r="D1398" i="1"/>
  <c r="G1398" i="1" s="1"/>
  <c r="C1398" i="1"/>
  <c r="D1397" i="1"/>
  <c r="C1397" i="1"/>
  <c r="H1396" i="1"/>
  <c r="D1396" i="1"/>
  <c r="G1396" i="1" s="1"/>
  <c r="C1396" i="1"/>
  <c r="H1395" i="1"/>
  <c r="D1395" i="1"/>
  <c r="G1395" i="1" s="1"/>
  <c r="C1395" i="1"/>
  <c r="D1394" i="1"/>
  <c r="G1394" i="1" s="1"/>
  <c r="C1394" i="1"/>
  <c r="D1393" i="1"/>
  <c r="C1393" i="1"/>
  <c r="H1392" i="1"/>
  <c r="D1392" i="1"/>
  <c r="G1392" i="1" s="1"/>
  <c r="C1392" i="1"/>
  <c r="D1391" i="1"/>
  <c r="G1391" i="1" s="1"/>
  <c r="C1391" i="1"/>
  <c r="H1390" i="1"/>
  <c r="D1390" i="1"/>
  <c r="G1390" i="1" s="1"/>
  <c r="C1390" i="1"/>
  <c r="D1389" i="1"/>
  <c r="C1389" i="1"/>
  <c r="H1388" i="1"/>
  <c r="D1388" i="1"/>
  <c r="G1388" i="1" s="1"/>
  <c r="C1388" i="1"/>
  <c r="H1387" i="1"/>
  <c r="D1387" i="1"/>
  <c r="G1387" i="1" s="1"/>
  <c r="C1387" i="1"/>
  <c r="D1386" i="1"/>
  <c r="C1386" i="1"/>
  <c r="D1385" i="1"/>
  <c r="C1385" i="1"/>
  <c r="H1384" i="1"/>
  <c r="D1384" i="1"/>
  <c r="G1384" i="1" s="1"/>
  <c r="C1384" i="1"/>
  <c r="D1383" i="1"/>
  <c r="D1382" i="1"/>
  <c r="C1382" i="1"/>
  <c r="H1381" i="1"/>
  <c r="D1381" i="1"/>
  <c r="G1381" i="1" s="1"/>
  <c r="C1381" i="1"/>
  <c r="H1380" i="1"/>
  <c r="D1380" i="1"/>
  <c r="G1380" i="1" s="1"/>
  <c r="C1380" i="1"/>
  <c r="D1379" i="1"/>
  <c r="G1379" i="1" s="1"/>
  <c r="C1379" i="1"/>
  <c r="D1378" i="1"/>
  <c r="C1378" i="1"/>
  <c r="H1377" i="1"/>
  <c r="D1377" i="1"/>
  <c r="G1377" i="1" s="1"/>
  <c r="C1377" i="1"/>
  <c r="D1376" i="1"/>
  <c r="G1376" i="1" s="1"/>
  <c r="C1376" i="1"/>
  <c r="H1375" i="1"/>
  <c r="D1375" i="1"/>
  <c r="G1375" i="1" s="1"/>
  <c r="C1375" i="1"/>
  <c r="D1374" i="1"/>
  <c r="C1374" i="1"/>
  <c r="H1373" i="1"/>
  <c r="D1373" i="1"/>
  <c r="G1373" i="1" s="1"/>
  <c r="C1373" i="1"/>
  <c r="H1372" i="1"/>
  <c r="D1372" i="1"/>
  <c r="G1372" i="1" s="1"/>
  <c r="C1372" i="1"/>
  <c r="D1371" i="1"/>
  <c r="C1371" i="1"/>
  <c r="D1370" i="1"/>
  <c r="C1370" i="1"/>
  <c r="H1369" i="1"/>
  <c r="D1369" i="1"/>
  <c r="G1369" i="1" s="1"/>
  <c r="C1369" i="1"/>
  <c r="D1368" i="1"/>
  <c r="C1368" i="1"/>
  <c r="H1367" i="1"/>
  <c r="D1367" i="1"/>
  <c r="G1367" i="1" s="1"/>
  <c r="C1367" i="1"/>
  <c r="D1366" i="1"/>
  <c r="C1366" i="1"/>
  <c r="H1365" i="1"/>
  <c r="D1365" i="1"/>
  <c r="G1365" i="1" s="1"/>
  <c r="C1365" i="1"/>
  <c r="H1364" i="1"/>
  <c r="D1364" i="1"/>
  <c r="G1364" i="1" s="1"/>
  <c r="C1364" i="1"/>
  <c r="D1363" i="1"/>
  <c r="G1363" i="1" s="1"/>
  <c r="C1363" i="1"/>
  <c r="D1362" i="1"/>
  <c r="C1362" i="1"/>
  <c r="H1361" i="1"/>
  <c r="D1361" i="1"/>
  <c r="G1361" i="1" s="1"/>
  <c r="C1361" i="1"/>
  <c r="D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D1328" i="1"/>
  <c r="C1328" i="1"/>
  <c r="G1328" i="1" s="1"/>
  <c r="D1327" i="1"/>
  <c r="C1327" i="1"/>
  <c r="D1326" i="1"/>
  <c r="G1326" i="1" s="1"/>
  <c r="C1326" i="1"/>
  <c r="G1325" i="1"/>
  <c r="D1325" i="1"/>
  <c r="C1325" i="1"/>
  <c r="H1325" i="1" s="1"/>
  <c r="D1324" i="1"/>
  <c r="C1324" i="1"/>
  <c r="D1323" i="1"/>
  <c r="C1323" i="1"/>
  <c r="D1322" i="1"/>
  <c r="G1322" i="1" s="1"/>
  <c r="C1322" i="1"/>
  <c r="G1321" i="1"/>
  <c r="D1321" i="1"/>
  <c r="C1321" i="1"/>
  <c r="H1321" i="1" s="1"/>
  <c r="D1320" i="1"/>
  <c r="C1320" i="1"/>
  <c r="G1320" i="1" s="1"/>
  <c r="D1319" i="1"/>
  <c r="C1319" i="1"/>
  <c r="D1318" i="1"/>
  <c r="G1318" i="1" s="1"/>
  <c r="C1318" i="1"/>
  <c r="G1317" i="1"/>
  <c r="D1317" i="1"/>
  <c r="C1317" i="1"/>
  <c r="H1317" i="1" s="1"/>
  <c r="D1316" i="1"/>
  <c r="C1316" i="1"/>
  <c r="D1315" i="1"/>
  <c r="C1315" i="1"/>
  <c r="D1314" i="1"/>
  <c r="G1314" i="1" s="1"/>
  <c r="C1314" i="1"/>
  <c r="G1313" i="1"/>
  <c r="D1313" i="1"/>
  <c r="C1313" i="1"/>
  <c r="H1313" i="1" s="1"/>
  <c r="D1312" i="1"/>
  <c r="C1312" i="1"/>
  <c r="G1312" i="1" s="1"/>
  <c r="D1311" i="1"/>
  <c r="C1311" i="1"/>
  <c r="D1310" i="1"/>
  <c r="G1310" i="1" s="1"/>
  <c r="C1310" i="1"/>
  <c r="G1309" i="1"/>
  <c r="D1309" i="1"/>
  <c r="C1309" i="1"/>
  <c r="H1309" i="1" s="1"/>
  <c r="D1308" i="1"/>
  <c r="C1308" i="1"/>
  <c r="D1307" i="1"/>
  <c r="C1307" i="1"/>
  <c r="D1306" i="1"/>
  <c r="G1306" i="1" s="1"/>
  <c r="C1306" i="1"/>
  <c r="G1305" i="1"/>
  <c r="D1305" i="1"/>
  <c r="C1305" i="1"/>
  <c r="H1305" i="1" s="1"/>
  <c r="D1304" i="1"/>
  <c r="C1304" i="1"/>
  <c r="G1304" i="1" s="1"/>
  <c r="D1303" i="1"/>
  <c r="C1303" i="1"/>
  <c r="D1302" i="1"/>
  <c r="G1302" i="1" s="1"/>
  <c r="C1302" i="1"/>
  <c r="G1301" i="1"/>
  <c r="D1301" i="1"/>
  <c r="C1301" i="1"/>
  <c r="H1301" i="1" s="1"/>
  <c r="D1300" i="1"/>
  <c r="C1300" i="1"/>
  <c r="D1298" i="1"/>
  <c r="G1298" i="1" s="1"/>
  <c r="C1298" i="1"/>
  <c r="G1297" i="1"/>
  <c r="D1297" i="1"/>
  <c r="C1297" i="1"/>
  <c r="H1297" i="1" s="1"/>
  <c r="D1296" i="1"/>
  <c r="C1296" i="1"/>
  <c r="D1295" i="1"/>
  <c r="C1295" i="1"/>
  <c r="D1294" i="1"/>
  <c r="G1294" i="1" s="1"/>
  <c r="C1294" i="1"/>
  <c r="G1293" i="1"/>
  <c r="D1293" i="1"/>
  <c r="C1293" i="1"/>
  <c r="H1293" i="1" s="1"/>
  <c r="D1292" i="1"/>
  <c r="C1292" i="1"/>
  <c r="G1292" i="1" s="1"/>
  <c r="D1291" i="1"/>
  <c r="C1291" i="1"/>
  <c r="D1290" i="1"/>
  <c r="G1290" i="1" s="1"/>
  <c r="C1290" i="1"/>
  <c r="G1289" i="1"/>
  <c r="D1289" i="1"/>
  <c r="C1289" i="1"/>
  <c r="H1289" i="1" s="1"/>
  <c r="D1288" i="1"/>
  <c r="C1288" i="1"/>
  <c r="D1287" i="1"/>
  <c r="C1287" i="1"/>
  <c r="D1286" i="1"/>
  <c r="G1286" i="1" s="1"/>
  <c r="C1286" i="1"/>
  <c r="G1285" i="1"/>
  <c r="D1285" i="1"/>
  <c r="C1285" i="1"/>
  <c r="H1285" i="1" s="1"/>
  <c r="D1284" i="1"/>
  <c r="C1284" i="1"/>
  <c r="G1284" i="1" s="1"/>
  <c r="D1283" i="1"/>
  <c r="C1283" i="1"/>
  <c r="D1282" i="1"/>
  <c r="G1282" i="1" s="1"/>
  <c r="C1282" i="1"/>
  <c r="G1281" i="1"/>
  <c r="D1281" i="1"/>
  <c r="C1281" i="1"/>
  <c r="H1281" i="1" s="1"/>
  <c r="D1280" i="1"/>
  <c r="C1280" i="1"/>
  <c r="D1279" i="1"/>
  <c r="C1279" i="1"/>
  <c r="D1278" i="1"/>
  <c r="G1278" i="1" s="1"/>
  <c r="C1278" i="1"/>
  <c r="G1277" i="1"/>
  <c r="D1277" i="1"/>
  <c r="C1277" i="1"/>
  <c r="H1277" i="1" s="1"/>
  <c r="D1276" i="1"/>
  <c r="C1276" i="1"/>
  <c r="G1276" i="1" s="1"/>
  <c r="D1275" i="1"/>
  <c r="C1275" i="1"/>
  <c r="D1274" i="1"/>
  <c r="G1274" i="1" s="1"/>
  <c r="C1274" i="1"/>
  <c r="G1273" i="1"/>
  <c r="D1273" i="1"/>
  <c r="C1273" i="1"/>
  <c r="H1273" i="1" s="1"/>
  <c r="D1272" i="1"/>
  <c r="C1272" i="1"/>
  <c r="D1271" i="1"/>
  <c r="C1271" i="1"/>
  <c r="D1270" i="1"/>
  <c r="G1270" i="1" s="1"/>
  <c r="C1270" i="1"/>
  <c r="G1269" i="1"/>
  <c r="D1269" i="1"/>
  <c r="C1269" i="1"/>
  <c r="H1269" i="1" s="1"/>
  <c r="D1268" i="1"/>
  <c r="C1268" i="1"/>
  <c r="G1268" i="1" s="1"/>
  <c r="D1267" i="1"/>
  <c r="C1267" i="1"/>
  <c r="D1266" i="1"/>
  <c r="G1266" i="1" s="1"/>
  <c r="C1266" i="1"/>
  <c r="G1265" i="1"/>
  <c r="D1265" i="1"/>
  <c r="C1265" i="1"/>
  <c r="H1265" i="1" s="1"/>
  <c r="D1264" i="1"/>
  <c r="C1264" i="1"/>
  <c r="D1263" i="1"/>
  <c r="C1263" i="1"/>
  <c r="D1262" i="1"/>
  <c r="G1262" i="1" s="1"/>
  <c r="C1262" i="1"/>
  <c r="G1261" i="1"/>
  <c r="D1261" i="1"/>
  <c r="C1261" i="1"/>
  <c r="H1261" i="1" s="1"/>
  <c r="D1260" i="1"/>
  <c r="C1260" i="1"/>
  <c r="G1260" i="1" s="1"/>
  <c r="D1259" i="1"/>
  <c r="C1259" i="1"/>
  <c r="D1258" i="1"/>
  <c r="G1258" i="1" s="1"/>
  <c r="C1258" i="1"/>
  <c r="G1257" i="1"/>
  <c r="D1257" i="1"/>
  <c r="C1257" i="1"/>
  <c r="H1257" i="1" s="1"/>
  <c r="D1256" i="1"/>
  <c r="C1256" i="1"/>
  <c r="D1255" i="1"/>
  <c r="C1255" i="1"/>
  <c r="D1254" i="1"/>
  <c r="G1254" i="1" s="1"/>
  <c r="C1254" i="1"/>
  <c r="G1253" i="1"/>
  <c r="D1253" i="1"/>
  <c r="C1253" i="1"/>
  <c r="H1253" i="1" s="1"/>
  <c r="D1252" i="1"/>
  <c r="C1252" i="1"/>
  <c r="G1252" i="1" s="1"/>
  <c r="D1251" i="1"/>
  <c r="C1251" i="1"/>
  <c r="D1250" i="1"/>
  <c r="G1250" i="1" s="1"/>
  <c r="C1250" i="1"/>
  <c r="G1249" i="1"/>
  <c r="D1249" i="1"/>
  <c r="C1249" i="1"/>
  <c r="H1249" i="1" s="1"/>
  <c r="D1248" i="1"/>
  <c r="C1248" i="1"/>
  <c r="D1247" i="1"/>
  <c r="C1247" i="1"/>
  <c r="D1246" i="1"/>
  <c r="G1246" i="1" s="1"/>
  <c r="C1246" i="1"/>
  <c r="G1245" i="1"/>
  <c r="D1245" i="1"/>
  <c r="C1245" i="1"/>
  <c r="H1245" i="1" s="1"/>
  <c r="D1244" i="1"/>
  <c r="C1244" i="1"/>
  <c r="D1243" i="1"/>
  <c r="C1243" i="1"/>
  <c r="D1242" i="1"/>
  <c r="G1242" i="1" s="1"/>
  <c r="C1242" i="1"/>
  <c r="D1241" i="1"/>
  <c r="C1241" i="1"/>
  <c r="H1241" i="1" s="1"/>
  <c r="D1240" i="1"/>
  <c r="C1240" i="1"/>
  <c r="D1239" i="1"/>
  <c r="C1239" i="1"/>
  <c r="D1238" i="1"/>
  <c r="G1238" i="1" s="1"/>
  <c r="C1238" i="1"/>
  <c r="D1237" i="1"/>
  <c r="G1237" i="1" s="1"/>
  <c r="C1237" i="1"/>
  <c r="D1236" i="1"/>
  <c r="C1236" i="1"/>
  <c r="D1235" i="1"/>
  <c r="D1234" i="1"/>
  <c r="G1234" i="1" s="1"/>
  <c r="C1234" i="1"/>
  <c r="G1233" i="1"/>
  <c r="D1233" i="1"/>
  <c r="C1233" i="1"/>
  <c r="H1233" i="1" s="1"/>
  <c r="D1232" i="1"/>
  <c r="C1232" i="1"/>
  <c r="D1231" i="1"/>
  <c r="C1231" i="1"/>
  <c r="D1230" i="1"/>
  <c r="G1230" i="1" s="1"/>
  <c r="C1230" i="1"/>
  <c r="G1229" i="1"/>
  <c r="D1229" i="1"/>
  <c r="C1229" i="1"/>
  <c r="H1229" i="1" s="1"/>
  <c r="D1228" i="1"/>
  <c r="C1228" i="1"/>
  <c r="D1227" i="1"/>
  <c r="D1226" i="1"/>
  <c r="C1226" i="1"/>
  <c r="G1225" i="1"/>
  <c r="D1225" i="1"/>
  <c r="C1225" i="1"/>
  <c r="H1225" i="1" s="1"/>
  <c r="D1224" i="1"/>
  <c r="G1224" i="1" s="1"/>
  <c r="C1224" i="1"/>
  <c r="D1223" i="1"/>
  <c r="C1223" i="1"/>
  <c r="D1222" i="1"/>
  <c r="G1221" i="1"/>
  <c r="D1221" i="1"/>
  <c r="C1221" i="1"/>
  <c r="H1221" i="1" s="1"/>
  <c r="D1220" i="1"/>
  <c r="G1220" i="1" s="1"/>
  <c r="C1220" i="1"/>
  <c r="D1219" i="1"/>
  <c r="C1219" i="1"/>
  <c r="D1218" i="1"/>
  <c r="C1218" i="1"/>
  <c r="G1217" i="1"/>
  <c r="D1217" i="1"/>
  <c r="C1217" i="1"/>
  <c r="H1217" i="1" s="1"/>
  <c r="D1216" i="1"/>
  <c r="C1216" i="1"/>
  <c r="D1215" i="1"/>
  <c r="G1213" i="1"/>
  <c r="D1213" i="1"/>
  <c r="C1213" i="1"/>
  <c r="H1213" i="1" s="1"/>
  <c r="D1212" i="1"/>
  <c r="G1212" i="1" s="1"/>
  <c r="C1212" i="1"/>
  <c r="D1211" i="1"/>
  <c r="C1211" i="1"/>
  <c r="D1210" i="1"/>
  <c r="C1210" i="1"/>
  <c r="G1209" i="1"/>
  <c r="D1209" i="1"/>
  <c r="C1209" i="1"/>
  <c r="H1209" i="1" s="1"/>
  <c r="D1208" i="1"/>
  <c r="G1208" i="1" s="1"/>
  <c r="C1208" i="1"/>
  <c r="D1207" i="1"/>
  <c r="C1207" i="1"/>
  <c r="D1206" i="1"/>
  <c r="C1206" i="1"/>
  <c r="G1205" i="1"/>
  <c r="D1205" i="1"/>
  <c r="C1205" i="1"/>
  <c r="H1205" i="1" s="1"/>
  <c r="D1204" i="1"/>
  <c r="G1204" i="1" s="1"/>
  <c r="C1204" i="1"/>
  <c r="D1203" i="1"/>
  <c r="C1203" i="1"/>
  <c r="D1202" i="1"/>
  <c r="C1202" i="1"/>
  <c r="G1201" i="1"/>
  <c r="D1201" i="1"/>
  <c r="C1201" i="1"/>
  <c r="H1201" i="1" s="1"/>
  <c r="D1200" i="1"/>
  <c r="G1200" i="1" s="1"/>
  <c r="C1200" i="1"/>
  <c r="D1199" i="1"/>
  <c r="C1199" i="1"/>
  <c r="D1198" i="1"/>
  <c r="C1198" i="1"/>
  <c r="G1197" i="1"/>
  <c r="D1197" i="1"/>
  <c r="C1197" i="1"/>
  <c r="H1197" i="1" s="1"/>
  <c r="D1196" i="1"/>
  <c r="G1196" i="1" s="1"/>
  <c r="C1196" i="1"/>
  <c r="D1195" i="1"/>
  <c r="C1195" i="1"/>
  <c r="D1194" i="1"/>
  <c r="C1194" i="1"/>
  <c r="G1193" i="1"/>
  <c r="D1193" i="1"/>
  <c r="C1193" i="1"/>
  <c r="H1193" i="1" s="1"/>
  <c r="D1192" i="1"/>
  <c r="G1192" i="1" s="1"/>
  <c r="C1192" i="1"/>
  <c r="D1191" i="1"/>
  <c r="C1191" i="1"/>
  <c r="D1190" i="1"/>
  <c r="C1190" i="1"/>
  <c r="G1189" i="1"/>
  <c r="D1189" i="1"/>
  <c r="C1189" i="1"/>
  <c r="H1189" i="1" s="1"/>
  <c r="D1188" i="1"/>
  <c r="G1188" i="1" s="1"/>
  <c r="C1188" i="1"/>
  <c r="D1187" i="1"/>
  <c r="C1187" i="1"/>
  <c r="D1186" i="1"/>
  <c r="C1186" i="1"/>
  <c r="G1185" i="1"/>
  <c r="D1185" i="1"/>
  <c r="C1185" i="1"/>
  <c r="H1185" i="1" s="1"/>
  <c r="D1184" i="1"/>
  <c r="G1184" i="1" s="1"/>
  <c r="C1184" i="1"/>
  <c r="D1183" i="1"/>
  <c r="C1183" i="1"/>
  <c r="D1182" i="1"/>
  <c r="C1182" i="1"/>
  <c r="G1181" i="1"/>
  <c r="D1181" i="1"/>
  <c r="C1181" i="1"/>
  <c r="H1181" i="1" s="1"/>
  <c r="D1180" i="1"/>
  <c r="G1180" i="1" s="1"/>
  <c r="C1180" i="1"/>
  <c r="D1179" i="1"/>
  <c r="C1179" i="1"/>
  <c r="D1178" i="1"/>
  <c r="C1178" i="1"/>
  <c r="G1177" i="1"/>
  <c r="D1177" i="1"/>
  <c r="C1177" i="1"/>
  <c r="H1177" i="1" s="1"/>
  <c r="D1176" i="1"/>
  <c r="G1176" i="1" s="1"/>
  <c r="C1176" i="1"/>
  <c r="D1175" i="1"/>
  <c r="C1175" i="1"/>
  <c r="D1174" i="1"/>
  <c r="C1174" i="1"/>
  <c r="G1173" i="1"/>
  <c r="D1173" i="1"/>
  <c r="C1173" i="1"/>
  <c r="H1173" i="1" s="1"/>
  <c r="D1172" i="1"/>
  <c r="G1172" i="1" s="1"/>
  <c r="C1172" i="1"/>
  <c r="D1171" i="1"/>
  <c r="C1171" i="1"/>
  <c r="D1170" i="1"/>
  <c r="C1170" i="1"/>
  <c r="G1169" i="1"/>
  <c r="D1169" i="1"/>
  <c r="C1169" i="1"/>
  <c r="H1169" i="1" s="1"/>
  <c r="D1168" i="1"/>
  <c r="G1168" i="1" s="1"/>
  <c r="C1168" i="1"/>
  <c r="D1167" i="1"/>
  <c r="D1166" i="1"/>
  <c r="C1166" i="1"/>
  <c r="D1165" i="1"/>
  <c r="C1165" i="1"/>
  <c r="D1164" i="1"/>
  <c r="G1164" i="1" s="1"/>
  <c r="C1164" i="1"/>
  <c r="D1163" i="1"/>
  <c r="C1163" i="1"/>
  <c r="D1162" i="1"/>
  <c r="C1162" i="1"/>
  <c r="G1161" i="1"/>
  <c r="D1161" i="1"/>
  <c r="C1161" i="1"/>
  <c r="H1161" i="1" s="1"/>
  <c r="D1160" i="1"/>
  <c r="G1160" i="1" s="1"/>
  <c r="C1160" i="1"/>
  <c r="D1159" i="1"/>
  <c r="C1159" i="1"/>
  <c r="D1158" i="1"/>
  <c r="C1158" i="1"/>
  <c r="G1157" i="1"/>
  <c r="D1157" i="1"/>
  <c r="C1157" i="1"/>
  <c r="H1157" i="1" s="1"/>
  <c r="D1156" i="1"/>
  <c r="C1156" i="1"/>
  <c r="D1155" i="1"/>
  <c r="C1155" i="1"/>
  <c r="C1154" i="1"/>
  <c r="D1151" i="1"/>
  <c r="C1151" i="1"/>
  <c r="D1150" i="1"/>
  <c r="C1150" i="1"/>
  <c r="G1149" i="1"/>
  <c r="D1149" i="1"/>
  <c r="C1149" i="1"/>
  <c r="H1149" i="1" s="1"/>
  <c r="D1148" i="1"/>
  <c r="G1148" i="1" s="1"/>
  <c r="C1148" i="1"/>
  <c r="D1147" i="1"/>
  <c r="C1147" i="1"/>
  <c r="D1146" i="1"/>
  <c r="C1146" i="1"/>
  <c r="G1145" i="1"/>
  <c r="D1145" i="1"/>
  <c r="C1145" i="1"/>
  <c r="H1145" i="1" s="1"/>
  <c r="D1144" i="1"/>
  <c r="G1144" i="1" s="1"/>
  <c r="C1144" i="1"/>
  <c r="D1143" i="1"/>
  <c r="C1143" i="1"/>
  <c r="D1142" i="1"/>
  <c r="C1142" i="1"/>
  <c r="G1141" i="1"/>
  <c r="D1141" i="1"/>
  <c r="C1141" i="1"/>
  <c r="H1141" i="1" s="1"/>
  <c r="D1140" i="1"/>
  <c r="G1140" i="1" s="1"/>
  <c r="C1140" i="1"/>
  <c r="D1139" i="1"/>
  <c r="C1139" i="1"/>
  <c r="D1138" i="1"/>
  <c r="C1138" i="1"/>
  <c r="D1137" i="1"/>
  <c r="G1137" i="1" s="1"/>
  <c r="C1137" i="1"/>
  <c r="D1136" i="1"/>
  <c r="G1136" i="1" s="1"/>
  <c r="C1136" i="1"/>
  <c r="D1135" i="1"/>
  <c r="C1135" i="1"/>
  <c r="D1134" i="1"/>
  <c r="C1134" i="1"/>
  <c r="G1133" i="1"/>
  <c r="D1133" i="1"/>
  <c r="C1133" i="1"/>
  <c r="H1133" i="1" s="1"/>
  <c r="D1132" i="1"/>
  <c r="G1132" i="1" s="1"/>
  <c r="C1132" i="1"/>
  <c r="D1131" i="1"/>
  <c r="C1131" i="1"/>
  <c r="D1130" i="1"/>
  <c r="C1130" i="1"/>
  <c r="G1129" i="1"/>
  <c r="D1129" i="1"/>
  <c r="C1129" i="1"/>
  <c r="H1129" i="1" s="1"/>
  <c r="D1128" i="1"/>
  <c r="G1128" i="1" s="1"/>
  <c r="C1128" i="1"/>
  <c r="D1127" i="1"/>
  <c r="C1127" i="1"/>
  <c r="D1126" i="1"/>
  <c r="C1126" i="1"/>
  <c r="G1125" i="1"/>
  <c r="D1125" i="1"/>
  <c r="C1125" i="1"/>
  <c r="H1125" i="1" s="1"/>
  <c r="D1124" i="1"/>
  <c r="D1123" i="1"/>
  <c r="C1123" i="1"/>
  <c r="D1122" i="1"/>
  <c r="C1122" i="1"/>
  <c r="G1121" i="1"/>
  <c r="D1121" i="1"/>
  <c r="C1121" i="1"/>
  <c r="H1121" i="1" s="1"/>
  <c r="D1120" i="1"/>
  <c r="G1120" i="1" s="1"/>
  <c r="C1120" i="1"/>
  <c r="D1119" i="1"/>
  <c r="C1119" i="1"/>
  <c r="D1118" i="1"/>
  <c r="C1118" i="1"/>
  <c r="G1117" i="1"/>
  <c r="D1117" i="1"/>
  <c r="C1117" i="1"/>
  <c r="H1117" i="1" s="1"/>
  <c r="D1116" i="1"/>
  <c r="G1116" i="1" s="1"/>
  <c r="C1116" i="1"/>
  <c r="D1115" i="1"/>
  <c r="C1115" i="1"/>
  <c r="D1114" i="1"/>
  <c r="C1114" i="1"/>
  <c r="G1113" i="1"/>
  <c r="D1113" i="1"/>
  <c r="C1113" i="1"/>
  <c r="H1113" i="1" s="1"/>
  <c r="D1112" i="1"/>
  <c r="G1112" i="1" s="1"/>
  <c r="C1112" i="1"/>
  <c r="D1111" i="1"/>
  <c r="C1111" i="1"/>
  <c r="D1110" i="1"/>
  <c r="C1110" i="1"/>
  <c r="G1109" i="1"/>
  <c r="D1109" i="1"/>
  <c r="C1109" i="1"/>
  <c r="H1109" i="1" s="1"/>
  <c r="D1108" i="1"/>
  <c r="G1108" i="1" s="1"/>
  <c r="C1108" i="1"/>
  <c r="D1107" i="1"/>
  <c r="C1107" i="1"/>
  <c r="D1106" i="1"/>
  <c r="C1106" i="1"/>
  <c r="G1105" i="1"/>
  <c r="D1105" i="1"/>
  <c r="C1105" i="1"/>
  <c r="H1105" i="1" s="1"/>
  <c r="D1104" i="1"/>
  <c r="G1104" i="1" s="1"/>
  <c r="C1104" i="1"/>
  <c r="D1103" i="1"/>
  <c r="C1103" i="1"/>
  <c r="D1102" i="1"/>
  <c r="C1102" i="1"/>
  <c r="G1101" i="1"/>
  <c r="D1101" i="1"/>
  <c r="C1101" i="1"/>
  <c r="H1101" i="1" s="1"/>
  <c r="D1100" i="1"/>
  <c r="G1100" i="1" s="1"/>
  <c r="C1100" i="1"/>
  <c r="D1099" i="1"/>
  <c r="C1099" i="1"/>
  <c r="D1098" i="1"/>
  <c r="C1098" i="1"/>
  <c r="G1097" i="1"/>
  <c r="D1097" i="1"/>
  <c r="C1097" i="1"/>
  <c r="H1097" i="1" s="1"/>
  <c r="D1096" i="1"/>
  <c r="G1096" i="1" s="1"/>
  <c r="C1096" i="1"/>
  <c r="D1095" i="1"/>
  <c r="C1095" i="1"/>
  <c r="D1094" i="1"/>
  <c r="C1094" i="1"/>
  <c r="G1093" i="1"/>
  <c r="D1093" i="1"/>
  <c r="C1093" i="1"/>
  <c r="H1093" i="1" s="1"/>
  <c r="D1092" i="1"/>
  <c r="G1092" i="1" s="1"/>
  <c r="C1092" i="1"/>
  <c r="D1091" i="1"/>
  <c r="C1091" i="1"/>
  <c r="D1090" i="1"/>
  <c r="C1090" i="1"/>
  <c r="G1089" i="1"/>
  <c r="D1089" i="1"/>
  <c r="C1089" i="1"/>
  <c r="H1089" i="1" s="1"/>
  <c r="D1088" i="1"/>
  <c r="G1088" i="1" s="1"/>
  <c r="C1088" i="1"/>
  <c r="D1087" i="1"/>
  <c r="C1087" i="1"/>
  <c r="D1086" i="1"/>
  <c r="C1086" i="1"/>
  <c r="G1085" i="1"/>
  <c r="D1085" i="1"/>
  <c r="C1085" i="1"/>
  <c r="H1085" i="1" s="1"/>
  <c r="D1084" i="1"/>
  <c r="G1084" i="1" s="1"/>
  <c r="C1084" i="1"/>
  <c r="D1083" i="1"/>
  <c r="C1083" i="1"/>
  <c r="D1082" i="1"/>
  <c r="C1082" i="1"/>
  <c r="G1081" i="1"/>
  <c r="D1081" i="1"/>
  <c r="C1081" i="1"/>
  <c r="H1081" i="1" s="1"/>
  <c r="D1080" i="1"/>
  <c r="G1080" i="1" s="1"/>
  <c r="C1080" i="1"/>
  <c r="D1079" i="1"/>
  <c r="C1079" i="1"/>
  <c r="D1078" i="1"/>
  <c r="C1078" i="1"/>
  <c r="G1077" i="1"/>
  <c r="D1077" i="1"/>
  <c r="C1077" i="1"/>
  <c r="H1077" i="1" s="1"/>
  <c r="D1076" i="1"/>
  <c r="G1076" i="1" s="1"/>
  <c r="C1076" i="1"/>
  <c r="D1075" i="1"/>
  <c r="C1075" i="1"/>
  <c r="D1074" i="1"/>
  <c r="C1074" i="1"/>
  <c r="G1073" i="1"/>
  <c r="D1073" i="1"/>
  <c r="C1073" i="1"/>
  <c r="H1073" i="1" s="1"/>
  <c r="D1072" i="1"/>
  <c r="G1072" i="1" s="1"/>
  <c r="C1072" i="1"/>
  <c r="D1071" i="1"/>
  <c r="C1071" i="1"/>
  <c r="D1070" i="1"/>
  <c r="C1070" i="1"/>
  <c r="G1069" i="1"/>
  <c r="D1069" i="1"/>
  <c r="C1069" i="1"/>
  <c r="H1069" i="1" s="1"/>
  <c r="D1068" i="1"/>
  <c r="G1068" i="1" s="1"/>
  <c r="C1068" i="1"/>
  <c r="D1067" i="1"/>
  <c r="C1067" i="1"/>
  <c r="D1066" i="1"/>
  <c r="C1066" i="1"/>
  <c r="D1064" i="1"/>
  <c r="C1064" i="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G1047" i="1"/>
  <c r="D1047" i="1"/>
  <c r="C1047" i="1"/>
  <c r="H1047" i="1" s="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D1033" i="1"/>
  <c r="C1033" i="1"/>
  <c r="H1033" i="1" s="1"/>
  <c r="D1032" i="1"/>
  <c r="G1032" i="1" s="1"/>
  <c r="C1032" i="1"/>
  <c r="G1031" i="1"/>
  <c r="D1031" i="1"/>
  <c r="C1031" i="1"/>
  <c r="H1031" i="1" s="1"/>
  <c r="D1030" i="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D1018" i="1"/>
  <c r="C1018" i="1"/>
  <c r="G1017" i="1"/>
  <c r="D1017" i="1"/>
  <c r="C1017" i="1"/>
  <c r="H1017" i="1" s="1"/>
  <c r="G1016" i="1"/>
  <c r="D1016" i="1"/>
  <c r="C1016" i="1"/>
  <c r="H1016" i="1" s="1"/>
  <c r="D1015" i="1"/>
  <c r="C1015" i="1"/>
  <c r="D1014" i="1"/>
  <c r="C1014" i="1"/>
  <c r="D1013" i="1"/>
  <c r="C1013" i="1"/>
  <c r="D1012" i="1"/>
  <c r="C1012" i="1"/>
  <c r="G1011" i="1"/>
  <c r="D1011" i="1"/>
  <c r="C1011" i="1"/>
  <c r="H1011" i="1" s="1"/>
  <c r="G1010" i="1"/>
  <c r="D1010" i="1"/>
  <c r="C1010" i="1"/>
  <c r="H1010" i="1" s="1"/>
  <c r="G1009" i="1"/>
  <c r="D1009" i="1"/>
  <c r="C1009" i="1"/>
  <c r="H1009" i="1" s="1"/>
  <c r="D1008" i="1"/>
  <c r="C1008" i="1"/>
  <c r="H1008" i="1" s="1"/>
  <c r="D1007" i="1"/>
  <c r="D1006" i="1"/>
  <c r="C1006" i="1"/>
  <c r="G1005" i="1"/>
  <c r="D1005" i="1"/>
  <c r="C1005" i="1"/>
  <c r="H1005" i="1" s="1"/>
  <c r="D1004" i="1"/>
  <c r="C1004" i="1"/>
  <c r="H1004" i="1" s="1"/>
  <c r="D1003" i="1"/>
  <c r="C1003" i="1"/>
  <c r="H1003" i="1" s="1"/>
  <c r="G1002" i="1"/>
  <c r="D1002" i="1"/>
  <c r="C1002" i="1"/>
  <c r="H1002" i="1" s="1"/>
  <c r="G1001" i="1"/>
  <c r="D1001" i="1"/>
  <c r="C1001" i="1"/>
  <c r="H1001" i="1" s="1"/>
  <c r="D1000" i="1"/>
  <c r="G1000" i="1" s="1"/>
  <c r="C1000" i="1"/>
  <c r="D999" i="1"/>
  <c r="C999" i="1"/>
  <c r="G998" i="1"/>
  <c r="D998" i="1"/>
  <c r="C998" i="1"/>
  <c r="H998" i="1" s="1"/>
  <c r="D996" i="1"/>
  <c r="C996" i="1"/>
  <c r="D995" i="1"/>
  <c r="C995" i="1"/>
  <c r="G994" i="1"/>
  <c r="D994" i="1"/>
  <c r="C994" i="1"/>
  <c r="H994" i="1" s="1"/>
  <c r="D993" i="1"/>
  <c r="G993" i="1" s="1"/>
  <c r="C993" i="1"/>
  <c r="G992" i="1"/>
  <c r="D992" i="1"/>
  <c r="C992" i="1"/>
  <c r="H992" i="1" s="1"/>
  <c r="D991" i="1"/>
  <c r="C991" i="1"/>
  <c r="G989" i="1"/>
  <c r="D989" i="1"/>
  <c r="C989" i="1"/>
  <c r="H989" i="1" s="1"/>
  <c r="G988" i="1"/>
  <c r="D988" i="1"/>
  <c r="C988" i="1"/>
  <c r="H988" i="1" s="1"/>
  <c r="D987" i="1"/>
  <c r="G987" i="1" s="1"/>
  <c r="C987" i="1"/>
  <c r="D986"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D790" i="1"/>
  <c r="C790" i="1"/>
  <c r="H790" i="1" s="1"/>
  <c r="D789" i="1"/>
  <c r="C789" i="1"/>
  <c r="H789" i="1" s="1"/>
  <c r="G788" i="1"/>
  <c r="D788" i="1"/>
  <c r="C788" i="1"/>
  <c r="H788" i="1" s="1"/>
  <c r="G787" i="1"/>
  <c r="D787" i="1"/>
  <c r="C787" i="1"/>
  <c r="H787" i="1" s="1"/>
  <c r="D786" i="1"/>
  <c r="C786" i="1"/>
  <c r="H786" i="1" s="1"/>
  <c r="D785" i="1"/>
  <c r="C785" i="1"/>
  <c r="H785" i="1" s="1"/>
  <c r="G784" i="1"/>
  <c r="D784" i="1"/>
  <c r="C784" i="1"/>
  <c r="H784" i="1" s="1"/>
  <c r="G783" i="1"/>
  <c r="D783" i="1"/>
  <c r="C783" i="1"/>
  <c r="H783" i="1" s="1"/>
  <c r="D782" i="1"/>
  <c r="C782" i="1"/>
  <c r="H782" i="1" s="1"/>
  <c r="D781" i="1"/>
  <c r="C781" i="1"/>
  <c r="H781" i="1" s="1"/>
  <c r="G780" i="1"/>
  <c r="D780" i="1"/>
  <c r="C780" i="1"/>
  <c r="H780" i="1" s="1"/>
  <c r="G779" i="1"/>
  <c r="D779" i="1"/>
  <c r="C779" i="1"/>
  <c r="H779" i="1" s="1"/>
  <c r="D778" i="1"/>
  <c r="C778" i="1"/>
  <c r="H778" i="1" s="1"/>
  <c r="D777" i="1"/>
  <c r="C777" i="1"/>
  <c r="H777" i="1" s="1"/>
  <c r="G776" i="1"/>
  <c r="D776" i="1"/>
  <c r="C776" i="1"/>
  <c r="H776" i="1" s="1"/>
  <c r="G775" i="1"/>
  <c r="D775" i="1"/>
  <c r="C775" i="1"/>
  <c r="H775" i="1" s="1"/>
  <c r="D774" i="1"/>
  <c r="C774" i="1"/>
  <c r="H774" i="1" s="1"/>
  <c r="D773" i="1"/>
  <c r="C773" i="1"/>
  <c r="H773" i="1" s="1"/>
  <c r="G772" i="1"/>
  <c r="D772" i="1"/>
  <c r="C772" i="1"/>
  <c r="H772" i="1" s="1"/>
  <c r="G771" i="1"/>
  <c r="D771" i="1"/>
  <c r="C771" i="1"/>
  <c r="H771" i="1" s="1"/>
  <c r="D770" i="1"/>
  <c r="C770" i="1"/>
  <c r="H770" i="1" s="1"/>
  <c r="D769" i="1"/>
  <c r="C769" i="1"/>
  <c r="H769" i="1" s="1"/>
  <c r="G768" i="1"/>
  <c r="D768" i="1"/>
  <c r="C768" i="1"/>
  <c r="H768" i="1" s="1"/>
  <c r="G767" i="1"/>
  <c r="D767" i="1"/>
  <c r="C767" i="1"/>
  <c r="H767" i="1" s="1"/>
  <c r="D766" i="1"/>
  <c r="C766" i="1"/>
  <c r="H766" i="1" s="1"/>
  <c r="D765" i="1"/>
  <c r="C765" i="1"/>
  <c r="H765" i="1" s="1"/>
  <c r="G764" i="1"/>
  <c r="D764" i="1"/>
  <c r="C764" i="1"/>
  <c r="H764" i="1" s="1"/>
  <c r="G763" i="1"/>
  <c r="D763" i="1"/>
  <c r="C763" i="1"/>
  <c r="H763" i="1" s="1"/>
  <c r="D762" i="1"/>
  <c r="C762" i="1"/>
  <c r="H762" i="1" s="1"/>
  <c r="D761" i="1"/>
  <c r="C761" i="1"/>
  <c r="H761" i="1" s="1"/>
  <c r="G760" i="1"/>
  <c r="D760" i="1"/>
  <c r="C760" i="1"/>
  <c r="H760" i="1" s="1"/>
  <c r="G759" i="1"/>
  <c r="D759" i="1"/>
  <c r="C759" i="1"/>
  <c r="H759" i="1" s="1"/>
  <c r="D758" i="1"/>
  <c r="C758" i="1"/>
  <c r="H758" i="1" s="1"/>
  <c r="D757" i="1"/>
  <c r="C757" i="1"/>
  <c r="H757" i="1" s="1"/>
  <c r="G756" i="1"/>
  <c r="D756" i="1"/>
  <c r="C756" i="1"/>
  <c r="H756" i="1" s="1"/>
  <c r="G755" i="1"/>
  <c r="D755" i="1"/>
  <c r="C755" i="1"/>
  <c r="H755" i="1" s="1"/>
  <c r="D754" i="1"/>
  <c r="C754" i="1"/>
  <c r="H754" i="1" s="1"/>
  <c r="D753" i="1"/>
  <c r="C753" i="1"/>
  <c r="H753" i="1" s="1"/>
  <c r="G752" i="1"/>
  <c r="D752" i="1"/>
  <c r="C752" i="1"/>
  <c r="H752" i="1" s="1"/>
  <c r="G751" i="1"/>
  <c r="D751" i="1"/>
  <c r="C751" i="1"/>
  <c r="H751" i="1" s="1"/>
  <c r="D750" i="1"/>
  <c r="C750" i="1"/>
  <c r="H750" i="1" s="1"/>
  <c r="D749" i="1"/>
  <c r="C749" i="1"/>
  <c r="H749" i="1" s="1"/>
  <c r="G748" i="1"/>
  <c r="D748" i="1"/>
  <c r="C748" i="1"/>
  <c r="H748" i="1" s="1"/>
  <c r="G747" i="1"/>
  <c r="D747" i="1"/>
  <c r="C747" i="1"/>
  <c r="H747" i="1" s="1"/>
  <c r="D746" i="1"/>
  <c r="C746" i="1"/>
  <c r="H746" i="1" s="1"/>
  <c r="D745" i="1"/>
  <c r="C745" i="1"/>
  <c r="H745" i="1" s="1"/>
  <c r="G744" i="1"/>
  <c r="D744" i="1"/>
  <c r="C744" i="1"/>
  <c r="H744" i="1" s="1"/>
  <c r="G743" i="1"/>
  <c r="D743" i="1"/>
  <c r="C743" i="1"/>
  <c r="H743" i="1" s="1"/>
  <c r="D742" i="1"/>
  <c r="C742" i="1"/>
  <c r="H742" i="1" s="1"/>
  <c r="D741" i="1"/>
  <c r="C741" i="1"/>
  <c r="H741" i="1" s="1"/>
  <c r="G740" i="1"/>
  <c r="D740" i="1"/>
  <c r="C740" i="1"/>
  <c r="H740" i="1" s="1"/>
  <c r="G739" i="1"/>
  <c r="D739" i="1"/>
  <c r="C739" i="1"/>
  <c r="H739" i="1" s="1"/>
  <c r="D738" i="1"/>
  <c r="C738" i="1"/>
  <c r="H738" i="1" s="1"/>
  <c r="D737" i="1"/>
  <c r="C737" i="1"/>
  <c r="H737" i="1" s="1"/>
  <c r="G736" i="1"/>
  <c r="D736" i="1"/>
  <c r="C736" i="1"/>
  <c r="H736" i="1" s="1"/>
  <c r="G735" i="1"/>
  <c r="D735" i="1"/>
  <c r="C735" i="1"/>
  <c r="H735" i="1" s="1"/>
  <c r="D734" i="1"/>
  <c r="C734" i="1"/>
  <c r="H734" i="1" s="1"/>
  <c r="D733" i="1"/>
  <c r="C733" i="1"/>
  <c r="H733" i="1" s="1"/>
  <c r="G732" i="1"/>
  <c r="D732" i="1"/>
  <c r="C732" i="1"/>
  <c r="H732" i="1" s="1"/>
  <c r="G731" i="1"/>
  <c r="D731" i="1"/>
  <c r="C731" i="1"/>
  <c r="H731" i="1" s="1"/>
  <c r="D730" i="1"/>
  <c r="C730" i="1"/>
  <c r="H730" i="1" s="1"/>
  <c r="D729" i="1"/>
  <c r="C729" i="1"/>
  <c r="H729" i="1" s="1"/>
  <c r="G728" i="1"/>
  <c r="D728" i="1"/>
  <c r="C728" i="1"/>
  <c r="H728" i="1" s="1"/>
  <c r="G727" i="1"/>
  <c r="D727" i="1"/>
  <c r="C727" i="1"/>
  <c r="H727" i="1" s="1"/>
  <c r="D726" i="1"/>
  <c r="C726" i="1"/>
  <c r="H726" i="1" s="1"/>
  <c r="D725" i="1"/>
  <c r="C725" i="1"/>
  <c r="H725" i="1" s="1"/>
  <c r="G724" i="1"/>
  <c r="D724" i="1"/>
  <c r="C724" i="1"/>
  <c r="H724" i="1" s="1"/>
  <c r="G723" i="1"/>
  <c r="D723" i="1"/>
  <c r="C723" i="1"/>
  <c r="H723" i="1" s="1"/>
  <c r="D722" i="1"/>
  <c r="C722" i="1"/>
  <c r="H722" i="1" s="1"/>
  <c r="D721" i="1"/>
  <c r="C721" i="1"/>
  <c r="H721" i="1" s="1"/>
  <c r="G720" i="1"/>
  <c r="D720" i="1"/>
  <c r="C720" i="1"/>
  <c r="H720" i="1" s="1"/>
  <c r="G719" i="1"/>
  <c r="D719" i="1"/>
  <c r="C719" i="1"/>
  <c r="H719" i="1" s="1"/>
  <c r="D718" i="1"/>
  <c r="C718" i="1"/>
  <c r="H718" i="1" s="1"/>
  <c r="D717" i="1"/>
  <c r="C717" i="1"/>
  <c r="H717" i="1" s="1"/>
  <c r="G716" i="1"/>
  <c r="D716" i="1"/>
  <c r="C716" i="1"/>
  <c r="H716" i="1" s="1"/>
  <c r="G715" i="1"/>
  <c r="D715" i="1"/>
  <c r="C715" i="1"/>
  <c r="D714" i="1"/>
  <c r="C714" i="1"/>
  <c r="H714" i="1" s="1"/>
  <c r="D713" i="1"/>
  <c r="C713" i="1"/>
  <c r="H713" i="1" s="1"/>
  <c r="G712" i="1"/>
  <c r="D712" i="1"/>
  <c r="C712" i="1"/>
  <c r="H712" i="1" s="1"/>
  <c r="D711" i="1"/>
  <c r="C711" i="1"/>
  <c r="D710" i="1"/>
  <c r="C710" i="1"/>
  <c r="H710" i="1" s="1"/>
  <c r="D709" i="1"/>
  <c r="C709" i="1"/>
  <c r="H709" i="1" s="1"/>
  <c r="G708" i="1"/>
  <c r="D708" i="1"/>
  <c r="C708" i="1"/>
  <c r="H708" i="1" s="1"/>
  <c r="G707" i="1"/>
  <c r="D707" i="1"/>
  <c r="C707" i="1"/>
  <c r="H707" i="1" s="1"/>
  <c r="D706" i="1"/>
  <c r="C706" i="1"/>
  <c r="H706" i="1" s="1"/>
  <c r="D705" i="1"/>
  <c r="C705" i="1"/>
  <c r="H705" i="1" s="1"/>
  <c r="G704" i="1"/>
  <c r="D704" i="1"/>
  <c r="C704" i="1"/>
  <c r="H704" i="1" s="1"/>
  <c r="D703" i="1"/>
  <c r="G703" i="1" s="1"/>
  <c r="C703" i="1"/>
  <c r="D702" i="1"/>
  <c r="C702" i="1"/>
  <c r="H702" i="1" s="1"/>
  <c r="D701" i="1"/>
  <c r="C701" i="1"/>
  <c r="H701" i="1" s="1"/>
  <c r="G700" i="1"/>
  <c r="D700" i="1"/>
  <c r="C700" i="1"/>
  <c r="H700" i="1" s="1"/>
  <c r="G699" i="1"/>
  <c r="D699" i="1"/>
  <c r="C699" i="1"/>
  <c r="H699" i="1" s="1"/>
  <c r="D698" i="1"/>
  <c r="C698" i="1"/>
  <c r="H698" i="1" s="1"/>
  <c r="D697" i="1"/>
  <c r="C697" i="1"/>
  <c r="H697" i="1" s="1"/>
  <c r="G696" i="1"/>
  <c r="D696" i="1"/>
  <c r="C696" i="1"/>
  <c r="H696" i="1" s="1"/>
  <c r="G695" i="1"/>
  <c r="D695" i="1"/>
  <c r="C695" i="1"/>
  <c r="H695" i="1" s="1"/>
  <c r="D694" i="1"/>
  <c r="C694" i="1"/>
  <c r="H694" i="1" s="1"/>
  <c r="D693" i="1"/>
  <c r="C693" i="1"/>
  <c r="H693" i="1" s="1"/>
  <c r="G692" i="1"/>
  <c r="D692" i="1"/>
  <c r="C692" i="1"/>
  <c r="H692" i="1" s="1"/>
  <c r="G691" i="1"/>
  <c r="D691" i="1"/>
  <c r="C691" i="1"/>
  <c r="H691" i="1" s="1"/>
  <c r="D690" i="1"/>
  <c r="C690" i="1"/>
  <c r="H690" i="1" s="1"/>
  <c r="D689" i="1"/>
  <c r="C689" i="1"/>
  <c r="H689" i="1" s="1"/>
  <c r="G688" i="1"/>
  <c r="D688" i="1"/>
  <c r="C688" i="1"/>
  <c r="H688" i="1" s="1"/>
  <c r="G687" i="1"/>
  <c r="D687" i="1"/>
  <c r="C687" i="1"/>
  <c r="H687" i="1" s="1"/>
  <c r="D686" i="1"/>
  <c r="C686" i="1"/>
  <c r="H686" i="1" s="1"/>
  <c r="D685" i="1"/>
  <c r="C685" i="1"/>
  <c r="H685" i="1" s="1"/>
  <c r="G684" i="1"/>
  <c r="D684" i="1"/>
  <c r="C684" i="1"/>
  <c r="H684" i="1" s="1"/>
  <c r="G683" i="1"/>
  <c r="D683" i="1"/>
  <c r="C683" i="1"/>
  <c r="H683" i="1" s="1"/>
  <c r="D682" i="1"/>
  <c r="C682" i="1"/>
  <c r="H682" i="1" s="1"/>
  <c r="D681" i="1"/>
  <c r="C681" i="1"/>
  <c r="H681" i="1" s="1"/>
  <c r="G680" i="1"/>
  <c r="D680" i="1"/>
  <c r="C680" i="1"/>
  <c r="H680" i="1" s="1"/>
  <c r="G679" i="1"/>
  <c r="D679" i="1"/>
  <c r="C679" i="1"/>
  <c r="H679" i="1" s="1"/>
  <c r="D678" i="1"/>
  <c r="C678" i="1"/>
  <c r="H678" i="1" s="1"/>
  <c r="D677" i="1"/>
  <c r="C677" i="1"/>
  <c r="H677" i="1" s="1"/>
  <c r="G676" i="1"/>
  <c r="D676" i="1"/>
  <c r="C676" i="1"/>
  <c r="H676" i="1" s="1"/>
  <c r="G675" i="1"/>
  <c r="D675" i="1"/>
  <c r="C675" i="1"/>
  <c r="H675" i="1" s="1"/>
  <c r="D674" i="1"/>
  <c r="C674" i="1"/>
  <c r="H674" i="1" s="1"/>
  <c r="D673" i="1"/>
  <c r="C673" i="1"/>
  <c r="H673" i="1" s="1"/>
  <c r="G672" i="1"/>
  <c r="D672" i="1"/>
  <c r="C672" i="1"/>
  <c r="H672" i="1" s="1"/>
  <c r="D671" i="1"/>
  <c r="G671" i="1" s="1"/>
  <c r="C671" i="1"/>
  <c r="D670" i="1"/>
  <c r="C670" i="1"/>
  <c r="D669" i="1"/>
  <c r="C669" i="1"/>
  <c r="D668" i="1"/>
  <c r="C668" i="1"/>
  <c r="H668" i="1" s="1"/>
  <c r="G667" i="1"/>
  <c r="D667" i="1"/>
  <c r="C667" i="1"/>
  <c r="H667" i="1" s="1"/>
  <c r="D666" i="1"/>
  <c r="C666" i="1"/>
  <c r="H666" i="1" s="1"/>
  <c r="D665" i="1"/>
  <c r="C665" i="1"/>
  <c r="H665" i="1" s="1"/>
  <c r="G664" i="1"/>
  <c r="D664" i="1"/>
  <c r="C664" i="1"/>
  <c r="H664" i="1" s="1"/>
  <c r="G663" i="1"/>
  <c r="D663" i="1"/>
  <c r="C663" i="1"/>
  <c r="H663" i="1" s="1"/>
  <c r="D662" i="1"/>
  <c r="C662" i="1"/>
  <c r="H662" i="1" s="1"/>
  <c r="D661" i="1"/>
  <c r="C661" i="1"/>
  <c r="H661" i="1" s="1"/>
  <c r="G660" i="1"/>
  <c r="D660" i="1"/>
  <c r="C660" i="1"/>
  <c r="H660" i="1" s="1"/>
  <c r="G659" i="1"/>
  <c r="D659" i="1"/>
  <c r="C659" i="1"/>
  <c r="H659" i="1" s="1"/>
  <c r="D658" i="1"/>
  <c r="C658" i="1"/>
  <c r="H658" i="1" s="1"/>
  <c r="D657" i="1"/>
  <c r="C657" i="1"/>
  <c r="H657" i="1" s="1"/>
  <c r="G656" i="1"/>
  <c r="D656" i="1"/>
  <c r="C656" i="1"/>
  <c r="H656" i="1" s="1"/>
  <c r="G655" i="1"/>
  <c r="D655" i="1"/>
  <c r="C655" i="1"/>
  <c r="H655" i="1" s="1"/>
  <c r="D654" i="1"/>
  <c r="C654" i="1"/>
  <c r="H654" i="1" s="1"/>
  <c r="D653" i="1"/>
  <c r="C653" i="1"/>
  <c r="H653" i="1" s="1"/>
  <c r="G652" i="1"/>
  <c r="D652" i="1"/>
  <c r="C652" i="1"/>
  <c r="H652" i="1" s="1"/>
  <c r="G651" i="1"/>
  <c r="D651" i="1"/>
  <c r="C651" i="1"/>
  <c r="H651" i="1" s="1"/>
  <c r="D650" i="1"/>
  <c r="C650" i="1"/>
  <c r="H650" i="1" s="1"/>
  <c r="D649" i="1"/>
  <c r="C649" i="1"/>
  <c r="G648" i="1"/>
  <c r="D648" i="1"/>
  <c r="C648" i="1"/>
  <c r="H648" i="1" s="1"/>
  <c r="D647" i="1"/>
  <c r="C647" i="1"/>
  <c r="D646" i="1"/>
  <c r="C646" i="1"/>
  <c r="H646" i="1" s="1"/>
  <c r="D644" i="1"/>
  <c r="G644" i="1" s="1"/>
  <c r="C644" i="1"/>
  <c r="G643" i="1"/>
  <c r="D643" i="1"/>
  <c r="C643" i="1"/>
  <c r="D642" i="1"/>
  <c r="C642" i="1"/>
  <c r="H642" i="1" s="1"/>
  <c r="D641" i="1"/>
  <c r="C641" i="1"/>
  <c r="H641" i="1" s="1"/>
  <c r="D632" i="1"/>
  <c r="C632" i="1"/>
  <c r="H632" i="1" s="1"/>
  <c r="G631" i="1"/>
  <c r="D631" i="1"/>
  <c r="C631" i="1"/>
  <c r="H631" i="1" s="1"/>
  <c r="G628" i="1"/>
  <c r="D628" i="1"/>
  <c r="C628" i="1"/>
  <c r="H628" i="1" s="1"/>
  <c r="D627" i="1"/>
  <c r="C627" i="1"/>
  <c r="H627" i="1" s="1"/>
  <c r="G626" i="1"/>
  <c r="C626" i="1"/>
  <c r="H626" i="1" s="1"/>
  <c r="G625" i="1"/>
  <c r="D625" i="1"/>
  <c r="C625" i="1"/>
  <c r="H625" i="1" s="1"/>
  <c r="D624" i="1"/>
  <c r="C624" i="1"/>
  <c r="G624" i="1" s="1"/>
  <c r="D623" i="1"/>
  <c r="C623" i="1"/>
  <c r="H623" i="1" s="1"/>
  <c r="D622" i="1"/>
  <c r="G622" i="1" s="1"/>
  <c r="C622" i="1"/>
  <c r="G621" i="1"/>
  <c r="D621" i="1"/>
  <c r="C621" i="1"/>
  <c r="H621" i="1" s="1"/>
  <c r="D620" i="1"/>
  <c r="C620" i="1"/>
  <c r="G620" i="1" s="1"/>
  <c r="D618" i="1"/>
  <c r="G618" i="1" s="1"/>
  <c r="C618" i="1"/>
  <c r="G617" i="1"/>
  <c r="D617" i="1"/>
  <c r="C617" i="1"/>
  <c r="H617" i="1" s="1"/>
  <c r="D616" i="1"/>
  <c r="C616" i="1"/>
  <c r="G616" i="1" s="1"/>
  <c r="D615" i="1"/>
  <c r="C615" i="1"/>
  <c r="H615" i="1" s="1"/>
  <c r="D614" i="1"/>
  <c r="G614" i="1" s="1"/>
  <c r="C614" i="1"/>
  <c r="G613" i="1"/>
  <c r="D613" i="1"/>
  <c r="C613" i="1"/>
  <c r="H613" i="1" s="1"/>
  <c r="D612" i="1"/>
  <c r="C612" i="1"/>
  <c r="G612" i="1" s="1"/>
  <c r="D611" i="1"/>
  <c r="C611" i="1"/>
  <c r="H611" i="1" s="1"/>
  <c r="D610" i="1"/>
  <c r="G610" i="1" s="1"/>
  <c r="C610" i="1"/>
  <c r="G609" i="1"/>
  <c r="D609" i="1"/>
  <c r="C609" i="1"/>
  <c r="H609" i="1" s="1"/>
  <c r="D608" i="1"/>
  <c r="C608" i="1"/>
  <c r="G608" i="1" s="1"/>
  <c r="D607" i="1"/>
  <c r="C607" i="1"/>
  <c r="H607" i="1" s="1"/>
  <c r="D606" i="1"/>
  <c r="G606" i="1" s="1"/>
  <c r="C606" i="1"/>
  <c r="G605" i="1"/>
  <c r="D605" i="1"/>
  <c r="C605" i="1"/>
  <c r="H605" i="1" s="1"/>
  <c r="D604" i="1"/>
  <c r="C604" i="1"/>
  <c r="G604" i="1" s="1"/>
  <c r="D603" i="1"/>
  <c r="C603" i="1"/>
  <c r="H603" i="1" s="1"/>
  <c r="D602" i="1"/>
  <c r="G602" i="1" s="1"/>
  <c r="C602" i="1"/>
  <c r="G601" i="1"/>
  <c r="D601" i="1"/>
  <c r="C601" i="1"/>
  <c r="H601" i="1" s="1"/>
  <c r="D600" i="1"/>
  <c r="C600" i="1"/>
  <c r="G600" i="1" s="1"/>
  <c r="D599" i="1"/>
  <c r="C599" i="1"/>
  <c r="H599" i="1" s="1"/>
  <c r="D598" i="1"/>
  <c r="G598" i="1" s="1"/>
  <c r="C598" i="1"/>
  <c r="G597" i="1"/>
  <c r="D597" i="1"/>
  <c r="C597" i="1"/>
  <c r="H597" i="1" s="1"/>
  <c r="D596" i="1"/>
  <c r="C596" i="1"/>
  <c r="G596" i="1" s="1"/>
  <c r="D595" i="1"/>
  <c r="C595" i="1"/>
  <c r="H595" i="1" s="1"/>
  <c r="D594" i="1"/>
  <c r="G594" i="1" s="1"/>
  <c r="C594" i="1"/>
  <c r="G593" i="1"/>
  <c r="D593" i="1"/>
  <c r="C593" i="1"/>
  <c r="H593" i="1" s="1"/>
  <c r="D592" i="1"/>
  <c r="C592" i="1"/>
  <c r="G592" i="1" s="1"/>
  <c r="D591" i="1"/>
  <c r="C591" i="1"/>
  <c r="H591" i="1" s="1"/>
  <c r="D590" i="1"/>
  <c r="G590" i="1" s="1"/>
  <c r="C590" i="1"/>
  <c r="G589" i="1"/>
  <c r="D589" i="1"/>
  <c r="C589" i="1"/>
  <c r="H589" i="1" s="1"/>
  <c r="D588" i="1"/>
  <c r="C588" i="1"/>
  <c r="G588" i="1" s="1"/>
  <c r="C587" i="1"/>
  <c r="D586" i="1"/>
  <c r="G586" i="1" s="1"/>
  <c r="C586" i="1"/>
  <c r="G585" i="1"/>
  <c r="D585" i="1"/>
  <c r="C585" i="1"/>
  <c r="H585" i="1" s="1"/>
  <c r="D584" i="1"/>
  <c r="C584" i="1"/>
  <c r="G584" i="1" s="1"/>
  <c r="D583" i="1"/>
  <c r="C583" i="1"/>
  <c r="H583" i="1" s="1"/>
  <c r="D582" i="1"/>
  <c r="G582" i="1" s="1"/>
  <c r="C582" i="1"/>
  <c r="G581" i="1"/>
  <c r="D581" i="1"/>
  <c r="C581" i="1"/>
  <c r="H581" i="1" s="1"/>
  <c r="D580" i="1"/>
  <c r="C580" i="1"/>
  <c r="G580" i="1" s="1"/>
  <c r="D579" i="1"/>
  <c r="C579" i="1"/>
  <c r="H579" i="1" s="1"/>
  <c r="D578" i="1"/>
  <c r="G578" i="1" s="1"/>
  <c r="C578" i="1"/>
  <c r="G577" i="1"/>
  <c r="D577" i="1"/>
  <c r="C577" i="1"/>
  <c r="H577" i="1" s="1"/>
  <c r="D576" i="1"/>
  <c r="C576" i="1"/>
  <c r="G576" i="1" s="1"/>
  <c r="D575" i="1"/>
  <c r="C575" i="1"/>
  <c r="H575" i="1" s="1"/>
  <c r="C574" i="1"/>
  <c r="G573" i="1"/>
  <c r="D573" i="1"/>
  <c r="C573" i="1"/>
  <c r="H573" i="1" s="1"/>
  <c r="D572" i="1"/>
  <c r="C572" i="1"/>
  <c r="G572" i="1" s="1"/>
  <c r="D571" i="1"/>
  <c r="C571" i="1"/>
  <c r="H571" i="1" s="1"/>
  <c r="D570" i="1"/>
  <c r="G570" i="1" s="1"/>
  <c r="C570" i="1"/>
  <c r="G569" i="1"/>
  <c r="D569" i="1"/>
  <c r="C569" i="1"/>
  <c r="H569" i="1" s="1"/>
  <c r="D568" i="1"/>
  <c r="C568" i="1"/>
  <c r="G568" i="1" s="1"/>
  <c r="D567" i="1"/>
  <c r="C567" i="1"/>
  <c r="H567" i="1" s="1"/>
  <c r="D566" i="1"/>
  <c r="G566" i="1" s="1"/>
  <c r="C566" i="1"/>
  <c r="G565" i="1"/>
  <c r="D565" i="1"/>
  <c r="C565" i="1"/>
  <c r="H565" i="1" s="1"/>
  <c r="D564" i="1"/>
  <c r="C564" i="1"/>
  <c r="G564" i="1" s="1"/>
  <c r="D563" i="1"/>
  <c r="C563" i="1"/>
  <c r="H563" i="1" s="1"/>
  <c r="D562" i="1"/>
  <c r="G562" i="1" s="1"/>
  <c r="C562"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D523"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C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D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D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D453" i="1"/>
  <c r="H452" i="1"/>
  <c r="D452" i="1"/>
  <c r="G452" i="1" s="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D412" i="1"/>
  <c r="D411" i="1"/>
  <c r="G411" i="1" s="1"/>
  <c r="C411" i="1"/>
  <c r="H406" i="1"/>
  <c r="G406" i="1"/>
  <c r="D406" i="1"/>
  <c r="C406" i="1"/>
  <c r="H405" i="1"/>
  <c r="G405" i="1"/>
  <c r="D405" i="1"/>
  <c r="C405" i="1"/>
  <c r="H404" i="1"/>
  <c r="G404" i="1"/>
  <c r="D404" i="1"/>
  <c r="C404" i="1"/>
  <c r="H401" i="1"/>
  <c r="G401" i="1"/>
  <c r="D401" i="1"/>
  <c r="C401" i="1"/>
  <c r="H400" i="1"/>
  <c r="G400" i="1"/>
  <c r="D400" i="1"/>
  <c r="C400" i="1"/>
  <c r="G399" i="1"/>
  <c r="D399" i="1"/>
  <c r="H399" i="1" s="1"/>
  <c r="C399" i="1"/>
  <c r="D398" i="1"/>
  <c r="C398" i="1"/>
  <c r="H398" i="1" s="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D290" i="1"/>
  <c r="C290"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C257" i="1"/>
  <c r="H257" i="1" s="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D244" i="1"/>
  <c r="G244" i="1" s="1"/>
  <c r="C244" i="1"/>
  <c r="H244" i="1" s="1"/>
  <c r="D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H210" i="1"/>
  <c r="G210" i="1"/>
  <c r="D210" i="1"/>
  <c r="C210" i="1"/>
  <c r="H209" i="1"/>
  <c r="D209" i="1"/>
  <c r="C209" i="1"/>
  <c r="G209" i="1" s="1"/>
  <c r="H208" i="1"/>
  <c r="G208" i="1"/>
  <c r="D208" i="1"/>
  <c r="C208" i="1"/>
  <c r="H207" i="1"/>
  <c r="G207" i="1"/>
  <c r="D207" i="1"/>
  <c r="C207" i="1"/>
  <c r="H206" i="1"/>
  <c r="D206" i="1"/>
  <c r="C206" i="1"/>
  <c r="G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G191" i="1" s="1"/>
  <c r="H190" i="1"/>
  <c r="D190" i="1"/>
  <c r="C190" i="1"/>
  <c r="G190" i="1" s="1"/>
  <c r="H189" i="1"/>
  <c r="D189" i="1"/>
  <c r="C189" i="1"/>
  <c r="D188" i="1"/>
  <c r="H188" i="1" s="1"/>
  <c r="C188" i="1"/>
  <c r="D187" i="1"/>
  <c r="H187" i="1" s="1"/>
  <c r="C187" i="1"/>
  <c r="G186" i="1"/>
  <c r="D186" i="1"/>
  <c r="H186" i="1" s="1"/>
  <c r="C186" i="1"/>
  <c r="H185" i="1"/>
  <c r="G185" i="1"/>
  <c r="D185" i="1"/>
  <c r="C185" i="1"/>
  <c r="C184" i="1"/>
  <c r="H183" i="1"/>
  <c r="G183" i="1"/>
  <c r="D183" i="1"/>
  <c r="C183" i="1"/>
  <c r="D182" i="1"/>
  <c r="C182" i="1"/>
  <c r="D181" i="1"/>
  <c r="H181" i="1" s="1"/>
  <c r="C181" i="1"/>
  <c r="D180" i="1"/>
  <c r="H180" i="1" s="1"/>
  <c r="C180" i="1"/>
  <c r="D179" i="1"/>
  <c r="H179" i="1" s="1"/>
  <c r="C179" i="1"/>
  <c r="H178" i="1"/>
  <c r="G178" i="1"/>
  <c r="D178" i="1"/>
  <c r="C178" i="1"/>
  <c r="D177" i="1"/>
  <c r="G177" i="1" s="1"/>
  <c r="C177" i="1"/>
  <c r="H177" i="1" s="1"/>
  <c r="H176" i="1"/>
  <c r="G176" i="1"/>
  <c r="D176" i="1"/>
  <c r="C176" i="1"/>
  <c r="G175" i="1"/>
  <c r="D175" i="1"/>
  <c r="C175" i="1"/>
  <c r="G174" i="1"/>
  <c r="D174" i="1"/>
  <c r="C174" i="1"/>
  <c r="H174" i="1" s="1"/>
  <c r="G172" i="1"/>
  <c r="D172" i="1"/>
  <c r="C172" i="1"/>
  <c r="H172" i="1" s="1"/>
  <c r="H171" i="1"/>
  <c r="G171" i="1"/>
  <c r="D171" i="1"/>
  <c r="C171" i="1"/>
  <c r="D170" i="1"/>
  <c r="G170" i="1" s="1"/>
  <c r="C170" i="1"/>
  <c r="D169" i="1"/>
  <c r="H169" i="1" s="1"/>
  <c r="C169" i="1"/>
  <c r="D168" i="1"/>
  <c r="G168" i="1" s="1"/>
  <c r="C168" i="1"/>
  <c r="H168" i="1" s="1"/>
  <c r="D167" i="1"/>
  <c r="G167" i="1" s="1"/>
  <c r="C167" i="1"/>
  <c r="H167" i="1" s="1"/>
  <c r="H166" i="1"/>
  <c r="D166" i="1"/>
  <c r="C166" i="1"/>
  <c r="C165" i="1"/>
  <c r="D164" i="1"/>
  <c r="H164" i="1" s="1"/>
  <c r="C164" i="1"/>
  <c r="H163" i="1"/>
  <c r="D163" i="1"/>
  <c r="C163" i="1"/>
  <c r="D162" i="1"/>
  <c r="C162" i="1"/>
  <c r="H162" i="1" s="1"/>
  <c r="D161" i="1"/>
  <c r="C161" i="1"/>
  <c r="D160" i="1"/>
  <c r="C160" i="1"/>
  <c r="H160" i="1" s="1"/>
  <c r="G158" i="1"/>
  <c r="D158" i="1"/>
  <c r="C158" i="1"/>
  <c r="H158" i="1" s="1"/>
  <c r="D157" i="1"/>
  <c r="G157" i="1" s="1"/>
  <c r="C157" i="1"/>
  <c r="H156" i="1"/>
  <c r="G156" i="1"/>
  <c r="D156" i="1"/>
  <c r="C156" i="1"/>
  <c r="D155" i="1"/>
  <c r="D154" i="1"/>
  <c r="G154" i="1" s="1"/>
  <c r="C154" i="1"/>
  <c r="D153" i="1"/>
  <c r="C153" i="1"/>
  <c r="G152" i="1"/>
  <c r="D152" i="1"/>
  <c r="C152" i="1"/>
  <c r="H152" i="1" s="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C132" i="1"/>
  <c r="H132" i="1" s="1"/>
  <c r="G131" i="1"/>
  <c r="D131" i="1"/>
  <c r="C131" i="1"/>
  <c r="D130" i="1"/>
  <c r="H128" i="1"/>
  <c r="G128" i="1"/>
  <c r="D128" i="1"/>
  <c r="C128" i="1"/>
  <c r="H127" i="1"/>
  <c r="G127" i="1"/>
  <c r="D127" i="1"/>
  <c r="C127" i="1"/>
  <c r="D126" i="1"/>
  <c r="H126" i="1" s="1"/>
  <c r="C126" i="1"/>
  <c r="D125" i="1"/>
  <c r="G125" i="1" s="1"/>
  <c r="C125" i="1"/>
  <c r="H125" i="1" s="1"/>
  <c r="D124" i="1"/>
  <c r="D123" i="1"/>
  <c r="G123" i="1" s="1"/>
  <c r="C123" i="1"/>
  <c r="H123" i="1" s="1"/>
  <c r="D122" i="1"/>
  <c r="H122" i="1" s="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H77" i="1"/>
  <c r="G77" i="1"/>
  <c r="D77" i="1"/>
  <c r="C77" i="1"/>
  <c r="D76" i="1"/>
  <c r="C76" i="1"/>
  <c r="H75" i="1"/>
  <c r="G75" i="1"/>
  <c r="D75" i="1"/>
  <c r="C75" i="1"/>
  <c r="G74" i="1"/>
  <c r="D74" i="1"/>
  <c r="C74" i="1"/>
  <c r="H74" i="1" s="1"/>
  <c r="H72" i="1"/>
  <c r="G72" i="1"/>
  <c r="D72" i="1"/>
  <c r="C72" i="1"/>
  <c r="H71" i="1"/>
  <c r="G71" i="1"/>
  <c r="D71" i="1"/>
  <c r="C71" i="1"/>
  <c r="H70" i="1"/>
  <c r="G70" i="1"/>
  <c r="D70" i="1"/>
  <c r="C70" i="1"/>
  <c r="H69" i="1"/>
  <c r="G69" i="1"/>
  <c r="D69" i="1"/>
  <c r="C69" i="1"/>
  <c r="H68" i="1"/>
  <c r="G68" i="1"/>
  <c r="D68" i="1"/>
  <c r="C68" i="1"/>
  <c r="H67" i="1"/>
  <c r="G67" i="1"/>
  <c r="D67" i="1"/>
  <c r="C67" i="1"/>
  <c r="G66" i="1"/>
  <c r="D66" i="1"/>
  <c r="C66" i="1"/>
  <c r="H66" i="1" s="1"/>
  <c r="D65" i="1"/>
  <c r="H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509" i="1" l="1"/>
  <c r="D1154" i="1"/>
  <c r="H1492" i="1"/>
  <c r="G1507" i="1"/>
  <c r="G1489" i="1"/>
  <c r="H715" i="1"/>
  <c r="G1018" i="1"/>
  <c r="H1469" i="1"/>
  <c r="H1576" i="1"/>
  <c r="H1578" i="1"/>
  <c r="H1499" i="1"/>
  <c r="G1499" i="1"/>
  <c r="C1501" i="1"/>
  <c r="G1485" i="1"/>
  <c r="H1481" i="1"/>
  <c r="G1481" i="1"/>
  <c r="G1483" i="1"/>
  <c r="H1480" i="1"/>
  <c r="H1411" i="1"/>
  <c r="F115" i="6"/>
  <c r="G1228" i="1"/>
  <c r="F250" i="5"/>
  <c r="E279" i="9"/>
  <c r="B279" i="9" s="1"/>
  <c r="G1244" i="1"/>
  <c r="G1236" i="1"/>
  <c r="H1237" i="1"/>
  <c r="D1214" i="1"/>
  <c r="H1165" i="1"/>
  <c r="E285" i="9"/>
  <c r="B285" i="9" s="1"/>
  <c r="H1137" i="1"/>
  <c r="H1064" i="1"/>
  <c r="F78" i="5"/>
  <c r="H1032" i="1"/>
  <c r="H1018" i="1"/>
  <c r="H1015" i="1"/>
  <c r="H1014" i="1"/>
  <c r="F35" i="5"/>
  <c r="H1013" i="1"/>
  <c r="H1012" i="1"/>
  <c r="H1006" i="1"/>
  <c r="H1000" i="1"/>
  <c r="H999" i="1"/>
  <c r="F19" i="5"/>
  <c r="H996" i="1"/>
  <c r="H995" i="1"/>
  <c r="H991" i="1"/>
  <c r="H993" i="1"/>
  <c r="H987" i="1"/>
  <c r="E30" i="9"/>
  <c r="B30" i="9" s="1"/>
  <c r="H711" i="1"/>
  <c r="H703" i="1"/>
  <c r="H671" i="1"/>
  <c r="H670" i="1"/>
  <c r="H669" i="1"/>
  <c r="H649" i="1"/>
  <c r="H647" i="1"/>
  <c r="B274" i="9"/>
  <c r="H644" i="1"/>
  <c r="H643" i="1"/>
  <c r="H397" i="1"/>
  <c r="F383" i="4"/>
  <c r="H371" i="1"/>
  <c r="E363" i="4"/>
  <c r="D358" i="1" s="1"/>
  <c r="H413" i="1"/>
  <c r="H290" i="1"/>
  <c r="F418" i="4"/>
  <c r="H289" i="1"/>
  <c r="H411" i="1"/>
  <c r="G189" i="1"/>
  <c r="G188" i="1"/>
  <c r="G187" i="1"/>
  <c r="D184" i="1"/>
  <c r="G184" i="1" s="1"/>
  <c r="F222" i="9"/>
  <c r="B222" i="9" s="1"/>
  <c r="H182" i="1"/>
  <c r="F220" i="9"/>
  <c r="B220" i="9" s="1"/>
  <c r="G181" i="1"/>
  <c r="G180" i="1"/>
  <c r="E43" i="9"/>
  <c r="B43" i="9" s="1"/>
  <c r="G179" i="1"/>
  <c r="H175" i="1"/>
  <c r="F177" i="4"/>
  <c r="H170" i="1"/>
  <c r="G169" i="1"/>
  <c r="G165" i="1"/>
  <c r="G166" i="1"/>
  <c r="F169" i="4"/>
  <c r="G164" i="1"/>
  <c r="G163" i="1"/>
  <c r="E40" i="9"/>
  <c r="B40" i="9" s="1"/>
  <c r="H161" i="1"/>
  <c r="E163" i="4"/>
  <c r="D159" i="1" s="1"/>
  <c r="H157" i="1"/>
  <c r="E152" i="4"/>
  <c r="D148" i="1" s="1"/>
  <c r="H154" i="1"/>
  <c r="E39" i="9"/>
  <c r="B39" i="9" s="1"/>
  <c r="H153" i="1"/>
  <c r="H131" i="1"/>
  <c r="F133" i="4"/>
  <c r="G126" i="1"/>
  <c r="F125" i="4"/>
  <c r="G122" i="1"/>
  <c r="G121" i="1"/>
  <c r="H108" i="1"/>
  <c r="E106" i="4"/>
  <c r="D102" i="1" s="1"/>
  <c r="H79" i="1"/>
  <c r="H81" i="1"/>
  <c r="H76" i="1"/>
  <c r="F77" i="4"/>
  <c r="H64" i="1"/>
  <c r="G65" i="1"/>
  <c r="E29" i="9"/>
  <c r="B29" i="9" s="1"/>
  <c r="F216" i="9"/>
  <c r="B216" i="9" s="1"/>
  <c r="E284" i="9"/>
  <c r="B284" i="9" s="1"/>
  <c r="F214" i="9"/>
  <c r="B214" i="9" s="1"/>
  <c r="E283" i="9"/>
  <c r="B283" i="9" s="1"/>
  <c r="G1241" i="1"/>
  <c r="D245" i="5"/>
  <c r="C1227" i="1"/>
  <c r="G1216" i="1"/>
  <c r="G1165" i="1"/>
  <c r="G1156" i="1"/>
  <c r="C1056" i="1"/>
  <c r="G1064" i="1"/>
  <c r="G1033" i="1"/>
  <c r="C1030" i="1"/>
  <c r="G1013" i="1"/>
  <c r="G1015" i="1"/>
  <c r="G1014" i="1"/>
  <c r="G1012" i="1"/>
  <c r="C1007" i="1"/>
  <c r="H1007" i="1" s="1"/>
  <c r="G1008" i="1"/>
  <c r="G1007" i="1"/>
  <c r="G1006" i="1"/>
  <c r="G1004" i="1"/>
  <c r="G1003" i="1"/>
  <c r="C997" i="1"/>
  <c r="G999" i="1"/>
  <c r="G996" i="1"/>
  <c r="G995" i="1"/>
  <c r="G991" i="1"/>
  <c r="H986" i="1"/>
  <c r="G986" i="1"/>
  <c r="F8" i="5"/>
  <c r="E68" i="9"/>
  <c r="B68" i="9" s="1"/>
  <c r="G821" i="1"/>
  <c r="G711" i="1"/>
  <c r="G668" i="1"/>
  <c r="G647" i="1"/>
  <c r="C645" i="1"/>
  <c r="H645" i="1" s="1"/>
  <c r="G397" i="1"/>
  <c r="G398" i="1"/>
  <c r="C378" i="1"/>
  <c r="G364" i="1"/>
  <c r="G371" i="1"/>
  <c r="G290" i="1"/>
  <c r="G413" i="1"/>
  <c r="E273" i="9"/>
  <c r="B273" i="9" s="1"/>
  <c r="G257" i="1"/>
  <c r="C255" i="1"/>
  <c r="D252" i="4"/>
  <c r="H243" i="1"/>
  <c r="G243" i="1"/>
  <c r="F247" i="4"/>
  <c r="C192" i="1"/>
  <c r="C173" i="1"/>
  <c r="H173" i="1" s="1"/>
  <c r="G182" i="1"/>
  <c r="G173" i="1"/>
  <c r="H165" i="1"/>
  <c r="G162" i="1"/>
  <c r="G160" i="1"/>
  <c r="G161" i="1"/>
  <c r="G155" i="1"/>
  <c r="H155" i="1"/>
  <c r="D152" i="4"/>
  <c r="C148" i="1" s="1"/>
  <c r="F159" i="4"/>
  <c r="G153" i="1"/>
  <c r="F217" i="9"/>
  <c r="B217" i="9" s="1"/>
  <c r="H148" i="1"/>
  <c r="G148" i="1"/>
  <c r="G149" i="1"/>
  <c r="G150" i="1"/>
  <c r="F153" i="4"/>
  <c r="C130" i="1"/>
  <c r="G132" i="1"/>
  <c r="C129" i="1"/>
  <c r="F134" i="4"/>
  <c r="G124" i="1"/>
  <c r="H124" i="1"/>
  <c r="H121" i="1"/>
  <c r="G108" i="1"/>
  <c r="G113" i="1"/>
  <c r="G79" i="1"/>
  <c r="G81" i="1"/>
  <c r="D82" i="4"/>
  <c r="G76" i="1"/>
  <c r="C73" i="1"/>
  <c r="G211" i="1"/>
  <c r="H211" i="1"/>
  <c r="G33" i="1"/>
  <c r="H33" i="1"/>
  <c r="F643" i="4"/>
  <c r="C637" i="1"/>
  <c r="H1103" i="1"/>
  <c r="G1103" i="1"/>
  <c r="H1119" i="1"/>
  <c r="G1119" i="1"/>
  <c r="H1183" i="1"/>
  <c r="G1183" i="1"/>
  <c r="H1251" i="1"/>
  <c r="G1251" i="1"/>
  <c r="H1267" i="1"/>
  <c r="G1267" i="1"/>
  <c r="J1455" i="1"/>
  <c r="H1455" i="1"/>
  <c r="G1455" i="1"/>
  <c r="I1455" i="1" s="1"/>
  <c r="C412" i="1"/>
  <c r="H562" i="1"/>
  <c r="H566" i="1"/>
  <c r="H570" i="1"/>
  <c r="H578" i="1"/>
  <c r="H582" i="1"/>
  <c r="H586" i="1"/>
  <c r="H590" i="1"/>
  <c r="H594" i="1"/>
  <c r="H598" i="1"/>
  <c r="H602" i="1"/>
  <c r="H606" i="1"/>
  <c r="H610" i="1"/>
  <c r="H614" i="1"/>
  <c r="H618" i="1"/>
  <c r="H622" i="1"/>
  <c r="G627"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H1075" i="1"/>
  <c r="G1075" i="1"/>
  <c r="H1091" i="1"/>
  <c r="G1091" i="1"/>
  <c r="H1107" i="1"/>
  <c r="G1107" i="1"/>
  <c r="H1123" i="1"/>
  <c r="G1123" i="1"/>
  <c r="H1127" i="1"/>
  <c r="G1127" i="1"/>
  <c r="H1143" i="1"/>
  <c r="G1143" i="1"/>
  <c r="H1155" i="1"/>
  <c r="G1155" i="1"/>
  <c r="H1171" i="1"/>
  <c r="G1171" i="1"/>
  <c r="H1187" i="1"/>
  <c r="G1187" i="1"/>
  <c r="H1203" i="1"/>
  <c r="G1203" i="1"/>
  <c r="H1223" i="1"/>
  <c r="G1223" i="1"/>
  <c r="G1232" i="1"/>
  <c r="H1239" i="1"/>
  <c r="G1239" i="1"/>
  <c r="G1248" i="1"/>
  <c r="H1255" i="1"/>
  <c r="G1255" i="1"/>
  <c r="G1264" i="1"/>
  <c r="H1271" i="1"/>
  <c r="G1271" i="1"/>
  <c r="G1280" i="1"/>
  <c r="H1287" i="1"/>
  <c r="G1287" i="1"/>
  <c r="G1296" i="1"/>
  <c r="G1300" i="1"/>
  <c r="H1307" i="1"/>
  <c r="G1307" i="1"/>
  <c r="G1316" i="1"/>
  <c r="H1323" i="1"/>
  <c r="G1323" i="1"/>
  <c r="G1362" i="1"/>
  <c r="H1362" i="1"/>
  <c r="G1378" i="1"/>
  <c r="H1378" i="1"/>
  <c r="G1393" i="1"/>
  <c r="H1393" i="1"/>
  <c r="J1474" i="1"/>
  <c r="H1474" i="1"/>
  <c r="G1474" i="1"/>
  <c r="G1518" i="1"/>
  <c r="H1518" i="1"/>
  <c r="G1550" i="1"/>
  <c r="H1550" i="1"/>
  <c r="F317" i="4"/>
  <c r="D311" i="4"/>
  <c r="F345" i="4"/>
  <c r="D344" i="4"/>
  <c r="F369" i="4"/>
  <c r="D363" i="4"/>
  <c r="D350" i="4" s="1"/>
  <c r="F397" i="4"/>
  <c r="D396" i="4"/>
  <c r="H1071" i="1"/>
  <c r="G1071" i="1"/>
  <c r="H1087" i="1"/>
  <c r="G1087" i="1"/>
  <c r="H1139" i="1"/>
  <c r="G1139" i="1"/>
  <c r="H1199" i="1"/>
  <c r="G1199" i="1"/>
  <c r="H1219" i="1"/>
  <c r="G1219" i="1"/>
  <c r="H1283" i="1"/>
  <c r="G1283" i="1"/>
  <c r="H1303" i="1"/>
  <c r="G1303" i="1"/>
  <c r="H1319" i="1"/>
  <c r="G1319" i="1"/>
  <c r="G1368" i="1"/>
  <c r="H1368" i="1"/>
  <c r="G1399" i="1"/>
  <c r="H1399" i="1"/>
  <c r="G1414" i="1"/>
  <c r="H1414" i="1"/>
  <c r="G1429" i="1"/>
  <c r="H1429" i="1"/>
  <c r="H1470" i="1"/>
  <c r="G1470" i="1"/>
  <c r="G1500" i="1"/>
  <c r="H1500" i="1"/>
  <c r="D644" i="4"/>
  <c r="F417" i="4"/>
  <c r="F66" i="6"/>
  <c r="C1360" i="1"/>
  <c r="D35" i="6"/>
  <c r="G563" i="1"/>
  <c r="G567" i="1"/>
  <c r="G571" i="1"/>
  <c r="G575" i="1"/>
  <c r="G579" i="1"/>
  <c r="G583" i="1"/>
  <c r="G591" i="1"/>
  <c r="G595" i="1"/>
  <c r="G599" i="1"/>
  <c r="G603" i="1"/>
  <c r="G607" i="1"/>
  <c r="G611" i="1"/>
  <c r="G615" i="1"/>
  <c r="G623" i="1"/>
  <c r="G632"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H1079" i="1"/>
  <c r="G1079" i="1"/>
  <c r="H1095" i="1"/>
  <c r="G1095" i="1"/>
  <c r="H1111" i="1"/>
  <c r="G1111" i="1"/>
  <c r="H1131" i="1"/>
  <c r="G1131" i="1"/>
  <c r="H1147" i="1"/>
  <c r="G1147" i="1"/>
  <c r="H1159" i="1"/>
  <c r="G1159" i="1"/>
  <c r="H1175" i="1"/>
  <c r="G1175" i="1"/>
  <c r="H1191" i="1"/>
  <c r="G1191" i="1"/>
  <c r="H1207" i="1"/>
  <c r="G1207" i="1"/>
  <c r="H1227" i="1"/>
  <c r="G1227" i="1"/>
  <c r="H1243" i="1"/>
  <c r="G1243" i="1"/>
  <c r="H1259" i="1"/>
  <c r="G1259" i="1"/>
  <c r="H1275" i="1"/>
  <c r="G1275" i="1"/>
  <c r="H1291" i="1"/>
  <c r="G1291" i="1"/>
  <c r="H1311" i="1"/>
  <c r="G1311" i="1"/>
  <c r="H1327" i="1"/>
  <c r="G1327" i="1"/>
  <c r="H1344" i="1"/>
  <c r="J1459" i="1"/>
  <c r="H1459" i="1"/>
  <c r="G1459" i="1"/>
  <c r="G1506" i="1"/>
  <c r="H1506" i="1"/>
  <c r="G1540" i="1"/>
  <c r="H1540" i="1"/>
  <c r="G1548" i="1"/>
  <c r="H1548" i="1"/>
  <c r="H564" i="1"/>
  <c r="H568" i="1"/>
  <c r="H572" i="1"/>
  <c r="H576" i="1"/>
  <c r="H580" i="1"/>
  <c r="H584" i="1"/>
  <c r="H588" i="1"/>
  <c r="H592" i="1"/>
  <c r="H596" i="1"/>
  <c r="H600" i="1"/>
  <c r="H604" i="1"/>
  <c r="H608" i="1"/>
  <c r="H612" i="1"/>
  <c r="H616" i="1"/>
  <c r="H620" i="1"/>
  <c r="H624" i="1"/>
  <c r="H1067" i="1"/>
  <c r="G1067" i="1"/>
  <c r="H1083" i="1"/>
  <c r="G1083" i="1"/>
  <c r="H1099" i="1"/>
  <c r="G1099" i="1"/>
  <c r="H1115" i="1"/>
  <c r="G1115" i="1"/>
  <c r="H1135" i="1"/>
  <c r="G1135" i="1"/>
  <c r="H1151" i="1"/>
  <c r="G1151" i="1"/>
  <c r="H1163" i="1"/>
  <c r="G1163" i="1"/>
  <c r="H1179" i="1"/>
  <c r="G1179" i="1"/>
  <c r="H1195" i="1"/>
  <c r="G1195" i="1"/>
  <c r="H1211" i="1"/>
  <c r="G1211" i="1"/>
  <c r="H1231" i="1"/>
  <c r="G1231" i="1"/>
  <c r="G1240" i="1"/>
  <c r="H1247" i="1"/>
  <c r="G1247" i="1"/>
  <c r="G1256" i="1"/>
  <c r="H1263" i="1"/>
  <c r="G1263" i="1"/>
  <c r="G1272" i="1"/>
  <c r="H1279" i="1"/>
  <c r="G1279" i="1"/>
  <c r="G1288" i="1"/>
  <c r="H1295" i="1"/>
  <c r="G1295" i="1"/>
  <c r="G1308" i="1"/>
  <c r="H1315" i="1"/>
  <c r="G1315" i="1"/>
  <c r="G1324" i="1"/>
  <c r="G1371" i="1"/>
  <c r="H1371" i="1"/>
  <c r="G1386" i="1"/>
  <c r="H1386" i="1"/>
  <c r="G1402" i="1"/>
  <c r="H1402" i="1"/>
  <c r="G1417" i="1"/>
  <c r="H1417" i="1"/>
  <c r="G1432" i="1"/>
  <c r="H1432" i="1"/>
  <c r="J1477" i="1"/>
  <c r="H1477" i="1"/>
  <c r="G1477" i="1"/>
  <c r="I1477" i="1" s="1"/>
  <c r="G1502" i="1"/>
  <c r="H1502" i="1"/>
  <c r="H1066" i="1"/>
  <c r="H1070" i="1"/>
  <c r="H1074" i="1"/>
  <c r="H1078" i="1"/>
  <c r="H1082" i="1"/>
  <c r="H1086" i="1"/>
  <c r="H1090" i="1"/>
  <c r="H1094" i="1"/>
  <c r="H1098" i="1"/>
  <c r="H1102" i="1"/>
  <c r="H1106" i="1"/>
  <c r="H1110" i="1"/>
  <c r="H1114" i="1"/>
  <c r="H1118" i="1"/>
  <c r="H1122" i="1"/>
  <c r="H1126" i="1"/>
  <c r="H1130" i="1"/>
  <c r="H1134" i="1"/>
  <c r="H1138" i="1"/>
  <c r="H1142" i="1"/>
  <c r="H1146" i="1"/>
  <c r="H1150" i="1"/>
  <c r="H1154" i="1"/>
  <c r="H1158" i="1"/>
  <c r="H1162" i="1"/>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G1374" i="1"/>
  <c r="H1374" i="1"/>
  <c r="G1389" i="1"/>
  <c r="H1389" i="1"/>
  <c r="G1405" i="1"/>
  <c r="H1405" i="1"/>
  <c r="G1420" i="1"/>
  <c r="H1420" i="1"/>
  <c r="I1439" i="1"/>
  <c r="I1441" i="1"/>
  <c r="I1443" i="1"/>
  <c r="G1453" i="1"/>
  <c r="H1458" i="1"/>
  <c r="J1458" i="1"/>
  <c r="H1473" i="1"/>
  <c r="J1473" i="1"/>
  <c r="G1473" i="1"/>
  <c r="I1473" i="1" s="1"/>
  <c r="H1476" i="1"/>
  <c r="J1476" i="1"/>
  <c r="G1504" i="1"/>
  <c r="H1504" i="1"/>
  <c r="G1526" i="1"/>
  <c r="H1526" i="1"/>
  <c r="G1558" i="1"/>
  <c r="H1558" i="1"/>
  <c r="E224" i="4"/>
  <c r="D220" i="1" s="1"/>
  <c r="E350" i="4"/>
  <c r="E407" i="4" s="1"/>
  <c r="D402" i="1" s="1"/>
  <c r="E421" i="4"/>
  <c r="G1370" i="1"/>
  <c r="H1370" i="1"/>
  <c r="G1385" i="1"/>
  <c r="H1385" i="1"/>
  <c r="G1401" i="1"/>
  <c r="H1401" i="1"/>
  <c r="G1416" i="1"/>
  <c r="H1416" i="1"/>
  <c r="G1431" i="1"/>
  <c r="H1431" i="1"/>
  <c r="H1454" i="1"/>
  <c r="G1454" i="1"/>
  <c r="J1457" i="1"/>
  <c r="H1457" i="1"/>
  <c r="I1457" i="1" s="1"/>
  <c r="J1472" i="1"/>
  <c r="H1472" i="1"/>
  <c r="G1472" i="1"/>
  <c r="J1479" i="1"/>
  <c r="H1479" i="1"/>
  <c r="I1479" i="1" s="1"/>
  <c r="G1490" i="1"/>
  <c r="H1490" i="1"/>
  <c r="G1524" i="1"/>
  <c r="H1524" i="1"/>
  <c r="G1556" i="1"/>
  <c r="H1556" i="1"/>
  <c r="G177" i="9"/>
  <c r="E177" i="9" s="1"/>
  <c r="B177" i="9" s="1"/>
  <c r="F54" i="4"/>
  <c r="D50" i="4"/>
  <c r="F140" i="4"/>
  <c r="D139" i="4"/>
  <c r="G20" i="9"/>
  <c r="F152" i="4"/>
  <c r="H20" i="9"/>
  <c r="F240" i="4"/>
  <c r="D224" i="4"/>
  <c r="F69" i="5"/>
  <c r="G1066" i="1"/>
  <c r="H1068" i="1"/>
  <c r="G1070" i="1"/>
  <c r="H1072" i="1"/>
  <c r="G1074" i="1"/>
  <c r="H1076" i="1"/>
  <c r="G1078" i="1"/>
  <c r="H1080" i="1"/>
  <c r="G1082" i="1"/>
  <c r="H1084" i="1"/>
  <c r="G1086" i="1"/>
  <c r="H1088" i="1"/>
  <c r="G1090" i="1"/>
  <c r="H1092" i="1"/>
  <c r="G1094" i="1"/>
  <c r="H1096" i="1"/>
  <c r="G1098" i="1"/>
  <c r="H1100" i="1"/>
  <c r="G1102" i="1"/>
  <c r="H1104" i="1"/>
  <c r="G1106" i="1"/>
  <c r="H1108" i="1"/>
  <c r="G1110" i="1"/>
  <c r="H1112" i="1"/>
  <c r="G1114" i="1"/>
  <c r="H1116" i="1"/>
  <c r="G1118" i="1"/>
  <c r="H1120" i="1"/>
  <c r="G1122" i="1"/>
  <c r="G1126" i="1"/>
  <c r="H1128" i="1"/>
  <c r="G1130" i="1"/>
  <c r="H1132" i="1"/>
  <c r="G1134" i="1"/>
  <c r="H1136" i="1"/>
  <c r="G1138" i="1"/>
  <c r="H1140" i="1"/>
  <c r="G1142" i="1"/>
  <c r="H1144" i="1"/>
  <c r="G1146" i="1"/>
  <c r="H1148" i="1"/>
  <c r="G1150" i="1"/>
  <c r="G1154"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H1224" i="1"/>
  <c r="G1226"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63" i="1"/>
  <c r="G1366" i="1"/>
  <c r="H1366" i="1"/>
  <c r="H1376" i="1"/>
  <c r="H1379" i="1"/>
  <c r="G1382" i="1"/>
  <c r="H1382" i="1"/>
  <c r="H1391" i="1"/>
  <c r="H1394" i="1"/>
  <c r="G1397" i="1"/>
  <c r="H1397" i="1"/>
  <c r="H1407" i="1"/>
  <c r="H1409" i="1"/>
  <c r="G1412" i="1"/>
  <c r="H1412" i="1"/>
  <c r="H1422" i="1"/>
  <c r="H1424" i="1"/>
  <c r="G1427" i="1"/>
  <c r="H1427" i="1"/>
  <c r="G1437" i="1"/>
  <c r="H1438" i="1"/>
  <c r="H1446" i="1"/>
  <c r="I1446" i="1" s="1"/>
  <c r="J1446" i="1"/>
  <c r="J1447" i="1"/>
  <c r="H1447" i="1"/>
  <c r="I1447" i="1" s="1"/>
  <c r="H1448" i="1"/>
  <c r="I1448" i="1" s="1"/>
  <c r="J1448" i="1"/>
  <c r="J1449" i="1"/>
  <c r="H1449" i="1"/>
  <c r="I1449" i="1" s="1"/>
  <c r="H1450" i="1"/>
  <c r="I1450" i="1" s="1"/>
  <c r="J1450" i="1"/>
  <c r="J1451" i="1"/>
  <c r="H1451" i="1"/>
  <c r="I1451" i="1" s="1"/>
  <c r="H1452" i="1"/>
  <c r="I1452" i="1" s="1"/>
  <c r="J1452" i="1"/>
  <c r="H1456" i="1"/>
  <c r="I1456" i="1" s="1"/>
  <c r="J1456" i="1"/>
  <c r="I1458" i="1"/>
  <c r="H1460" i="1"/>
  <c r="I1460" i="1" s="1"/>
  <c r="J1460" i="1"/>
  <c r="H1471" i="1"/>
  <c r="J1471" i="1"/>
  <c r="G1471" i="1"/>
  <c r="H1475" i="1"/>
  <c r="G1475" i="1"/>
  <c r="G1476" i="1"/>
  <c r="I1476" i="1" s="1"/>
  <c r="H1478" i="1"/>
  <c r="I1478" i="1" s="1"/>
  <c r="J1478" i="1"/>
  <c r="H1484" i="1"/>
  <c r="H1486" i="1"/>
  <c r="G1488" i="1"/>
  <c r="H1488" i="1"/>
  <c r="H1516" i="1"/>
  <c r="H1532" i="1"/>
  <c r="H1534" i="1"/>
  <c r="G1542" i="1"/>
  <c r="H1542" i="1"/>
  <c r="F112" i="4"/>
  <c r="D106" i="4"/>
  <c r="F128" i="4"/>
  <c r="D124" i="4"/>
  <c r="I29" i="3"/>
  <c r="D1436" i="1"/>
  <c r="G1440" i="1"/>
  <c r="I1440" i="1" s="1"/>
  <c r="G1442" i="1"/>
  <c r="I1442" i="1" s="1"/>
  <c r="G1444" i="1"/>
  <c r="I1444" i="1" s="1"/>
  <c r="J1445" i="1"/>
  <c r="J1462" i="1"/>
  <c r="H1462" i="1"/>
  <c r="I1462" i="1" s="1"/>
  <c r="H1463" i="1"/>
  <c r="I1463" i="1" s="1"/>
  <c r="J1463" i="1"/>
  <c r="J1464" i="1"/>
  <c r="H1464" i="1"/>
  <c r="I1464" i="1" s="1"/>
  <c r="H1465" i="1"/>
  <c r="I1465" i="1" s="1"/>
  <c r="J1465" i="1"/>
  <c r="J1466" i="1"/>
  <c r="H1466" i="1"/>
  <c r="I1466" i="1" s="1"/>
  <c r="H1467" i="1"/>
  <c r="I1467" i="1" s="1"/>
  <c r="J1467" i="1"/>
  <c r="J1468" i="1"/>
  <c r="H1468" i="1"/>
  <c r="I1468" i="1" s="1"/>
  <c r="E7" i="4"/>
  <c r="E50" i="4"/>
  <c r="D46" i="1" s="1"/>
  <c r="E82" i="4"/>
  <c r="D78" i="1" s="1"/>
  <c r="F299" i="4"/>
  <c r="D298" i="4"/>
  <c r="F422" i="4"/>
  <c r="D421" i="4"/>
  <c r="D459" i="4"/>
  <c r="F490" i="4"/>
  <c r="D484" i="4"/>
  <c r="H142" i="9"/>
  <c r="E593" i="4"/>
  <c r="D587" i="1" s="1"/>
  <c r="G587" i="1" s="1"/>
  <c r="F13" i="5"/>
  <c r="D12" i="5"/>
  <c r="E35" i="6"/>
  <c r="D7" i="4"/>
  <c r="F164" i="4"/>
  <c r="D163" i="4"/>
  <c r="D151" i="4" s="1"/>
  <c r="F351" i="4"/>
  <c r="F478" i="4"/>
  <c r="D472" i="4"/>
  <c r="G292" i="9"/>
  <c r="E292" i="9" s="1"/>
  <c r="B292" i="9" s="1"/>
  <c r="F206" i="5"/>
  <c r="F259" i="5"/>
  <c r="D258" i="5"/>
  <c r="F129" i="6"/>
  <c r="C1423" i="1"/>
  <c r="E643" i="4"/>
  <c r="D637" i="1" s="1"/>
  <c r="E12" i="5"/>
  <c r="G289" i="9"/>
  <c r="E289" i="9" s="1"/>
  <c r="B289" i="9" s="1"/>
  <c r="F177" i="5"/>
  <c r="D176" i="5"/>
  <c r="F239" i="5"/>
  <c r="D238" i="5"/>
  <c r="F6" i="6"/>
  <c r="D5" i="6"/>
  <c r="D114" i="6"/>
  <c r="B48" i="9"/>
  <c r="G185" i="9"/>
  <c r="E185" i="9" s="1"/>
  <c r="B185" i="9" s="1"/>
  <c r="F568" i="4"/>
  <c r="D567" i="4"/>
  <c r="E580" i="4"/>
  <c r="D574" i="1" s="1"/>
  <c r="G574" i="1" s="1"/>
  <c r="F626" i="4"/>
  <c r="D625" i="4"/>
  <c r="G287" i="9"/>
  <c r="E287" i="9" s="1"/>
  <c r="B287" i="9" s="1"/>
  <c r="D146" i="5"/>
  <c r="F149" i="5"/>
  <c r="F191" i="5"/>
  <c r="D190" i="5"/>
  <c r="E5" i="6"/>
  <c r="D5" i="7"/>
  <c r="E515" i="4"/>
  <c r="D509" i="1" s="1"/>
  <c r="D529" i="4"/>
  <c r="E567" i="4"/>
  <c r="D561" i="1" s="1"/>
  <c r="G142" i="9"/>
  <c r="E142" i="9" s="1"/>
  <c r="B142" i="9" s="1"/>
  <c r="F603" i="4"/>
  <c r="E625" i="4"/>
  <c r="D619" i="1" s="1"/>
  <c r="G286" i="9"/>
  <c r="E286" i="9" s="1"/>
  <c r="B286" i="9" s="1"/>
  <c r="F88" i="5"/>
  <c r="D87" i="5"/>
  <c r="F90" i="6"/>
  <c r="D89" i="6"/>
  <c r="E114" i="6"/>
  <c r="D42" i="8"/>
  <c r="G294" i="9" s="1"/>
  <c r="E294" i="9" s="1"/>
  <c r="B3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278" i="9"/>
  <c r="E278" i="9" s="1"/>
  <c r="B278" i="9" s="1"/>
  <c r="G186" i="9"/>
  <c r="E186" i="9" s="1"/>
  <c r="B186" i="9" s="1"/>
  <c r="G178" i="9"/>
  <c r="E178" i="9" s="1"/>
  <c r="B178" i="9" s="1"/>
  <c r="G174" i="9"/>
  <c r="E174" i="9" s="1"/>
  <c r="B174" i="9" s="1"/>
  <c r="G170" i="9"/>
  <c r="E170" i="9" s="1"/>
  <c r="B170" i="9" s="1"/>
  <c r="G166" i="9"/>
  <c r="E166" i="9" s="1"/>
  <c r="B166" i="9" s="1"/>
  <c r="G165" i="9"/>
  <c r="H164" i="9"/>
  <c r="G189" i="9"/>
  <c r="E189" i="9" s="1"/>
  <c r="B189" i="9" s="1"/>
  <c r="G184" i="9"/>
  <c r="E184" i="9" s="1"/>
  <c r="B184" i="9" s="1"/>
  <c r="G181" i="9"/>
  <c r="E181" i="9" s="1"/>
  <c r="B181" i="9" s="1"/>
  <c r="G175" i="9"/>
  <c r="E175" i="9" s="1"/>
  <c r="B175" i="9" s="1"/>
  <c r="G171" i="9"/>
  <c r="E171" i="9" s="1"/>
  <c r="B171" i="9" s="1"/>
  <c r="G167" i="9"/>
  <c r="E167" i="9" s="1"/>
  <c r="B167" i="9" s="1"/>
  <c r="G277" i="9"/>
  <c r="E277" i="9" s="1"/>
  <c r="B277" i="9" s="1"/>
  <c r="G190" i="9"/>
  <c r="E190" i="9" s="1"/>
  <c r="B190" i="9" s="1"/>
  <c r="G182" i="9"/>
  <c r="E182" i="9" s="1"/>
  <c r="B182" i="9" s="1"/>
  <c r="G176" i="9"/>
  <c r="E176" i="9" s="1"/>
  <c r="B176" i="9" s="1"/>
  <c r="G172" i="9"/>
  <c r="E172" i="9" s="1"/>
  <c r="B172" i="9" s="1"/>
  <c r="G168" i="9"/>
  <c r="E168" i="9" s="1"/>
  <c r="B168" i="9" s="1"/>
  <c r="G180" i="9"/>
  <c r="E180" i="9" s="1"/>
  <c r="B180" i="9" s="1"/>
  <c r="G188" i="9"/>
  <c r="E188" i="9" s="1"/>
  <c r="B188" i="9" s="1"/>
  <c r="E87" i="5"/>
  <c r="D1065" i="1" s="1"/>
  <c r="E176" i="5"/>
  <c r="E26" i="9"/>
  <c r="B26" i="9" s="1"/>
  <c r="E34" i="9"/>
  <c r="B34" i="9" s="1"/>
  <c r="E42" i="9"/>
  <c r="B42" i="9" s="1"/>
  <c r="E50" i="9"/>
  <c r="B50" i="9" s="1"/>
  <c r="H165" i="9"/>
  <c r="G173" i="9"/>
  <c r="E173" i="9" s="1"/>
  <c r="B173" i="9" s="1"/>
  <c r="I10" i="9"/>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6" i="9"/>
  <c r="B136" i="9" s="1"/>
  <c r="E140" i="9"/>
  <c r="B140" i="9" s="1"/>
  <c r="F218" i="9"/>
  <c r="B218" i="9" s="1"/>
  <c r="B233" i="9"/>
  <c r="B241" i="9"/>
  <c r="B228" i="9"/>
  <c r="B232" i="9"/>
  <c r="B236" i="9"/>
  <c r="B240" i="9"/>
  <c r="B244" i="9"/>
  <c r="B248" i="9"/>
  <c r="B252" i="9"/>
  <c r="B256" i="9"/>
  <c r="B260" i="9"/>
  <c r="B264" i="9"/>
  <c r="B268" i="9"/>
  <c r="H1501" i="1" l="1"/>
  <c r="G1501" i="1"/>
  <c r="F212" i="9"/>
  <c r="B212" i="9" s="1"/>
  <c r="E151" i="4"/>
  <c r="D147" i="1" s="1"/>
  <c r="H184" i="1"/>
  <c r="F245" i="5"/>
  <c r="C1222" i="1"/>
  <c r="H1056" i="1"/>
  <c r="G1056" i="1"/>
  <c r="H1030" i="1"/>
  <c r="G1030" i="1"/>
  <c r="H997" i="1"/>
  <c r="G997" i="1"/>
  <c r="H378" i="1"/>
  <c r="G378" i="1"/>
  <c r="C248" i="1"/>
  <c r="F252" i="4"/>
  <c r="H255" i="1"/>
  <c r="G255" i="1"/>
  <c r="G192" i="1"/>
  <c r="H192" i="1"/>
  <c r="H129" i="1"/>
  <c r="G129" i="1"/>
  <c r="H130" i="1"/>
  <c r="G130" i="1"/>
  <c r="C78" i="1"/>
  <c r="F82" i="4"/>
  <c r="G73" i="1"/>
  <c r="H73" i="1"/>
  <c r="D289" i="4"/>
  <c r="H17" i="3"/>
  <c r="C147" i="1"/>
  <c r="E164" i="9"/>
  <c r="B164" i="9" s="1"/>
  <c r="B191" i="9"/>
  <c r="C1383" i="1"/>
  <c r="F89" i="6"/>
  <c r="I24" i="3"/>
  <c r="E141" i="6"/>
  <c r="D1299" i="1"/>
  <c r="F146" i="5"/>
  <c r="C1124" i="1"/>
  <c r="D237" i="5"/>
  <c r="D175" i="5" s="1"/>
  <c r="F238" i="5"/>
  <c r="C1215" i="1"/>
  <c r="D408" i="4"/>
  <c r="F350" i="4"/>
  <c r="C345" i="1"/>
  <c r="F7" i="4"/>
  <c r="D6" i="4"/>
  <c r="C3" i="1"/>
  <c r="F459" i="4"/>
  <c r="C453" i="1"/>
  <c r="E6" i="4"/>
  <c r="D3" i="1"/>
  <c r="F106" i="4"/>
  <c r="C102" i="1"/>
  <c r="I1471" i="1"/>
  <c r="F363" i="4"/>
  <c r="C358" i="1"/>
  <c r="F311" i="4"/>
  <c r="C306" i="1"/>
  <c r="E175" i="5"/>
  <c r="D1152" i="1" s="1"/>
  <c r="I22" i="3"/>
  <c r="D1153" i="1"/>
  <c r="E165" i="9"/>
  <c r="B165" i="9" s="1"/>
  <c r="K1432" i="9"/>
  <c r="G295" i="9"/>
  <c r="E295" i="9" s="1"/>
  <c r="B295" i="9" s="1"/>
  <c r="I34" i="3"/>
  <c r="C1517" i="1"/>
  <c r="F529" i="4"/>
  <c r="D528" i="4"/>
  <c r="C523" i="1"/>
  <c r="G291" i="9"/>
  <c r="E291" i="9" s="1"/>
  <c r="B291" i="9" s="1"/>
  <c r="F190" i="5"/>
  <c r="C1167" i="1"/>
  <c r="F567" i="4"/>
  <c r="C561" i="1"/>
  <c r="F114" i="6"/>
  <c r="C1408" i="1"/>
  <c r="H27" i="3"/>
  <c r="E7" i="5"/>
  <c r="D990" i="1"/>
  <c r="F258" i="5"/>
  <c r="C1235" i="1"/>
  <c r="E68" i="5"/>
  <c r="I25" i="3"/>
  <c r="D1329" i="1"/>
  <c r="F421" i="4"/>
  <c r="D420" i="4"/>
  <c r="C415" i="1"/>
  <c r="I17" i="3"/>
  <c r="E289" i="4"/>
  <c r="E528" i="4"/>
  <c r="F224" i="4"/>
  <c r="C220" i="1"/>
  <c r="F50" i="4"/>
  <c r="C46" i="1"/>
  <c r="I1472" i="1"/>
  <c r="I1459" i="1"/>
  <c r="F35" i="6"/>
  <c r="C1329" i="1"/>
  <c r="H25" i="3"/>
  <c r="F644" i="4"/>
  <c r="C638" i="1"/>
  <c r="H587" i="1"/>
  <c r="B294" i="9"/>
  <c r="F87" i="5"/>
  <c r="C1065" i="1"/>
  <c r="G509" i="1"/>
  <c r="H509" i="1"/>
  <c r="F625" i="4"/>
  <c r="C619" i="1"/>
  <c r="G299" i="9"/>
  <c r="E299" i="9" s="1"/>
  <c r="D141" i="6"/>
  <c r="F5" i="6"/>
  <c r="H24" i="3"/>
  <c r="C1299" i="1"/>
  <c r="F176" i="5"/>
  <c r="H22" i="3"/>
  <c r="C1153" i="1"/>
  <c r="F472" i="4"/>
  <c r="C466" i="1"/>
  <c r="F163" i="4"/>
  <c r="C159" i="1"/>
  <c r="F12" i="5"/>
  <c r="D7" i="5"/>
  <c r="C990" i="1"/>
  <c r="F484" i="4"/>
  <c r="C478" i="1"/>
  <c r="G78" i="1"/>
  <c r="H78" i="1"/>
  <c r="F124" i="4"/>
  <c r="C120" i="1"/>
  <c r="E20" i="9"/>
  <c r="E420" i="4"/>
  <c r="D415" i="1"/>
  <c r="H1360" i="1"/>
  <c r="G1360" i="1"/>
  <c r="F396" i="4"/>
  <c r="C391" i="1"/>
  <c r="F344" i="4"/>
  <c r="C339" i="1"/>
  <c r="I1474" i="1"/>
  <c r="H637" i="1"/>
  <c r="G637" i="1"/>
  <c r="I27" i="3"/>
  <c r="D1408" i="1"/>
  <c r="G297" i="9"/>
  <c r="E297" i="9" s="1"/>
  <c r="C1436" i="1"/>
  <c r="H29" i="3"/>
  <c r="G1423" i="1"/>
  <c r="H1423" i="1"/>
  <c r="F298" i="4"/>
  <c r="D407" i="4"/>
  <c r="C293" i="1"/>
  <c r="D68" i="5"/>
  <c r="F139" i="4"/>
  <c r="C135" i="1"/>
  <c r="E408" i="4"/>
  <c r="D403" i="1" s="1"/>
  <c r="D345" i="1"/>
  <c r="H574" i="1"/>
  <c r="G412" i="1"/>
  <c r="H412" i="1"/>
  <c r="E293" i="9" l="1"/>
  <c r="F151" i="4"/>
  <c r="H1222" i="1"/>
  <c r="G1222" i="1"/>
  <c r="H248" i="1"/>
  <c r="G248" i="1"/>
  <c r="B297" i="9"/>
  <c r="E296" i="9"/>
  <c r="I10" i="3" s="1"/>
  <c r="G391" i="1"/>
  <c r="H391" i="1"/>
  <c r="G159" i="1"/>
  <c r="H159" i="1"/>
  <c r="H1153" i="1"/>
  <c r="G1153" i="1"/>
  <c r="H1299" i="1"/>
  <c r="G1299" i="1"/>
  <c r="E298" i="9"/>
  <c r="B299" i="9"/>
  <c r="G1408" i="1"/>
  <c r="H1408" i="1"/>
  <c r="H1167" i="1"/>
  <c r="G1167" i="1"/>
  <c r="D636" i="4"/>
  <c r="F528" i="4"/>
  <c r="C522" i="1"/>
  <c r="G102" i="1"/>
  <c r="H102" i="1"/>
  <c r="G453" i="1"/>
  <c r="H453" i="1"/>
  <c r="H1215" i="1"/>
  <c r="G1215" i="1"/>
  <c r="G147" i="1"/>
  <c r="H147" i="1"/>
  <c r="F407" i="4"/>
  <c r="C402" i="1"/>
  <c r="G339" i="1"/>
  <c r="H339" i="1"/>
  <c r="F68" i="5"/>
  <c r="H21" i="3"/>
  <c r="C1046" i="1"/>
  <c r="G293" i="1"/>
  <c r="H293" i="1"/>
  <c r="E635" i="4"/>
  <c r="D629" i="1" s="1"/>
  <c r="D414" i="1"/>
  <c r="H990" i="1"/>
  <c r="G990" i="1"/>
  <c r="H619" i="1"/>
  <c r="G619" i="1"/>
  <c r="H1065" i="1"/>
  <c r="G1065" i="1"/>
  <c r="G1329" i="1"/>
  <c r="H1329" i="1"/>
  <c r="G46" i="1"/>
  <c r="H46" i="1"/>
  <c r="E636" i="4"/>
  <c r="D630" i="1" s="1"/>
  <c r="D522" i="1"/>
  <c r="G415" i="1"/>
  <c r="H415" i="1"/>
  <c r="G358" i="1"/>
  <c r="H358" i="1"/>
  <c r="G345" i="1"/>
  <c r="H345" i="1"/>
  <c r="G1383" i="1"/>
  <c r="H1383" i="1"/>
  <c r="G135" i="1"/>
  <c r="H135" i="1"/>
  <c r="G466" i="1"/>
  <c r="H466" i="1"/>
  <c r="H638" i="1"/>
  <c r="G638" i="1"/>
  <c r="F420" i="4"/>
  <c r="D635" i="4"/>
  <c r="C414" i="1"/>
  <c r="I21" i="3"/>
  <c r="D1046" i="1"/>
  <c r="E6" i="5"/>
  <c r="I20" i="3"/>
  <c r="D985" i="1"/>
  <c r="G561" i="1"/>
  <c r="H561" i="1"/>
  <c r="H1517" i="1"/>
  <c r="G1517" i="1"/>
  <c r="H11" i="3"/>
  <c r="G3" i="1"/>
  <c r="H3" i="1"/>
  <c r="F237" i="5"/>
  <c r="H23" i="3"/>
  <c r="C1214" i="1"/>
  <c r="I28" i="3"/>
  <c r="D1435" i="1"/>
  <c r="B20" i="9"/>
  <c r="E19" i="9"/>
  <c r="F7" i="5"/>
  <c r="D6" i="5"/>
  <c r="H20" i="3"/>
  <c r="C985" i="1"/>
  <c r="G1436" i="1"/>
  <c r="H1436" i="1"/>
  <c r="G120" i="1"/>
  <c r="H120" i="1"/>
  <c r="G478" i="1"/>
  <c r="H478" i="1"/>
  <c r="F175" i="5"/>
  <c r="C1152" i="1"/>
  <c r="F141" i="6"/>
  <c r="C1435" i="1"/>
  <c r="H28" i="3"/>
  <c r="G220" i="1"/>
  <c r="H220" i="1"/>
  <c r="E291" i="4"/>
  <c r="D287" i="1" s="1"/>
  <c r="E413" i="4"/>
  <c r="D285" i="1"/>
  <c r="H1235" i="1"/>
  <c r="G1235" i="1"/>
  <c r="G523" i="1"/>
  <c r="H523" i="1"/>
  <c r="G306" i="1"/>
  <c r="H306" i="1"/>
  <c r="E290" i="4"/>
  <c r="D286" i="1" s="1"/>
  <c r="E412" i="4"/>
  <c r="I16" i="3"/>
  <c r="D2" i="1"/>
  <c r="D290" i="4"/>
  <c r="D412" i="4"/>
  <c r="H16" i="3"/>
  <c r="F6" i="4"/>
  <c r="C2" i="1"/>
  <c r="F408" i="4"/>
  <c r="C403" i="1"/>
  <c r="H1124" i="1"/>
  <c r="G1124" i="1"/>
  <c r="D291" i="4"/>
  <c r="F289" i="4"/>
  <c r="D413" i="4"/>
  <c r="C285" i="1"/>
  <c r="G285" i="1" l="1"/>
  <c r="H285" i="1"/>
  <c r="F290" i="4"/>
  <c r="C286" i="1"/>
  <c r="G1435" i="1"/>
  <c r="H1435" i="1"/>
  <c r="G276" i="9"/>
  <c r="G282" i="9"/>
  <c r="E282" i="9" s="1"/>
  <c r="B282" i="9" s="1"/>
  <c r="F6" i="5"/>
  <c r="C984" i="1"/>
  <c r="G403" i="1"/>
  <c r="H403" i="1"/>
  <c r="G414" i="1"/>
  <c r="H414" i="1"/>
  <c r="G522" i="1"/>
  <c r="H522" i="1"/>
  <c r="D640" i="4"/>
  <c r="D415" i="4"/>
  <c r="F413" i="4"/>
  <c r="C408" i="1"/>
  <c r="F291" i="4"/>
  <c r="C287" i="1"/>
  <c r="D414" i="4"/>
  <c r="F412" i="4"/>
  <c r="D639" i="4"/>
  <c r="C407" i="1"/>
  <c r="E639" i="4"/>
  <c r="D407" i="1"/>
  <c r="E414" i="4"/>
  <c r="D409" i="1" s="1"/>
  <c r="H1152" i="1"/>
  <c r="G1152" i="1"/>
  <c r="H985" i="1"/>
  <c r="G985" i="1"/>
  <c r="H1214" i="1"/>
  <c r="G1214" i="1"/>
  <c r="H276" i="9"/>
  <c r="D984" i="1"/>
  <c r="F635" i="4"/>
  <c r="C629" i="1"/>
  <c r="H1046" i="1"/>
  <c r="G1046" i="1"/>
  <c r="E415" i="4"/>
  <c r="D410" i="1" s="1"/>
  <c r="E640" i="4"/>
  <c r="D408" i="1"/>
  <c r="N3" i="9"/>
  <c r="I11" i="3"/>
  <c r="G402" i="1"/>
  <c r="H402" i="1"/>
  <c r="F636" i="4"/>
  <c r="C630" i="1"/>
  <c r="G2" i="1"/>
  <c r="H2" i="1"/>
  <c r="H9" i="3"/>
  <c r="G286" i="1" l="1"/>
  <c r="H286" i="1"/>
  <c r="E642" i="4"/>
  <c r="D634" i="1"/>
  <c r="H629" i="1"/>
  <c r="G629" i="1"/>
  <c r="E641" i="4"/>
  <c r="D633" i="1"/>
  <c r="F414" i="4"/>
  <c r="C409" i="1"/>
  <c r="E276" i="9"/>
  <c r="G408" i="1"/>
  <c r="H408" i="1"/>
  <c r="G407" i="1"/>
  <c r="H407" i="1"/>
  <c r="G287" i="1"/>
  <c r="H287" i="1"/>
  <c r="F415" i="4"/>
  <c r="C410" i="1"/>
  <c r="H8" i="3"/>
  <c r="H984" i="1"/>
  <c r="G984" i="1"/>
  <c r="K3" i="9"/>
  <c r="I9" i="3"/>
  <c r="H630" i="1"/>
  <c r="G630" i="1"/>
  <c r="D641" i="4"/>
  <c r="F639" i="4"/>
  <c r="C633" i="1"/>
  <c r="D642" i="4"/>
  <c r="F640" i="4"/>
  <c r="C634" i="1"/>
  <c r="M3" i="9" l="1"/>
  <c r="D645" i="4"/>
  <c r="F641" i="4"/>
  <c r="C635" i="1"/>
  <c r="G410" i="1"/>
  <c r="H410" i="1"/>
  <c r="E275" i="9"/>
  <c r="I8" i="3" s="1"/>
  <c r="B276" i="9"/>
  <c r="E645" i="4"/>
  <c r="D635" i="1"/>
  <c r="E646" i="4"/>
  <c r="D636" i="1"/>
  <c r="H634" i="1"/>
  <c r="G634" i="1"/>
  <c r="G409" i="1"/>
  <c r="H409" i="1"/>
  <c r="F642" i="4"/>
  <c r="D646" i="4"/>
  <c r="C636" i="1"/>
  <c r="H633" i="1"/>
  <c r="G633" i="1"/>
  <c r="F646" i="4" l="1"/>
  <c r="C640" i="1"/>
  <c r="H19" i="3"/>
  <c r="I19" i="3"/>
  <c r="D640" i="1"/>
  <c r="F645" i="4"/>
  <c r="H18" i="3"/>
  <c r="C639" i="1"/>
  <c r="I18" i="3"/>
  <c r="D639" i="1"/>
  <c r="H636" i="1"/>
  <c r="G636" i="1"/>
  <c r="H635" i="1"/>
  <c r="G635" i="1"/>
  <c r="H639" i="1" l="1"/>
  <c r="G639" i="1"/>
  <c r="H7" i="3"/>
  <c r="H640" i="1"/>
  <c r="G640" i="1"/>
  <c r="J3" i="9" l="1"/>
  <c r="I7" i="3"/>
  <c r="M272" i="9" l="1"/>
  <c r="L272" i="9"/>
  <c r="H18" i="9"/>
  <c r="G18" i="9"/>
  <c r="G15" i="9"/>
  <c r="K10" i="9"/>
  <c r="I6" i="9"/>
  <c r="J17" i="9"/>
  <c r="J9" i="9"/>
  <c r="I5" i="9"/>
  <c r="K12" i="9"/>
  <c r="J8" i="9"/>
  <c r="M16" i="9"/>
  <c r="G17" i="9"/>
  <c r="H15" i="9"/>
  <c r="K6" i="9"/>
  <c r="I13" i="9"/>
  <c r="I9" i="9"/>
  <c r="J13" i="9"/>
  <c r="L15" i="9"/>
  <c r="H16" i="9"/>
  <c r="J7" i="9"/>
  <c r="I11" i="9"/>
  <c r="J6" i="9"/>
  <c r="K7" i="9"/>
  <c r="I17" i="9"/>
  <c r="M15" i="9"/>
  <c r="K11" i="9"/>
  <c r="J10" i="9"/>
  <c r="K5" i="9"/>
  <c r="K8" i="9"/>
  <c r="J11" i="9"/>
  <c r="H17" i="9"/>
  <c r="L16" i="9"/>
  <c r="G16" i="9"/>
  <c r="K9" i="9"/>
  <c r="J5" i="9"/>
  <c r="I12" i="9"/>
  <c r="I8" i="9"/>
  <c r="J12" i="9"/>
  <c r="K13" i="9"/>
  <c r="I7" i="9"/>
  <c r="E10" i="9" l="1"/>
  <c r="B10" i="9" s="1"/>
  <c r="E8" i="9"/>
  <c r="B8" i="9" s="1"/>
  <c r="E7" i="9"/>
  <c r="B7" i="9" s="1"/>
  <c r="E12" i="9"/>
  <c r="B12" i="9" s="1"/>
  <c r="E18" i="9"/>
  <c r="B18" i="9" s="1"/>
  <c r="F16" i="9"/>
  <c r="E9" i="9"/>
  <c r="B9" i="9" s="1"/>
  <c r="F272" i="9"/>
  <c r="B272" i="9" s="1"/>
  <c r="E15" i="9"/>
  <c r="F15" i="9"/>
  <c r="E16" i="9"/>
  <c r="E11" i="9"/>
  <c r="B11" i="9" s="1"/>
  <c r="E6" i="9"/>
  <c r="B6" i="9" s="1"/>
  <c r="E17" i="9"/>
  <c r="B17" i="9" s="1"/>
  <c r="E5" i="9"/>
  <c r="F19" i="9"/>
  <c r="E13" i="9"/>
  <c r="B13" i="9" s="1"/>
  <c r="F14" i="9" l="1"/>
  <c r="F3" i="9" s="1"/>
  <c r="B16" i="9"/>
  <c r="B15" i="9"/>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<sst xmlns="http://schemas.openxmlformats.org/spreadsheetml/2006/main" count="4313" uniqueCount="3393">
  <si>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</si>
  <si>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</si>
  <si>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</si>
  <si>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</si>
  <si>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</si>
  <si>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</si>
  <si>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</si>
  <si>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</si>
  <si>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</si>
  <si>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</si>
  <si>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</si>
  <si>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</si>
  <si>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</si>
  <si>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</si>
  <si>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</si>
  <si>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</si>
  <si>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</si>
  <si>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</si>
  <si>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</si>
  <si>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</si>
  <si>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</si>
  <si>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</si>
  <si>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</si>
  <si>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</si>
  <si>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</si>
  <si>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</si>
  <si>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</si>
  <si>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</si>
  <si>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</si>
  <si>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</si>
  <si>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</si>
  <si>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PROF. FRANJE VIKTORA ŠIGNJARA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</si>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</sst>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7992494</v>
      </c>
      <c r="D2" s="6">
        <f>'PR-RAS'!E6</f>
        <v>8383621.5199999996</v>
      </c>
      <c r="E2" s="6">
        <v>0</v>
      </c>
      <c r="F2" s="6">
        <v>0</v>
      </c>
      <c r="G2" s="7">
        <f t="shared" ref="G2:G264" si="0">(B2/1000)*(C2*1+D2*2)</f>
        <v>24759.73704</v>
      </c>
      <c r="H2" s="7">
        <f t="shared" ref="H2:H264"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7225856</v>
      </c>
      <c r="D46" s="1">
        <f>'PR-RAS'!E50</f>
        <v>7610595.6799999997</v>
      </c>
      <c r="E46" s="1">
        <v>0</v>
      </c>
      <c r="F46" s="1">
        <v>0</v>
      </c>
      <c r="G46" s="2">
        <f t="shared" si="0"/>
        <v>1010117.1311999999</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7113592</v>
      </c>
      <c r="D64" s="1">
        <f>'PR-RAS'!E68</f>
        <v>7510674.8599999994</v>
      </c>
      <c r="E64" s="1">
        <v>0</v>
      </c>
      <c r="F64" s="1">
        <v>0</v>
      </c>
      <c r="G64" s="2">
        <f t="shared" si="0"/>
        <v>1394501.3283599999</v>
      </c>
      <c r="H64" s="2">
        <f t="shared" si="1"/>
        <v>0.14000000059604645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7028238</v>
      </c>
      <c r="D65" s="1">
        <f>'PR-RAS'!E69</f>
        <v>7478355.8899999997</v>
      </c>
      <c r="E65" s="1">
        <v>0</v>
      </c>
      <c r="F65" s="1">
        <v>0</v>
      </c>
      <c r="G65" s="2">
        <f t="shared" si="0"/>
        <v>1407036.7859200002</v>
      </c>
      <c r="H65" s="2">
        <f t="shared" si="1"/>
        <v>0.11000000033527613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85354</v>
      </c>
      <c r="D66" s="1">
        <f>'PR-RAS'!E70</f>
        <v>32318.97</v>
      </c>
      <c r="E66" s="1">
        <v>0</v>
      </c>
      <c r="F66" s="1">
        <v>0</v>
      </c>
      <c r="G66" s="2">
        <f t="shared" si="0"/>
        <v>9749.4760999999999</v>
      </c>
      <c r="H66" s="2">
        <f t="shared" si="1"/>
        <v>2.9999999998835847E-2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112264</v>
      </c>
      <c r="D73" s="1">
        <f>'PR-RAS'!E77</f>
        <v>99920.82</v>
      </c>
      <c r="E73" s="1">
        <v>0</v>
      </c>
      <c r="F73" s="1">
        <v>0</v>
      </c>
      <c r="G73" s="2">
        <f t="shared" si="0"/>
        <v>22471.606079999998</v>
      </c>
      <c r="H73" s="2">
        <f t="shared" si="1"/>
        <v>0.17999999999301508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878</v>
      </c>
      <c r="D74" s="1">
        <f>'PR-RAS'!E78</f>
        <v>0</v>
      </c>
      <c r="E74" s="1">
        <v>0</v>
      </c>
      <c r="F74" s="1">
        <v>0</v>
      </c>
      <c r="G74" s="2">
        <f t="shared" si="0"/>
        <v>64.093999999999994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111386</v>
      </c>
      <c r="D76" s="1">
        <f>'PR-RAS'!E80</f>
        <v>99920.82</v>
      </c>
      <c r="E76" s="1">
        <v>0</v>
      </c>
      <c r="F76" s="1">
        <v>0</v>
      </c>
      <c r="G76" s="2">
        <f t="shared" si="0"/>
        <v>23342.073</v>
      </c>
      <c r="H76" s="2">
        <f t="shared" si="1"/>
        <v>0.17999999999301508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0.28999999999999998</v>
      </c>
      <c r="E78" s="1">
        <v>0</v>
      </c>
      <c r="F78" s="1">
        <v>0</v>
      </c>
      <c r="G78" s="2">
        <f t="shared" si="0"/>
        <v>0.12166</v>
      </c>
      <c r="H78" s="2">
        <f t="shared" si="1"/>
        <v>0.28999999999999998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0.28999999999999998</v>
      </c>
      <c r="E79" s="1">
        <v>0</v>
      </c>
      <c r="F79" s="1">
        <v>0</v>
      </c>
      <c r="G79" s="2">
        <f t="shared" si="0"/>
        <v>0.12324</v>
      </c>
      <c r="H79" s="2">
        <f t="shared" si="1"/>
        <v>0.28999999999999998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0.28999999999999998</v>
      </c>
      <c r="E81" s="1">
        <v>0</v>
      </c>
      <c r="F81" s="1">
        <v>0</v>
      </c>
      <c r="G81" s="2">
        <f t="shared" si="0"/>
        <v>0.12640000000000001</v>
      </c>
      <c r="H81" s="2">
        <f t="shared" si="1"/>
        <v>0.28999999999999998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195097</v>
      </c>
      <c r="D102" s="1">
        <f>'PR-RAS'!E106</f>
        <v>263031.67</v>
      </c>
      <c r="E102" s="1">
        <v>0</v>
      </c>
      <c r="F102" s="1">
        <v>0</v>
      </c>
      <c r="G102" s="2">
        <f t="shared" si="0"/>
        <v>72837.194340000002</v>
      </c>
      <c r="H102" s="2">
        <f t="shared" si="1"/>
        <v>0.33000000001629815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195097</v>
      </c>
      <c r="D108" s="1">
        <f>'PR-RAS'!E112</f>
        <v>263031.67</v>
      </c>
      <c r="E108" s="1">
        <v>0</v>
      </c>
      <c r="F108" s="1">
        <v>0</v>
      </c>
      <c r="G108" s="2">
        <f t="shared" si="0"/>
        <v>77164.15638</v>
      </c>
      <c r="H108" s="2">
        <f t="shared" si="1"/>
        <v>0.33000000001629815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195097</v>
      </c>
      <c r="D113" s="1">
        <f>'PR-RAS'!E117</f>
        <v>263031.67</v>
      </c>
      <c r="E113" s="1">
        <v>0</v>
      </c>
      <c r="F113" s="1">
        <v>0</v>
      </c>
      <c r="G113" s="2">
        <f t="shared" si="0"/>
        <v>80769.958079999997</v>
      </c>
      <c r="H113" s="2">
        <f t="shared" si="1"/>
        <v>0.33000000001629815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18139</v>
      </c>
      <c r="D120" s="1">
        <f>'PR-RAS'!E124</f>
        <v>28907.25</v>
      </c>
      <c r="E120" s="1">
        <v>0</v>
      </c>
      <c r="F120" s="1">
        <v>0</v>
      </c>
      <c r="G120" s="2">
        <f t="shared" si="0"/>
        <v>9038.4665000000005</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16739</v>
      </c>
      <c r="D121" s="1">
        <f>'PR-RAS'!E125</f>
        <v>21891.25</v>
      </c>
      <c r="E121" s="1">
        <v>0</v>
      </c>
      <c r="F121" s="1">
        <v>0</v>
      </c>
      <c r="G121" s="2">
        <f t="shared" si="0"/>
        <v>7262.58</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3739</v>
      </c>
      <c r="D122" s="1">
        <f>'PR-RAS'!E126</f>
        <v>21600</v>
      </c>
      <c r="E122" s="1">
        <v>0</v>
      </c>
      <c r="F122" s="1">
        <v>0</v>
      </c>
      <c r="G122" s="2">
        <f t="shared" si="0"/>
        <v>5679.6189999999997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13000</v>
      </c>
      <c r="D123" s="1">
        <f>'PR-RAS'!E127</f>
        <v>291.25</v>
      </c>
      <c r="E123" s="1">
        <v>0</v>
      </c>
      <c r="F123" s="1">
        <v>0</v>
      </c>
      <c r="G123" s="2">
        <f t="shared" si="0"/>
        <v>1657.0650000000001</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1400</v>
      </c>
      <c r="D124" s="1">
        <f>'PR-RAS'!E128</f>
        <v>7016</v>
      </c>
      <c r="E124" s="1">
        <v>0</v>
      </c>
      <c r="F124" s="1">
        <v>0</v>
      </c>
      <c r="G124" s="2">
        <f t="shared" si="0"/>
        <v>1898.136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1400</v>
      </c>
      <c r="D125" s="1">
        <f>'PR-RAS'!E129</f>
        <v>6316</v>
      </c>
      <c r="E125" s="1">
        <v>0</v>
      </c>
      <c r="F125" s="1">
        <v>0</v>
      </c>
      <c r="G125" s="2">
        <f t="shared" si="0"/>
        <v>1739.9680000000001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700</v>
      </c>
      <c r="E126" s="1">
        <v>0</v>
      </c>
      <c r="F126" s="1">
        <v>0</v>
      </c>
      <c r="G126" s="2">
        <f t="shared" si="0"/>
        <v>175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553401</v>
      </c>
      <c r="D129" s="1">
        <f>'PR-RAS'!E133</f>
        <v>481086.63</v>
      </c>
      <c r="E129" s="1">
        <v>0</v>
      </c>
      <c r="F129" s="1">
        <v>0</v>
      </c>
      <c r="G129" s="2">
        <f t="shared" si="0"/>
        <v>193993.50528000001</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553401</v>
      </c>
      <c r="D130" s="1">
        <f>'PR-RAS'!E134</f>
        <v>481086.63</v>
      </c>
      <c r="E130" s="1">
        <v>0</v>
      </c>
      <c r="F130" s="1">
        <v>0</v>
      </c>
      <c r="G130" s="2">
        <f t="shared" si="0"/>
        <v>195509.07954000001</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410357</v>
      </c>
      <c r="D131" s="1">
        <f>'PR-RAS'!E135</f>
        <v>419024.75</v>
      </c>
      <c r="E131" s="1">
        <v>0</v>
      </c>
      <c r="F131" s="1">
        <v>0</v>
      </c>
      <c r="G131" s="2">
        <f t="shared" si="0"/>
        <v>162292.845</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143044</v>
      </c>
      <c r="D132" s="1">
        <f>'PR-RAS'!E136</f>
        <v>62061.88</v>
      </c>
      <c r="E132" s="1">
        <v>0</v>
      </c>
      <c r="F132" s="1">
        <v>0</v>
      </c>
      <c r="G132" s="2">
        <f t="shared" si="0"/>
        <v>34998.976560000003</v>
      </c>
      <c r="H132" s="2">
        <f t="shared" si="1"/>
        <v>0.12000000000261934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7748453</v>
      </c>
      <c r="D147" s="1">
        <f>'PR-RAS'!E151</f>
        <v>8258632.7000000002</v>
      </c>
      <c r="E147" s="1">
        <v>0</v>
      </c>
      <c r="F147" s="1">
        <v>0</v>
      </c>
      <c r="G147" s="2">
        <f t="shared" si="0"/>
        <v>3542794.8863999997</v>
      </c>
      <c r="H147" s="2">
        <f t="shared" si="1"/>
        <v>0.29999999981373549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6755622</v>
      </c>
      <c r="D148" s="1">
        <f>'PR-RAS'!E152</f>
        <v>7107019.96</v>
      </c>
      <c r="E148" s="1">
        <v>0</v>
      </c>
      <c r="F148" s="1">
        <v>0</v>
      </c>
      <c r="G148" s="2">
        <f t="shared" si="0"/>
        <v>3082540.3022400001</v>
      </c>
      <c r="H148" s="2">
        <f t="shared" si="1"/>
        <v>4.0000000037252903E-2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5602004</v>
      </c>
      <c r="D149" s="1">
        <f>'PR-RAS'!E153</f>
        <v>5894213.1600000001</v>
      </c>
      <c r="E149" s="1">
        <v>0</v>
      </c>
      <c r="F149" s="1">
        <v>0</v>
      </c>
      <c r="G149" s="2">
        <f t="shared" si="0"/>
        <v>2573783.6873599999</v>
      </c>
      <c r="H149" s="2">
        <f t="shared" si="1"/>
        <v>0.16000000014901161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5459828</v>
      </c>
      <c r="D150" s="1">
        <f>'PR-RAS'!E154</f>
        <v>5696154.9100000001</v>
      </c>
      <c r="E150" s="1">
        <v>0</v>
      </c>
      <c r="F150" s="1">
        <v>0</v>
      </c>
      <c r="G150" s="2">
        <f t="shared" si="0"/>
        <v>2510968.5351800001</v>
      </c>
      <c r="H150" s="2">
        <f t="shared" si="1"/>
        <v>8.9999999850988388E-2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70849</v>
      </c>
      <c r="D152" s="1">
        <f>'PR-RAS'!E156</f>
        <v>125973.15</v>
      </c>
      <c r="E152" s="1">
        <v>0</v>
      </c>
      <c r="F152" s="1">
        <v>0</v>
      </c>
      <c r="G152" s="2">
        <f t="shared" si="0"/>
        <v>48742.090299999996</v>
      </c>
      <c r="H152" s="2">
        <f t="shared" si="1"/>
        <v>0.14999999999417923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71327</v>
      </c>
      <c r="D153" s="1">
        <f>'PR-RAS'!E157</f>
        <v>72085.100000000006</v>
      </c>
      <c r="E153" s="1">
        <v>0</v>
      </c>
      <c r="F153" s="1">
        <v>0</v>
      </c>
      <c r="G153" s="2">
        <f t="shared" si="0"/>
        <v>32755.574400000001</v>
      </c>
      <c r="H153" s="2">
        <f t="shared" si="1"/>
        <v>0.10000000000582077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229214</v>
      </c>
      <c r="D154" s="1">
        <f>'PR-RAS'!E158</f>
        <v>240261.67</v>
      </c>
      <c r="E154" s="1">
        <v>0</v>
      </c>
      <c r="F154" s="1">
        <v>0</v>
      </c>
      <c r="G154" s="2">
        <f t="shared" si="0"/>
        <v>108589.81302000002</v>
      </c>
      <c r="H154" s="2">
        <f t="shared" si="1"/>
        <v>0.32999999998719431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924404</v>
      </c>
      <c r="D155" s="1">
        <f>'PR-RAS'!E159</f>
        <v>972545.13</v>
      </c>
      <c r="E155" s="1">
        <v>0</v>
      </c>
      <c r="F155" s="1">
        <v>0</v>
      </c>
      <c r="G155" s="2">
        <f t="shared" si="0"/>
        <v>441902.11603999994</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924226</v>
      </c>
      <c r="D157" s="1">
        <f>'PR-RAS'!E161</f>
        <v>972545.13</v>
      </c>
      <c r="E157" s="1">
        <v>0</v>
      </c>
      <c r="F157" s="1">
        <v>0</v>
      </c>
      <c r="G157" s="2">
        <f t="shared" si="0"/>
        <v>447613.33655999997</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178</v>
      </c>
      <c r="D158" s="1">
        <f>'PR-RAS'!E162</f>
        <v>0</v>
      </c>
      <c r="E158" s="1">
        <v>0</v>
      </c>
      <c r="F158" s="1">
        <v>0</v>
      </c>
      <c r="G158" s="2">
        <f t="shared" si="0"/>
        <v>27.946000000000002</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896407</v>
      </c>
      <c r="D159" s="1">
        <f>'PR-RAS'!E163</f>
        <v>1056844.56</v>
      </c>
      <c r="E159" s="1">
        <v>0</v>
      </c>
      <c r="F159" s="1">
        <v>0</v>
      </c>
      <c r="G159" s="2">
        <f t="shared" si="0"/>
        <v>475595.18696000002</v>
      </c>
      <c r="H159" s="2">
        <f t="shared" si="1"/>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159564</v>
      </c>
      <c r="D160" s="1">
        <f>'PR-RAS'!E164</f>
        <v>261413.65</v>
      </c>
      <c r="E160" s="1">
        <v>0</v>
      </c>
      <c r="F160" s="1">
        <v>0</v>
      </c>
      <c r="G160" s="2">
        <f t="shared" si="0"/>
        <v>108500.2167</v>
      </c>
      <c r="H160" s="2">
        <f t="shared" si="1"/>
        <v>0.35000000000582077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4044</v>
      </c>
      <c r="D161" s="1">
        <f>'PR-RAS'!E165</f>
        <v>18593.16</v>
      </c>
      <c r="E161" s="1">
        <v>0</v>
      </c>
      <c r="F161" s="1">
        <v>0</v>
      </c>
      <c r="G161" s="2">
        <f t="shared" si="0"/>
        <v>6596.8512000000001</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149487</v>
      </c>
      <c r="D162" s="1">
        <f>'PR-RAS'!E166</f>
        <v>239865.91</v>
      </c>
      <c r="E162" s="1">
        <v>0</v>
      </c>
      <c r="F162" s="1">
        <v>0</v>
      </c>
      <c r="G162" s="2">
        <f t="shared" si="0"/>
        <v>101304.23002000002</v>
      </c>
      <c r="H162" s="2">
        <f t="shared" si="1"/>
        <v>8.999999999650754E-2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5637</v>
      </c>
      <c r="D163" s="1">
        <f>'PR-RAS'!E167</f>
        <v>1800</v>
      </c>
      <c r="E163" s="1">
        <v>0</v>
      </c>
      <c r="F163" s="1">
        <v>0</v>
      </c>
      <c r="G163" s="2">
        <f t="shared" si="0"/>
        <v>1496.394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396</v>
      </c>
      <c r="D164" s="1">
        <f>'PR-RAS'!E168</f>
        <v>1154.58</v>
      </c>
      <c r="E164" s="1">
        <v>0</v>
      </c>
      <c r="F164" s="1">
        <v>0</v>
      </c>
      <c r="G164" s="2">
        <f t="shared" si="0"/>
        <v>440.94108</v>
      </c>
      <c r="H164" s="2">
        <f t="shared" si="1"/>
        <v>0.42000000000007276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471421</v>
      </c>
      <c r="D165" s="1">
        <f>'PR-RAS'!E169</f>
        <v>548256.76</v>
      </c>
      <c r="E165" s="1">
        <v>0</v>
      </c>
      <c r="F165" s="1">
        <v>0</v>
      </c>
      <c r="G165" s="2">
        <f t="shared" si="0"/>
        <v>257141.26128000001</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40679</v>
      </c>
      <c r="D166" s="1">
        <f>'PR-RAS'!E170</f>
        <v>47849.34</v>
      </c>
      <c r="E166" s="1">
        <v>0</v>
      </c>
      <c r="F166" s="1">
        <v>0</v>
      </c>
      <c r="G166" s="2">
        <f t="shared" si="0"/>
        <v>22502.317200000001</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236849</v>
      </c>
      <c r="D167" s="1">
        <f>'PR-RAS'!E171</f>
        <v>320262.94</v>
      </c>
      <c r="E167" s="1">
        <v>0</v>
      </c>
      <c r="F167" s="1">
        <v>0</v>
      </c>
      <c r="G167" s="2">
        <f t="shared" si="0"/>
        <v>145644.23008000001</v>
      </c>
      <c r="H167" s="2">
        <f t="shared" si="1"/>
        <v>5.9999999997671694E-2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151633</v>
      </c>
      <c r="D168" s="1">
        <f>'PR-RAS'!E172</f>
        <v>147704.99</v>
      </c>
      <c r="E168" s="1">
        <v>0</v>
      </c>
      <c r="F168" s="1">
        <v>0</v>
      </c>
      <c r="G168" s="2">
        <f t="shared" si="0"/>
        <v>74656.177660000001</v>
      </c>
      <c r="H168" s="2">
        <f t="shared" si="1"/>
        <v>1.0000000009313226E-2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12822</v>
      </c>
      <c r="D169" s="1">
        <f>'PR-RAS'!E173</f>
        <v>15521.6</v>
      </c>
      <c r="E169" s="1">
        <v>0</v>
      </c>
      <c r="F169" s="1">
        <v>0</v>
      </c>
      <c r="G169" s="2">
        <f t="shared" si="0"/>
        <v>7369.3536000000004</v>
      </c>
      <c r="H169" s="2">
        <f t="shared" si="1"/>
        <v>0.3999999999996362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25253</v>
      </c>
      <c r="D170" s="1">
        <f>'PR-RAS'!E174</f>
        <v>15406.37</v>
      </c>
      <c r="E170" s="1">
        <v>0</v>
      </c>
      <c r="F170" s="1">
        <v>0</v>
      </c>
      <c r="G170" s="2">
        <f t="shared" si="0"/>
        <v>9475.1100600000009</v>
      </c>
      <c r="H170" s="2">
        <f t="shared" si="1"/>
        <v>0.37000000000080036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4185</v>
      </c>
      <c r="D172" s="1">
        <f>'PR-RAS'!E176</f>
        <v>1511.52</v>
      </c>
      <c r="E172" s="1">
        <v>0</v>
      </c>
      <c r="F172" s="1">
        <v>0</v>
      </c>
      <c r="G172" s="2">
        <f t="shared" si="0"/>
        <v>1232.57484</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204557</v>
      </c>
      <c r="D173" s="1">
        <f>'PR-RAS'!E177</f>
        <v>176022.14</v>
      </c>
      <c r="E173" s="1">
        <v>0</v>
      </c>
      <c r="F173" s="1">
        <v>0</v>
      </c>
      <c r="G173" s="2">
        <f t="shared" si="0"/>
        <v>95735.420159999994</v>
      </c>
      <c r="H173" s="2">
        <f t="shared" si="1"/>
        <v>0.14000000001396984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21757</v>
      </c>
      <c r="D174" s="1">
        <f>'PR-RAS'!E178</f>
        <v>24078.97</v>
      </c>
      <c r="E174" s="1">
        <v>0</v>
      </c>
      <c r="F174" s="1">
        <v>0</v>
      </c>
      <c r="G174" s="2">
        <f t="shared" si="0"/>
        <v>12095.28462</v>
      </c>
      <c r="H174" s="2">
        <f t="shared" si="1"/>
        <v>2.9999999998835847E-2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79367</v>
      </c>
      <c r="D175" s="1">
        <f>'PR-RAS'!E179</f>
        <v>67227.73</v>
      </c>
      <c r="E175" s="1">
        <v>0</v>
      </c>
      <c r="F175" s="1">
        <v>0</v>
      </c>
      <c r="G175" s="2">
        <f t="shared" si="0"/>
        <v>37205.108039999999</v>
      </c>
      <c r="H175" s="2">
        <f t="shared" si="1"/>
        <v>0.27000000000407454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51599</v>
      </c>
      <c r="D177" s="1">
        <f>'PR-RAS'!E181</f>
        <v>50666.559999999998</v>
      </c>
      <c r="E177" s="1">
        <v>0</v>
      </c>
      <c r="F177" s="1">
        <v>0</v>
      </c>
      <c r="G177" s="2">
        <f t="shared" si="0"/>
        <v>26916.053119999997</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27309</v>
      </c>
      <c r="D179" s="1">
        <f>'PR-RAS'!E183</f>
        <v>13611.22</v>
      </c>
      <c r="E179" s="1">
        <v>0</v>
      </c>
      <c r="F179" s="1">
        <v>0</v>
      </c>
      <c r="G179" s="2">
        <f t="shared" si="0"/>
        <v>9706.5963200000006</v>
      </c>
      <c r="H179" s="2">
        <f t="shared" si="1"/>
        <v>0.21999999999934516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4968</v>
      </c>
      <c r="D180" s="1">
        <f>'PR-RAS'!E184</f>
        <v>3367.5</v>
      </c>
      <c r="E180" s="1">
        <v>0</v>
      </c>
      <c r="F180" s="1">
        <v>0</v>
      </c>
      <c r="G180" s="2">
        <f t="shared" si="0"/>
        <v>2094.837</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14100</v>
      </c>
      <c r="D181" s="1">
        <f>'PR-RAS'!E185</f>
        <v>13350.06</v>
      </c>
      <c r="E181" s="1">
        <v>0</v>
      </c>
      <c r="F181" s="1">
        <v>0</v>
      </c>
      <c r="G181" s="2">
        <f t="shared" si="0"/>
        <v>7344.0215999999991</v>
      </c>
      <c r="H181" s="2">
        <f t="shared" si="1"/>
        <v>5.9999999999490683E-2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5457</v>
      </c>
      <c r="D182" s="1">
        <f>'PR-RAS'!E186</f>
        <v>3720.1</v>
      </c>
      <c r="E182" s="1">
        <v>0</v>
      </c>
      <c r="F182" s="1">
        <v>0</v>
      </c>
      <c r="G182" s="2">
        <f t="shared" si="0"/>
        <v>2334.3932</v>
      </c>
      <c r="H182" s="2">
        <f t="shared" si="1"/>
        <v>9.9999999999909051E-2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60865</v>
      </c>
      <c r="D184" s="1">
        <f>'PR-RAS'!E188</f>
        <v>71152.010000000009</v>
      </c>
      <c r="E184" s="1">
        <v>0</v>
      </c>
      <c r="F184" s="1">
        <v>0</v>
      </c>
      <c r="G184" s="2">
        <f t="shared" si="0"/>
        <v>37179.930660000005</v>
      </c>
      <c r="H184" s="2">
        <f t="shared" si="1"/>
        <v>1.0000000009313226E-2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2236</v>
      </c>
      <c r="D186" s="1">
        <f>'PR-RAS'!E190</f>
        <v>4829.53</v>
      </c>
      <c r="E186" s="1">
        <v>0</v>
      </c>
      <c r="F186" s="1">
        <v>0</v>
      </c>
      <c r="G186" s="2">
        <f t="shared" si="0"/>
        <v>2200.5861</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10868</v>
      </c>
      <c r="D187" s="1">
        <f>'PR-RAS'!E191</f>
        <v>4564.22</v>
      </c>
      <c r="E187" s="1">
        <v>0</v>
      </c>
      <c r="F187" s="1">
        <v>0</v>
      </c>
      <c r="G187" s="2">
        <f t="shared" si="0"/>
        <v>3719.3378400000006</v>
      </c>
      <c r="H187" s="2">
        <f t="shared" si="1"/>
        <v>0.22000000000025466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500</v>
      </c>
      <c r="E188" s="1">
        <v>0</v>
      </c>
      <c r="F188" s="1">
        <v>0</v>
      </c>
      <c r="G188" s="2">
        <f t="shared" si="0"/>
        <v>243.1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22372.5</v>
      </c>
      <c r="E189" s="1">
        <v>0</v>
      </c>
      <c r="F189" s="1">
        <v>0</v>
      </c>
      <c r="G189" s="2">
        <f t="shared" si="0"/>
        <v>12233.16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5139</v>
      </c>
      <c r="D190" s="1">
        <f>'PR-RAS'!E194</f>
        <v>0</v>
      </c>
      <c r="E190" s="1">
        <v>0</v>
      </c>
      <c r="F190" s="1">
        <v>0</v>
      </c>
      <c r="G190" s="2">
        <f t="shared" si="0"/>
        <v>971.27099999999996</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21997</v>
      </c>
      <c r="D191" s="1">
        <f>'PR-RAS'!E195</f>
        <v>38885.760000000002</v>
      </c>
      <c r="E191" s="1">
        <v>0</v>
      </c>
      <c r="F191" s="1">
        <v>0</v>
      </c>
      <c r="G191" s="2">
        <f t="shared" si="0"/>
        <v>18956.018800000002</v>
      </c>
      <c r="H191" s="2">
        <f t="shared" si="1"/>
        <v>0.23999999999796273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3496</v>
      </c>
      <c r="D192" s="1">
        <f>'PR-RAS'!E196</f>
        <v>0</v>
      </c>
      <c r="E192" s="1">
        <v>0</v>
      </c>
      <c r="F192" s="1">
        <v>0</v>
      </c>
      <c r="G192" s="2">
        <f t="shared" si="0"/>
        <v>667.73599999999999</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3496</v>
      </c>
      <c r="D206" s="1">
        <f>'PR-RAS'!E210</f>
        <v>0</v>
      </c>
      <c r="E206" s="1">
        <v>0</v>
      </c>
      <c r="F206" s="1">
        <v>0</v>
      </c>
      <c r="G206" s="2">
        <f t="shared" si="0"/>
        <v>716.68</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3496</v>
      </c>
      <c r="D209" s="1">
        <f>'PR-RAS'!E213</f>
        <v>0</v>
      </c>
      <c r="E209" s="1">
        <v>0</v>
      </c>
      <c r="F209" s="1">
        <v>0</v>
      </c>
      <c r="G209" s="2">
        <f t="shared" si="0"/>
        <v>727.16800000000001</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70</v>
      </c>
      <c r="D220" s="1">
        <f>'PR-RAS'!E224</f>
        <v>1716.78</v>
      </c>
      <c r="E220" s="1">
        <v>0</v>
      </c>
      <c r="F220" s="1">
        <v>0</v>
      </c>
      <c r="G220" s="2">
        <f t="shared" si="0"/>
        <v>767.27963999999997</v>
      </c>
      <c r="H220" s="2">
        <f t="shared" si="1"/>
        <v>0.22000000000002728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70</v>
      </c>
      <c r="D243" s="1">
        <f>'PR-RAS'!E247</f>
        <v>1716.78</v>
      </c>
      <c r="E243" s="1">
        <v>0</v>
      </c>
      <c r="F243" s="1">
        <v>0</v>
      </c>
      <c r="G243" s="2">
        <f t="shared" si="0"/>
        <v>847.86151999999993</v>
      </c>
      <c r="H243" s="2">
        <f t="shared" si="1"/>
        <v>0.22000000000002728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70</v>
      </c>
      <c r="D244" s="1">
        <f>'PR-RAS'!E248</f>
        <v>1716.78</v>
      </c>
      <c r="E244" s="1">
        <v>0</v>
      </c>
      <c r="F244" s="1">
        <v>0</v>
      </c>
      <c r="G244" s="2">
        <f t="shared" si="0"/>
        <v>851.36507999999992</v>
      </c>
      <c r="H244" s="2">
        <f t="shared" si="1"/>
        <v>0.22000000000002728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92858</v>
      </c>
      <c r="D248" s="1">
        <f>'PR-RAS'!E252</f>
        <v>93051.4</v>
      </c>
      <c r="E248" s="1">
        <v>0</v>
      </c>
      <c r="F248" s="1">
        <v>0</v>
      </c>
      <c r="G248" s="2">
        <f t="shared" si="0"/>
        <v>68903.317599999995</v>
      </c>
      <c r="H248" s="2">
        <f t="shared" si="1"/>
        <v>0.39999999999417923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92858</v>
      </c>
      <c r="D255" s="1">
        <f>'PR-RAS'!E259</f>
        <v>93051.4</v>
      </c>
      <c r="E255" s="1">
        <v>0</v>
      </c>
      <c r="F255" s="1">
        <v>0</v>
      </c>
      <c r="G255" s="2">
        <f t="shared" si="0"/>
        <v>70856.0432</v>
      </c>
      <c r="H255" s="2">
        <f t="shared" si="1"/>
        <v>0.39999999999417923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92858</v>
      </c>
      <c r="D257" s="1">
        <f>'PR-RAS'!E261</f>
        <v>93051.4</v>
      </c>
      <c r="E257" s="1">
        <v>0</v>
      </c>
      <c r="F257" s="1">
        <v>0</v>
      </c>
      <c r="G257" s="2">
        <f t="shared" si="0"/>
        <v>71413.964800000002</v>
      </c>
      <c r="H257" s="2">
        <f t="shared" si="1"/>
        <v>0.39999999999417923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7748453</v>
      </c>
      <c r="D285" s="1">
        <f>'PR-RAS'!E289</f>
        <v>8258632.7000000002</v>
      </c>
      <c r="E285" s="1">
        <v>0</v>
      </c>
      <c r="F285" s="1">
        <v>0</v>
      </c>
      <c r="G285" s="2">
        <f t="shared" si="8"/>
        <v>6891464.0255999994</v>
      </c>
      <c r="H285" s="2">
        <f t="shared" si="9"/>
        <v>0.29999999981373549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244041</v>
      </c>
      <c r="D286" s="1">
        <f>'PR-RAS'!E290</f>
        <v>124988.81999999937</v>
      </c>
      <c r="E286" s="1">
        <v>0</v>
      </c>
      <c r="F286" s="1">
        <v>0</v>
      </c>
      <c r="G286" s="2">
        <f t="shared" si="8"/>
        <v>140795.31239999962</v>
      </c>
      <c r="H286" s="2">
        <f t="shared" si="9"/>
        <v>0.18000000063329935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17152</v>
      </c>
      <c r="D289" s="1">
        <f>'PR-RAS'!E293</f>
        <v>1570.78</v>
      </c>
      <c r="E289" s="1">
        <v>0</v>
      </c>
      <c r="F289" s="1">
        <v>0</v>
      </c>
      <c r="G289" s="2">
        <f t="shared" si="8"/>
        <v>5844.5452800000003</v>
      </c>
      <c r="H289" s="2">
        <f t="shared" si="9"/>
        <v>0.22000000000002728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2924</v>
      </c>
      <c r="D290" s="1">
        <f>'PR-RAS'!E294</f>
        <v>2919</v>
      </c>
      <c r="E290" s="1">
        <v>0</v>
      </c>
      <c r="F290" s="1">
        <v>0</v>
      </c>
      <c r="G290" s="2">
        <f t="shared" si="8"/>
        <v>2532.2179999999998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228460</v>
      </c>
      <c r="D345" s="1">
        <f>'PR-RAS'!E350</f>
        <v>124040.13</v>
      </c>
      <c r="E345" s="1">
        <v>0</v>
      </c>
      <c r="F345" s="1">
        <v>0</v>
      </c>
      <c r="G345" s="2">
        <f t="shared" si="8"/>
        <v>163929.84943999999</v>
      </c>
      <c r="H345" s="2">
        <f t="shared" si="9"/>
        <v>0.13000000000465661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85416</v>
      </c>
      <c r="D358" s="1">
        <f>'PR-RAS'!E363</f>
        <v>61978.25</v>
      </c>
      <c r="E358" s="1">
        <v>0</v>
      </c>
      <c r="F358" s="1">
        <v>0</v>
      </c>
      <c r="G358" s="2">
        <f t="shared" si="8"/>
        <v>74745.982499999998</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24409</v>
      </c>
      <c r="D364" s="1">
        <f>'PR-RAS'!E369</f>
        <v>47075.839999999997</v>
      </c>
      <c r="E364" s="1">
        <v>0</v>
      </c>
      <c r="F364" s="1">
        <v>0</v>
      </c>
      <c r="G364" s="2">
        <f t="shared" si="8"/>
        <v>43037.526839999999</v>
      </c>
      <c r="H364" s="2">
        <f t="shared" si="9"/>
        <v>0.16000000000349246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24409</v>
      </c>
      <c r="D371" s="1">
        <f>'PR-RAS'!E376</f>
        <v>47075.839999999997</v>
      </c>
      <c r="E371" s="1">
        <v>0</v>
      </c>
      <c r="F371" s="1">
        <v>0</v>
      </c>
      <c r="G371" s="2">
        <f t="shared" si="8"/>
        <v>43867.4516</v>
      </c>
      <c r="H371" s="2">
        <f t="shared" si="9"/>
        <v>0.16000000000349246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61007</v>
      </c>
      <c r="D378" s="1">
        <f>'PR-RAS'!E383</f>
        <v>14902.41</v>
      </c>
      <c r="E378" s="1">
        <v>0</v>
      </c>
      <c r="F378" s="1">
        <v>0</v>
      </c>
      <c r="G378" s="2">
        <f t="shared" si="8"/>
        <v>34236.056140000001</v>
      </c>
      <c r="H378" s="2">
        <f t="shared" si="9"/>
        <v>0.40999999999985448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61007</v>
      </c>
      <c r="D379" s="1">
        <f>'PR-RAS'!E384</f>
        <v>14902.41</v>
      </c>
      <c r="E379" s="1">
        <v>0</v>
      </c>
      <c r="F379" s="1">
        <v>0</v>
      </c>
      <c r="G379" s="2">
        <f t="shared" si="8"/>
        <v>34326.867960000003</v>
      </c>
      <c r="H379" s="2">
        <f t="shared" si="9"/>
        <v>0.40999999999985448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143044</v>
      </c>
      <c r="D397" s="1">
        <f>'PR-RAS'!E402</f>
        <v>62061.88</v>
      </c>
      <c r="E397" s="1">
        <v>0</v>
      </c>
      <c r="F397" s="1">
        <v>0</v>
      </c>
      <c r="G397" s="2">
        <f t="shared" si="8"/>
        <v>105798.43296000001</v>
      </c>
      <c r="H397" s="2">
        <f t="shared" si="9"/>
        <v>0.12000000000261934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143044</v>
      </c>
      <c r="D398" s="1">
        <f>'PR-RAS'!E403</f>
        <v>0</v>
      </c>
      <c r="E398" s="1">
        <v>0</v>
      </c>
      <c r="F398" s="1">
        <v>0</v>
      </c>
      <c r="G398" s="2">
        <f t="shared" si="8"/>
        <v>56788.468000000001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62061.88</v>
      </c>
      <c r="E399" s="1">
        <v>0</v>
      </c>
      <c r="F399" s="1">
        <v>0</v>
      </c>
      <c r="G399" s="2">
        <f t="shared" si="8"/>
        <v>49401.256480000004</v>
      </c>
      <c r="H399" s="2">
        <f t="shared" si="9"/>
        <v>0.12000000000261934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228460</v>
      </c>
      <c r="D403" s="1">
        <f>'PR-RAS'!E408</f>
        <v>124040.13</v>
      </c>
      <c r="E403" s="1">
        <v>0</v>
      </c>
      <c r="F403" s="1">
        <v>0</v>
      </c>
      <c r="G403" s="2">
        <f t="shared" si="8"/>
        <v>191569.18452000001</v>
      </c>
      <c r="H403" s="2">
        <f t="shared" si="9"/>
        <v>0.13000000000465661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7992494</v>
      </c>
      <c r="D407" s="1">
        <f>'PR-RAS'!E412</f>
        <v>8383621.5199999996</v>
      </c>
      <c r="E407" s="1">
        <v>0</v>
      </c>
      <c r="F407" s="1">
        <v>0</v>
      </c>
      <c r="G407" s="2">
        <f t="shared" si="8"/>
        <v>10052453.23824</v>
      </c>
      <c r="H407" s="2">
        <f t="shared" si="9"/>
        <v>0.48000000044703484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7976913</v>
      </c>
      <c r="D408" s="1">
        <f>'PR-RAS'!E413</f>
        <v>8382672.8300000001</v>
      </c>
      <c r="E408" s="1">
        <v>0</v>
      </c>
      <c r="F408" s="1">
        <v>0</v>
      </c>
      <c r="G408" s="2">
        <f t="shared" si="8"/>
        <v>10070099.27462</v>
      </c>
      <c r="H408" s="2">
        <f t="shared" si="9"/>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15581</v>
      </c>
      <c r="D409" s="1">
        <f>'PR-RAS'!E414</f>
        <v>948.68999999947846</v>
      </c>
      <c r="E409" s="1">
        <v>0</v>
      </c>
      <c r="F409" s="1">
        <v>0</v>
      </c>
      <c r="G409" s="2">
        <f t="shared" si="8"/>
        <v>7131.1790399995743</v>
      </c>
      <c r="H409" s="2">
        <f t="shared" si="9"/>
        <v>0.31000000052154064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17152</v>
      </c>
      <c r="D412" s="1">
        <f>'PR-RAS'!E417</f>
        <v>1570.78</v>
      </c>
      <c r="E412" s="1">
        <v>0</v>
      </c>
      <c r="F412" s="1">
        <v>0</v>
      </c>
      <c r="G412" s="2">
        <f t="shared" si="8"/>
        <v>8340.6531599999998</v>
      </c>
      <c r="H412" s="2">
        <f t="shared" si="9"/>
        <v>0.22000000000002728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2924</v>
      </c>
      <c r="D413" s="1">
        <f>'PR-RAS'!E418</f>
        <v>2919</v>
      </c>
      <c r="E413" s="1">
        <v>0</v>
      </c>
      <c r="F413" s="1">
        <v>0</v>
      </c>
      <c r="G413" s="2">
        <f t="shared" si="8"/>
        <v>3609.944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7992494</v>
      </c>
      <c r="D633" s="1">
        <f>'PR-RAS'!E639</f>
        <v>8383621.5199999996</v>
      </c>
      <c r="E633" s="1">
        <v>0</v>
      </c>
      <c r="F633" s="1">
        <v>0</v>
      </c>
      <c r="G633" s="2">
        <f t="shared" si="10"/>
        <v>15648153.809279999</v>
      </c>
      <c r="H633" s="2">
        <f t="shared" si="11"/>
        <v>0.48000000044703484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7976913</v>
      </c>
      <c r="D634" s="1">
        <f>'PR-RAS'!E640</f>
        <v>8382672.8300000001</v>
      </c>
      <c r="E634" s="1">
        <v>0</v>
      </c>
      <c r="F634" s="1">
        <v>0</v>
      </c>
      <c r="G634" s="2">
        <f t="shared" si="10"/>
        <v>15661849.73178</v>
      </c>
      <c r="H634" s="2">
        <f t="shared" si="1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15581</v>
      </c>
      <c r="D635" s="1">
        <f>'PR-RAS'!E641</f>
        <v>948.68999999947846</v>
      </c>
      <c r="E635" s="1">
        <v>0</v>
      </c>
      <c r="F635" s="1">
        <v>0</v>
      </c>
      <c r="G635" s="2">
        <f t="shared" si="10"/>
        <v>11081.29291999934</v>
      </c>
      <c r="H635" s="2">
        <f t="shared" si="11"/>
        <v>0.31000000052154064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17152</v>
      </c>
      <c r="D638" s="1">
        <f>'PR-RAS'!E644</f>
        <v>1570.78</v>
      </c>
      <c r="E638" s="1">
        <v>0</v>
      </c>
      <c r="F638" s="1">
        <v>0</v>
      </c>
      <c r="G638" s="2">
        <f t="shared" si="10"/>
        <v>12926.997720000001</v>
      </c>
      <c r="H638" s="2">
        <f t="shared" si="11"/>
        <v>0.22000000000002728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1571</v>
      </c>
      <c r="D640" s="1">
        <f>'PR-RAS'!E646</f>
        <v>622.09000000052151</v>
      </c>
      <c r="E640" s="1">
        <v>0</v>
      </c>
      <c r="F640" s="1">
        <v>0</v>
      </c>
      <c r="G640" s="2">
        <f t="shared" si="10"/>
        <v>1798.9000200006665</v>
      </c>
      <c r="H640" s="2">
        <f t="shared" si="11"/>
        <v>9.0000000521513357E-2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450195</v>
      </c>
      <c r="D643" s="1">
        <f>'PR-RAS'!E650</f>
        <v>463290.06</v>
      </c>
      <c r="E643" s="1">
        <v>0</v>
      </c>
      <c r="F643" s="1">
        <v>0</v>
      </c>
      <c r="G643" s="2">
        <f t="shared" si="10"/>
        <v>883889.62704000005</v>
      </c>
      <c r="H643" s="2">
        <f t="shared" si="11"/>
        <v>5.9999999997671694E-2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450195</v>
      </c>
      <c r="D644" s="1">
        <f>'PR-RAS'!E651</f>
        <v>463290.06</v>
      </c>
      <c r="E644" s="1">
        <v>0</v>
      </c>
      <c r="F644" s="1">
        <v>0</v>
      </c>
      <c r="G644" s="2">
        <f t="shared" si="10"/>
        <v>885266.40216000006</v>
      </c>
      <c r="H644" s="2">
        <f t="shared" si="11"/>
        <v>5.9999999997671694E-2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55</v>
      </c>
      <c r="E647" s="1">
        <v>0</v>
      </c>
      <c r="F647" s="1">
        <v>0</v>
      </c>
      <c r="G647" s="2">
        <f t="shared" si="10"/>
        <v>107.236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55</v>
      </c>
      <c r="E649" s="1">
        <v>0</v>
      </c>
      <c r="F649" s="1">
        <v>0</v>
      </c>
      <c r="G649" s="2">
        <f t="shared" si="10"/>
        <v>107.568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6992647</v>
      </c>
      <c r="D668" s="1">
        <f>'PR-RAS'!E675</f>
        <v>7436921.4100000001</v>
      </c>
      <c r="E668" s="1">
        <v>0</v>
      </c>
      <c r="F668" s="1">
        <v>0</v>
      </c>
      <c r="G668" s="2">
        <f t="shared" si="10"/>
        <v>14584948.709940001</v>
      </c>
      <c r="H668" s="2">
        <f t="shared" si="11"/>
        <v>0.41000000014901161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35591</v>
      </c>
      <c r="D669" s="1">
        <f>'PR-RAS'!E676</f>
        <v>41434.480000000003</v>
      </c>
      <c r="E669" s="1">
        <v>0</v>
      </c>
      <c r="F669" s="1">
        <v>0</v>
      </c>
      <c r="G669" s="2">
        <f t="shared" si="10"/>
        <v>79131.253280000004</v>
      </c>
      <c r="H669" s="2">
        <f t="shared" si="11"/>
        <v>0.48000000000320142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60945</v>
      </c>
      <c r="D670" s="1">
        <f>'PR-RAS'!E677</f>
        <v>14152.41</v>
      </c>
      <c r="E670" s="1">
        <v>0</v>
      </c>
      <c r="F670" s="1">
        <v>0</v>
      </c>
      <c r="G670" s="2">
        <f t="shared" si="10"/>
        <v>59708.129580000008</v>
      </c>
      <c r="H670" s="2">
        <f t="shared" si="11"/>
        <v>0.40999999999985448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24409</v>
      </c>
      <c r="D671" s="1">
        <f>'PR-RAS'!E678</f>
        <v>18166.560000000001</v>
      </c>
      <c r="E671" s="1">
        <v>0</v>
      </c>
      <c r="F671" s="1">
        <v>0</v>
      </c>
      <c r="G671" s="2">
        <f t="shared" si="10"/>
        <v>40697.220400000006</v>
      </c>
      <c r="H671" s="2">
        <f t="shared" si="11"/>
        <v>0.43999999999869033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194957</v>
      </c>
      <c r="D703" s="1">
        <f>'PR-RAS'!E710</f>
        <v>260872.5</v>
      </c>
      <c r="E703" s="1">
        <v>0</v>
      </c>
      <c r="F703" s="1">
        <v>0</v>
      </c>
      <c r="G703" s="2">
        <f t="shared" si="10"/>
        <v>503124.80399999995</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14658</v>
      </c>
      <c r="D709" s="1">
        <f>'PR-RAS'!E716</f>
        <v>0</v>
      </c>
      <c r="E709" s="1">
        <v>0</v>
      </c>
      <c r="F709" s="1">
        <v>0</v>
      </c>
      <c r="G709" s="2">
        <f t="shared" si="10"/>
        <v>10377.864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7406</v>
      </c>
      <c r="D710" s="1">
        <f>'PR-RAS'!E717</f>
        <v>25338.13</v>
      </c>
      <c r="E710" s="1">
        <v>0</v>
      </c>
      <c r="F710" s="1">
        <v>0</v>
      </c>
      <c r="G710" s="2">
        <f t="shared" si="10"/>
        <v>41180.322339999999</v>
      </c>
      <c r="H710" s="2">
        <f t="shared" si="11"/>
        <v>0.13000000000101863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149487</v>
      </c>
      <c r="D711" s="1">
        <f>'PR-RAS'!E718</f>
        <v>239865.91</v>
      </c>
      <c r="E711" s="1">
        <v>0</v>
      </c>
      <c r="F711" s="1">
        <v>0</v>
      </c>
      <c r="G711" s="2">
        <f t="shared" si="10"/>
        <v>446745.36220000003</v>
      </c>
      <c r="H711" s="2">
        <f t="shared" si="11"/>
        <v>8.999999999650754E-2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19000</v>
      </c>
      <c r="D713" s="1">
        <f>'PR-RAS'!E720</f>
        <v>6500</v>
      </c>
      <c r="E713" s="1">
        <v>0</v>
      </c>
      <c r="F713" s="1">
        <v>0</v>
      </c>
      <c r="G713" s="2">
        <f t="shared" si="10"/>
        <v>22784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2430</v>
      </c>
      <c r="E715" s="1">
        <v>0</v>
      </c>
      <c r="F715" s="1">
        <v>0</v>
      </c>
      <c r="G715" s="2">
        <f t="shared" si="10"/>
        <v>3470.04</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92858</v>
      </c>
      <c r="D821" s="1">
        <f>'PR-RAS'!E828</f>
        <v>93051.4</v>
      </c>
      <c r="E821" s="1">
        <v>0</v>
      </c>
      <c r="F821" s="1">
        <v>0</v>
      </c>
      <c r="G821" s="2">
        <f t="shared" si="18"/>
        <v>228747.85599999997</v>
      </c>
      <c r="H821" s="2">
        <f t="shared" si="19"/>
        <v>0.39999999999417923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14452549</v>
      </c>
      <c r="D984" s="6">
        <f>BILANCA!E6</f>
        <v>14253073.869999999</v>
      </c>
      <c r="E984" s="6">
        <v>0</v>
      </c>
      <c r="F984" s="6">
        <v>0</v>
      </c>
      <c r="G984" s="7">
        <f t="shared" ref="G984:G1241" si="22">B984/1000*C984+B984/500*D984</f>
        <v>42958.696739999999</v>
      </c>
      <c r="H984" s="7">
        <f t="shared" si="19"/>
        <v>0.13000000081956387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14375361</v>
      </c>
      <c r="D985" s="1">
        <f>BILANCA!E7</f>
        <v>14130274.799999999</v>
      </c>
      <c r="E985" s="1">
        <v>0</v>
      </c>
      <c r="F985" s="1">
        <v>0</v>
      </c>
      <c r="G985" s="2">
        <f t="shared" si="22"/>
        <v>85271.821200000006</v>
      </c>
      <c r="H985" s="2">
        <f t="shared" si="19"/>
        <v>0.20000000111758709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693557</v>
      </c>
      <c r="D986" s="1">
        <f>BILANCA!E8</f>
        <v>693556.62</v>
      </c>
      <c r="E986" s="1">
        <v>0</v>
      </c>
      <c r="F986" s="1">
        <v>0</v>
      </c>
      <c r="G986" s="2">
        <f t="shared" si="22"/>
        <v>6242.0107200000002</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693557</v>
      </c>
      <c r="D987" s="1">
        <f>BILANCA!E9</f>
        <v>693556.62</v>
      </c>
      <c r="E987" s="1">
        <v>0</v>
      </c>
      <c r="F987" s="1">
        <v>0</v>
      </c>
      <c r="G987" s="2">
        <f t="shared" si="22"/>
        <v>8322.6809600000015</v>
      </c>
      <c r="H987" s="2">
        <f t="shared" si="19"/>
        <v>0.38000000000465661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13681804</v>
      </c>
      <c r="D990" s="1">
        <f>BILANCA!E12</f>
        <v>13436718.18</v>
      </c>
      <c r="E990" s="1">
        <v>0</v>
      </c>
      <c r="F990" s="1">
        <v>0</v>
      </c>
      <c r="G990" s="2">
        <f t="shared" si="22"/>
        <v>283886.68252000003</v>
      </c>
      <c r="H990" s="2">
        <f t="shared" si="19"/>
        <v>0.17999999970197678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13045533</v>
      </c>
      <c r="D991" s="1">
        <f>BILANCA!E13</f>
        <v>12795681.9</v>
      </c>
      <c r="E991" s="1">
        <v>0</v>
      </c>
      <c r="F991" s="1">
        <v>0</v>
      </c>
      <c r="G991" s="2">
        <f t="shared" si="22"/>
        <v>309095.17440000002</v>
      </c>
      <c r="H991" s="2">
        <f t="shared" si="19"/>
        <v>9.999999962747097E-2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19258835</v>
      </c>
      <c r="D993" s="1">
        <f>BILANCA!E15</f>
        <v>19258835.140000001</v>
      </c>
      <c r="E993" s="1">
        <v>0</v>
      </c>
      <c r="F993" s="1">
        <v>0</v>
      </c>
      <c r="G993" s="2">
        <f t="shared" si="22"/>
        <v>577765.05280000006</v>
      </c>
      <c r="H993" s="2">
        <f t="shared" si="19"/>
        <v>0.14000000059604645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182500</v>
      </c>
      <c r="D995" s="1">
        <f>BILANCA!E17</f>
        <v>182499.91</v>
      </c>
      <c r="E995" s="1">
        <v>0</v>
      </c>
      <c r="F995" s="1">
        <v>0</v>
      </c>
      <c r="G995" s="2">
        <f t="shared" si="22"/>
        <v>6569.99784</v>
      </c>
      <c r="H995" s="2">
        <f t="shared" si="19"/>
        <v>8.999999999650754E-2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6395802</v>
      </c>
      <c r="D996" s="1">
        <f>BILANCA!E18</f>
        <v>6645653.1500000004</v>
      </c>
      <c r="E996" s="1">
        <v>0</v>
      </c>
      <c r="F996" s="1">
        <v>0</v>
      </c>
      <c r="G996" s="2">
        <f t="shared" si="22"/>
        <v>255932.40789999999</v>
      </c>
      <c r="H996" s="2">
        <f t="shared" si="19"/>
        <v>0.15000000037252903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301903</v>
      </c>
      <c r="D997" s="1">
        <f>BILANCA!E19</f>
        <v>302919.17999999993</v>
      </c>
      <c r="E997" s="1">
        <v>0</v>
      </c>
      <c r="F997" s="1">
        <v>0</v>
      </c>
      <c r="G997" s="2">
        <f t="shared" si="22"/>
        <v>12708.379039999998</v>
      </c>
      <c r="H997" s="2">
        <f t="shared" si="19"/>
        <v>0.17999999993480742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238375</v>
      </c>
      <c r="D998" s="1">
        <f>BILANCA!E20</f>
        <v>97628.03</v>
      </c>
      <c r="E998" s="1">
        <v>0</v>
      </c>
      <c r="F998" s="1">
        <v>0</v>
      </c>
      <c r="G998" s="2">
        <f t="shared" si="22"/>
        <v>6504.4658999999992</v>
      </c>
      <c r="H998" s="2">
        <f t="shared" si="19"/>
        <v>2.9999999998835847E-2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3682</v>
      </c>
      <c r="D999" s="1">
        <f>BILANCA!E21</f>
        <v>3682.5</v>
      </c>
      <c r="E999" s="1">
        <v>0</v>
      </c>
      <c r="F999" s="1">
        <v>0</v>
      </c>
      <c r="G999" s="2">
        <f t="shared" si="22"/>
        <v>176.75200000000001</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19949</v>
      </c>
      <c r="D1000" s="1">
        <f>BILANCA!E22</f>
        <v>82010.58</v>
      </c>
      <c r="E1000" s="1">
        <v>0</v>
      </c>
      <c r="F1000" s="1">
        <v>0</v>
      </c>
      <c r="G1000" s="2">
        <f t="shared" si="22"/>
        <v>3127.4927200000002</v>
      </c>
      <c r="H1000" s="2">
        <f t="shared" si="19"/>
        <v>0.41999999999825377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32935</v>
      </c>
      <c r="D1003" s="1">
        <f>BILANCA!E25</f>
        <v>32934.9</v>
      </c>
      <c r="E1003" s="1">
        <v>0</v>
      </c>
      <c r="F1003" s="1">
        <v>0</v>
      </c>
      <c r="G1003" s="2">
        <f t="shared" si="22"/>
        <v>1976.0960000000002</v>
      </c>
      <c r="H1003" s="2">
        <f t="shared" si="19"/>
        <v>9.9999999998544808E-2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826001</v>
      </c>
      <c r="D1004" s="1">
        <f>BILANCA!E26</f>
        <v>750387.22</v>
      </c>
      <c r="E1004" s="1">
        <v>0</v>
      </c>
      <c r="F1004" s="1">
        <v>0</v>
      </c>
      <c r="G1004" s="2">
        <f t="shared" si="22"/>
        <v>48862.284240000001</v>
      </c>
      <c r="H1004" s="2">
        <f t="shared" si="19"/>
        <v>0.21999999997206032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819039</v>
      </c>
      <c r="D1006" s="1">
        <f>BILANCA!E28</f>
        <v>663724.05000000005</v>
      </c>
      <c r="E1006" s="1">
        <v>0</v>
      </c>
      <c r="F1006" s="1">
        <v>0</v>
      </c>
      <c r="G1006" s="2">
        <f t="shared" si="22"/>
        <v>49369.203300000001</v>
      </c>
      <c r="H1006" s="2">
        <f t="shared" si="19"/>
        <v>5.0000000046566129E-2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66228</v>
      </c>
      <c r="D1008" s="1">
        <f>BILANCA!E30</f>
        <v>66227.759999999995</v>
      </c>
      <c r="E1008" s="1">
        <v>0</v>
      </c>
      <c r="F1008" s="1">
        <v>0</v>
      </c>
      <c r="G1008" s="2">
        <f t="shared" si="22"/>
        <v>4967.0879999999997</v>
      </c>
      <c r="H1008" s="2">
        <f t="shared" si="19"/>
        <v>0.24000000000523869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66228</v>
      </c>
      <c r="D1012" s="1">
        <f>BILANCA!E34</f>
        <v>66227.759999999995</v>
      </c>
      <c r="E1012" s="1">
        <v>0</v>
      </c>
      <c r="F1012" s="1">
        <v>0</v>
      </c>
      <c r="G1012" s="2">
        <f t="shared" si="22"/>
        <v>5761.8220799999999</v>
      </c>
      <c r="H1012" s="2">
        <f t="shared" si="19"/>
        <v>0.24000000000523869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334368</v>
      </c>
      <c r="D1013" s="1">
        <f>BILANCA!E35</f>
        <v>338117.10000000003</v>
      </c>
      <c r="E1013" s="1">
        <v>0</v>
      </c>
      <c r="F1013" s="1">
        <v>0</v>
      </c>
      <c r="G1013" s="2">
        <f t="shared" si="22"/>
        <v>30318.065999999999</v>
      </c>
      <c r="H1013" s="2">
        <f t="shared" si="19"/>
        <v>0.1000000000349246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451714</v>
      </c>
      <c r="D1014" s="1">
        <f>BILANCA!E36</f>
        <v>465151.8</v>
      </c>
      <c r="E1014" s="1">
        <v>0</v>
      </c>
      <c r="F1014" s="1">
        <v>0</v>
      </c>
      <c r="G1014" s="2">
        <f t="shared" si="22"/>
        <v>42842.545599999998</v>
      </c>
      <c r="H1014" s="2">
        <f t="shared" si="19"/>
        <v>0.20000000001164153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185500</v>
      </c>
      <c r="D1015" s="1">
        <f>BILANCA!E37</f>
        <v>185500</v>
      </c>
      <c r="E1015" s="1">
        <v>0</v>
      </c>
      <c r="F1015" s="1">
        <v>0</v>
      </c>
      <c r="G1015" s="2">
        <f t="shared" si="22"/>
        <v>17808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302846</v>
      </c>
      <c r="D1018" s="1">
        <f>BILANCA!E40</f>
        <v>312534.7</v>
      </c>
      <c r="E1018" s="1">
        <v>0</v>
      </c>
      <c r="F1018" s="1">
        <v>0</v>
      </c>
      <c r="G1018" s="2">
        <f t="shared" si="22"/>
        <v>32477.039000000004</v>
      </c>
      <c r="H1018" s="2">
        <f t="shared" si="19"/>
        <v>0.29999999998835847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590002</v>
      </c>
      <c r="D1032" s="1">
        <f>BILANCA!E54</f>
        <v>587359.74</v>
      </c>
      <c r="E1032" s="1">
        <v>0</v>
      </c>
      <c r="F1032" s="1">
        <v>0</v>
      </c>
      <c r="G1032" s="2">
        <f t="shared" si="22"/>
        <v>86471.35252</v>
      </c>
      <c r="H1032" s="2">
        <f t="shared" si="19"/>
        <v>0.26000000000931323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590002</v>
      </c>
      <c r="D1033" s="1">
        <f>BILANCA!E55</f>
        <v>587359.74</v>
      </c>
      <c r="E1033" s="1">
        <v>0</v>
      </c>
      <c r="F1033" s="1">
        <v>0</v>
      </c>
      <c r="G1033" s="2">
        <f t="shared" si="22"/>
        <v>88236.074000000008</v>
      </c>
      <c r="H1033" s="2">
        <f t="shared" si="19"/>
        <v>0.26000000000931323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77188</v>
      </c>
      <c r="D1046" s="1">
        <f>BILANCA!E68</f>
        <v>122799.07</v>
      </c>
      <c r="E1046" s="1">
        <v>0</v>
      </c>
      <c r="F1046" s="1">
        <v>0</v>
      </c>
      <c r="G1046" s="2">
        <f t="shared" si="22"/>
        <v>20335.526820000003</v>
      </c>
      <c r="H1046" s="2">
        <f t="shared" si="19"/>
        <v>7.0000000006984919E-2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44957</v>
      </c>
      <c r="D1056" s="1">
        <f>BILANCA!E78</f>
        <v>95621.57</v>
      </c>
      <c r="E1056" s="1">
        <v>0</v>
      </c>
      <c r="F1056" s="1">
        <v>0</v>
      </c>
      <c r="G1056" s="2">
        <f t="shared" si="22"/>
        <v>17242.610219999999</v>
      </c>
      <c r="H1056" s="2">
        <f t="shared" si="19"/>
        <v>0.42999999999301508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44957</v>
      </c>
      <c r="D1064" s="1">
        <f>BILANCA!E86</f>
        <v>95621.57</v>
      </c>
      <c r="E1064" s="1">
        <v>0</v>
      </c>
      <c r="F1064" s="1">
        <v>0</v>
      </c>
      <c r="G1064" s="2">
        <f t="shared" si="22"/>
        <v>19132.211340000002</v>
      </c>
      <c r="H1064" s="2">
        <f t="shared" si="19"/>
        <v>0.42999999999301508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32231</v>
      </c>
      <c r="D1124" s="1">
        <f>BILANCA!E146</f>
        <v>27177.5</v>
      </c>
      <c r="E1124" s="1">
        <v>0</v>
      </c>
      <c r="F1124" s="1">
        <v>0</v>
      </c>
      <c r="G1124" s="2">
        <f t="shared" si="22"/>
        <v>12208.626</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2924</v>
      </c>
      <c r="D1137" s="1">
        <f>BILANCA!E159</f>
        <v>2919</v>
      </c>
      <c r="E1137" s="1">
        <v>0</v>
      </c>
      <c r="F1137" s="1">
        <v>0</v>
      </c>
      <c r="G1137" s="2">
        <f t="shared" si="22"/>
        <v>1349.348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29307</v>
      </c>
      <c r="D1139" s="1">
        <f>BILANCA!E161</f>
        <v>24258.5</v>
      </c>
      <c r="E1139" s="1">
        <v>0</v>
      </c>
      <c r="F1139" s="1">
        <v>0</v>
      </c>
      <c r="G1139" s="2">
        <f t="shared" si="22"/>
        <v>12140.544</v>
      </c>
      <c r="H1139" s="2">
        <f t="shared" si="23"/>
        <v>0.5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14452549</v>
      </c>
      <c r="D1152" s="1">
        <f>BILANCA!E175</f>
        <v>14253073.870000001</v>
      </c>
      <c r="E1152" s="1">
        <v>0</v>
      </c>
      <c r="F1152" s="1">
        <v>0</v>
      </c>
      <c r="G1152" s="2">
        <f t="shared" si="22"/>
        <v>7260019.7490600012</v>
      </c>
      <c r="H1152" s="2">
        <f t="shared" si="23"/>
        <v>0.12999999895691872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75835</v>
      </c>
      <c r="D1153" s="1">
        <f>BILANCA!E176</f>
        <v>120502.16</v>
      </c>
      <c r="E1153" s="1">
        <v>0</v>
      </c>
      <c r="F1153" s="1">
        <v>0</v>
      </c>
      <c r="G1153" s="2">
        <f t="shared" si="22"/>
        <v>53862.684399999998</v>
      </c>
      <c r="H1153" s="2">
        <f t="shared" si="23"/>
        <v>0.16000000000349246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75835</v>
      </c>
      <c r="D1154" s="1">
        <f>BILANCA!E177</f>
        <v>120502.16</v>
      </c>
      <c r="E1154" s="1">
        <v>0</v>
      </c>
      <c r="F1154" s="1">
        <v>0</v>
      </c>
      <c r="G1154" s="2">
        <f t="shared" si="22"/>
        <v>54179.523720000005</v>
      </c>
      <c r="H1154" s="2">
        <f t="shared" si="23"/>
        <v>0.16000000000349246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30878</v>
      </c>
      <c r="D1156" s="1">
        <f>BILANCA!E179</f>
        <v>24880.59</v>
      </c>
      <c r="E1156" s="1">
        <v>0</v>
      </c>
      <c r="F1156" s="1">
        <v>0</v>
      </c>
      <c r="G1156" s="2">
        <f t="shared" si="22"/>
        <v>13950.578139999998</v>
      </c>
      <c r="H1156" s="2">
        <f t="shared" si="23"/>
        <v>0.40999999999985448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44957</v>
      </c>
      <c r="D1165" s="1">
        <f>BILANCA!E188</f>
        <v>95621.57</v>
      </c>
      <c r="E1165" s="1">
        <v>0</v>
      </c>
      <c r="F1165" s="1">
        <v>0</v>
      </c>
      <c r="G1165" s="2">
        <f t="shared" si="22"/>
        <v>42988.425479999998</v>
      </c>
      <c r="H1165" s="2">
        <f t="shared" si="23"/>
        <v>0.42999999999301508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14376714</v>
      </c>
      <c r="D1214" s="1">
        <f>BILANCA!E237</f>
        <v>14132571.710000001</v>
      </c>
      <c r="E1214" s="1">
        <v>0</v>
      </c>
      <c r="F1214" s="1">
        <v>0</v>
      </c>
      <c r="G1214" s="2">
        <f t="shared" si="22"/>
        <v>9850269.0640200004</v>
      </c>
      <c r="H1214" s="2">
        <f t="shared" si="23"/>
        <v>0.28999999910593033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14375361</v>
      </c>
      <c r="D1215" s="1">
        <f>BILANCA!E238</f>
        <v>14130274.800000001</v>
      </c>
      <c r="E1215" s="1">
        <v>0</v>
      </c>
      <c r="F1215" s="1">
        <v>0</v>
      </c>
      <c r="G1215" s="2">
        <f t="shared" si="22"/>
        <v>9891531.2592000011</v>
      </c>
      <c r="H1215" s="2">
        <f t="shared" si="23"/>
        <v>0.19999999925494194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14375361</v>
      </c>
      <c r="D1216" s="1">
        <f>BILANCA!E239</f>
        <v>14130274.800000001</v>
      </c>
      <c r="E1216" s="1">
        <v>0</v>
      </c>
      <c r="F1216" s="1">
        <v>0</v>
      </c>
      <c r="G1216" s="2">
        <f t="shared" si="22"/>
        <v>9934167.1698000003</v>
      </c>
      <c r="H1216" s="2">
        <f t="shared" si="23"/>
        <v>0.19999999925494194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14365515</v>
      </c>
      <c r="D1217" s="1">
        <f>BILANCA!E240</f>
        <v>14120429.300000001</v>
      </c>
      <c r="E1217" s="1">
        <v>0</v>
      </c>
      <c r="F1217" s="1">
        <v>0</v>
      </c>
      <c r="G1217" s="2">
        <f t="shared" si="22"/>
        <v>9969891.4224000014</v>
      </c>
      <c r="H1217" s="2">
        <f t="shared" si="23"/>
        <v>0.30000000074505806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9846</v>
      </c>
      <c r="D1218" s="1">
        <f>BILANCA!E241</f>
        <v>9845.5</v>
      </c>
      <c r="E1218" s="1">
        <v>0</v>
      </c>
      <c r="F1218" s="1">
        <v>0</v>
      </c>
      <c r="G1218" s="2">
        <f t="shared" si="22"/>
        <v>6941.1949999999997</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-1571</v>
      </c>
      <c r="D1222" s="1">
        <f>BILANCA!E245</f>
        <v>-622.09</v>
      </c>
      <c r="E1222" s="1">
        <v>0</v>
      </c>
      <c r="F1222" s="1">
        <v>0</v>
      </c>
      <c r="G1222" s="2">
        <f t="shared" si="22"/>
        <v>-672.82801999999992</v>
      </c>
      <c r="H1222" s="2">
        <f t="shared" si="23"/>
        <v>9.0000000000031832E-2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1571</v>
      </c>
      <c r="D1227" s="1">
        <f>BILANCA!E250</f>
        <v>622.09</v>
      </c>
      <c r="E1227" s="1">
        <v>0</v>
      </c>
      <c r="F1227" s="1">
        <v>0</v>
      </c>
      <c r="G1227" s="2">
        <f t="shared" si="22"/>
        <v>686.90391999999997</v>
      </c>
      <c r="H1227" s="2">
        <f t="shared" si="23"/>
        <v>9.0000000000031832E-2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1571</v>
      </c>
      <c r="D1228" s="1">
        <f>BILANCA!E251</f>
        <v>622.09</v>
      </c>
      <c r="E1228" s="1">
        <v>0</v>
      </c>
      <c r="F1228" s="1">
        <v>0</v>
      </c>
      <c r="G1228" s="2">
        <f t="shared" si="22"/>
        <v>689.71910000000003</v>
      </c>
      <c r="H1228" s="2">
        <f t="shared" si="23"/>
        <v>9.0000000000031832E-2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2924</v>
      </c>
      <c r="D1232" s="1">
        <f>BILANCA!E255</f>
        <v>2919</v>
      </c>
      <c r="E1232" s="1">
        <v>0</v>
      </c>
      <c r="F1232" s="1">
        <v>0</v>
      </c>
      <c r="G1232" s="2">
        <f t="shared" si="22"/>
        <v>2181.7380000000003</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363937</v>
      </c>
      <c r="D1236" s="1">
        <f>BILANCA!E259</f>
        <v>363937.29</v>
      </c>
      <c r="E1236" s="1">
        <v>0</v>
      </c>
      <c r="F1236" s="1">
        <v>0</v>
      </c>
      <c r="G1236" s="2">
        <f t="shared" si="22"/>
        <v>276228.32974000002</v>
      </c>
      <c r="H1236" s="2">
        <f t="shared" si="23"/>
        <v>0.28999999997904524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363937</v>
      </c>
      <c r="D1237" s="1">
        <f>BILANCA!E260</f>
        <v>363937.29</v>
      </c>
      <c r="E1237" s="1">
        <v>0</v>
      </c>
      <c r="F1237" s="1">
        <v>0</v>
      </c>
      <c r="G1237" s="2">
        <f t="shared" si="22"/>
        <v>277320.14132</v>
      </c>
      <c r="H1237" s="2">
        <f t="shared" si="23"/>
        <v>0.28999999997904524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32231</v>
      </c>
      <c r="D1241" s="1">
        <f>BILANCA!E265</f>
        <v>27177.5</v>
      </c>
      <c r="E1241" s="1">
        <v>0</v>
      </c>
      <c r="F1241" s="1">
        <v>0</v>
      </c>
      <c r="G1241" s="2">
        <f t="shared" si="22"/>
        <v>22339.188000000002</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44957</v>
      </c>
      <c r="D1244" s="1">
        <f>BILANCA!E268</f>
        <v>95621.57</v>
      </c>
      <c r="E1244" s="1">
        <v>0</v>
      </c>
      <c r="F1244" s="1">
        <v>0</v>
      </c>
      <c r="G1244" s="2">
        <f t="shared" si="24"/>
        <v>61648.236540000005</v>
      </c>
      <c r="H1244" s="2">
        <f t="shared" si="23"/>
        <v>0.42999999999301508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75835</v>
      </c>
      <c r="D1264" s="1">
        <f>BILANCA!E288</f>
        <v>120502.16</v>
      </c>
      <c r="E1264" s="1">
        <v>0</v>
      </c>
      <c r="F1264" s="1">
        <v>0</v>
      </c>
      <c r="G1264" s="2">
        <f t="shared" si="24"/>
        <v>89031.848920000019</v>
      </c>
      <c r="H1264" s="2">
        <f t="shared" si="23"/>
        <v>0.16000000000349246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7976913</v>
      </c>
      <c r="D1408" s="1">
        <f>'RAS-funkcijski'!E114</f>
        <v>8382672.8300000001</v>
      </c>
      <c r="E1408" s="1">
        <v>0</v>
      </c>
      <c r="F1408" s="1">
        <v>0</v>
      </c>
      <c r="G1408" s="2">
        <f t="shared" si="24"/>
        <v>2721648.4526</v>
      </c>
      <c r="H1408" s="2">
        <f t="shared" si="27"/>
        <v>0.16999999992549419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7740064</v>
      </c>
      <c r="D1409" s="1">
        <f>'RAS-funkcijski'!E115</f>
        <v>8062409.8899999997</v>
      </c>
      <c r="E1409" s="1">
        <v>0</v>
      </c>
      <c r="F1409" s="1">
        <v>0</v>
      </c>
      <c r="G1409" s="2">
        <f t="shared" si="24"/>
        <v>2649002.0995800002</v>
      </c>
      <c r="H1409" s="2">
        <f t="shared" si="27"/>
        <v>0.11000000033527613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7740064</v>
      </c>
      <c r="D1411" s="1">
        <f>'RAS-funkcijski'!E117</f>
        <v>8062409.8899999997</v>
      </c>
      <c r="E1411" s="1">
        <v>0</v>
      </c>
      <c r="F1411" s="1">
        <v>0</v>
      </c>
      <c r="G1411" s="2">
        <f t="shared" si="24"/>
        <v>2696731.8671399998</v>
      </c>
      <c r="H1411" s="2">
        <f t="shared" si="27"/>
        <v>0.11000000033527613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236849</v>
      </c>
      <c r="D1420" s="1">
        <f>'RAS-funkcijski'!E126</f>
        <v>320262.94</v>
      </c>
      <c r="E1420" s="1">
        <v>0</v>
      </c>
      <c r="F1420" s="1">
        <v>0</v>
      </c>
      <c r="G1420" s="2">
        <f t="shared" si="24"/>
        <v>107039.73535999999</v>
      </c>
      <c r="H1420" s="2">
        <f t="shared" si="27"/>
        <v>5.9999999997671694E-2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7976913</v>
      </c>
      <c r="D1435" s="13">
        <f>'RAS-funkcijski'!E141</f>
        <v>8382672.8300000001</v>
      </c>
      <c r="E1435" s="13">
        <v>0</v>
      </c>
      <c r="F1435" s="13">
        <v>0</v>
      </c>
      <c r="G1435" s="14">
        <f t="shared" si="24"/>
        <v>3389689.4364200002</v>
      </c>
      <c r="H1435" s="14">
        <f t="shared" si="27"/>
        <v>0.16999999992549419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75835.100000000006</v>
      </c>
      <c r="D1480" s="6"/>
      <c r="E1480" s="6">
        <v>0</v>
      </c>
      <c r="F1480" s="6">
        <v>0</v>
      </c>
      <c r="G1480" s="7">
        <f t="shared" ref="G1480:G1580" si="34">B1480/1000*C1480</f>
        <v>75.835100000000011</v>
      </c>
      <c r="H1480" s="7">
        <f t="shared" ref="H1480:H1580" si="35">ABS(C1480-ROUND(C1480,0))</f>
        <v>0.10000000000582077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8537305.2100000009</v>
      </c>
      <c r="D1481" s="1">
        <v>0</v>
      </c>
      <c r="E1481" s="1">
        <v>0</v>
      </c>
      <c r="F1481" s="1">
        <v>0</v>
      </c>
      <c r="G1481" s="2">
        <f t="shared" si="34"/>
        <v>17074.610420000001</v>
      </c>
      <c r="H1481" s="2">
        <f t="shared" si="35"/>
        <v>0.21000000089406967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8413265.0800000001</v>
      </c>
      <c r="D1483" s="1">
        <v>0</v>
      </c>
      <c r="E1483" s="1">
        <v>0</v>
      </c>
      <c r="F1483" s="1">
        <v>0</v>
      </c>
      <c r="G1483" s="2">
        <f t="shared" si="34"/>
        <v>33653.060320000004</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7169260.1699999999</v>
      </c>
      <c r="D1484" s="1">
        <v>0</v>
      </c>
      <c r="E1484" s="1">
        <v>0</v>
      </c>
      <c r="F1484" s="1">
        <v>0</v>
      </c>
      <c r="G1484" s="2">
        <f t="shared" si="34"/>
        <v>35846.30085</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1058561.3400000001</v>
      </c>
      <c r="D1485" s="1">
        <v>0</v>
      </c>
      <c r="E1485" s="1">
        <v>0</v>
      </c>
      <c r="F1485" s="1">
        <v>0</v>
      </c>
      <c r="G1485" s="2">
        <f t="shared" si="34"/>
        <v>6351.3680400000003</v>
      </c>
      <c r="H1485" s="2">
        <f t="shared" si="35"/>
        <v>0.34000000008381903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93051.4</v>
      </c>
      <c r="D1489" s="1">
        <v>0</v>
      </c>
      <c r="E1489" s="1">
        <v>0</v>
      </c>
      <c r="F1489" s="1">
        <v>0</v>
      </c>
      <c r="G1489" s="2">
        <f t="shared" si="34"/>
        <v>930.51400000000001</v>
      </c>
      <c r="H1489" s="2">
        <f t="shared" si="35"/>
        <v>0.39999999999417923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92392.17</v>
      </c>
      <c r="D1491" s="1">
        <v>0</v>
      </c>
      <c r="E1491" s="1">
        <v>0</v>
      </c>
      <c r="F1491" s="1">
        <v>0</v>
      </c>
      <c r="G1491" s="2">
        <f t="shared" si="34"/>
        <v>1108.70604</v>
      </c>
      <c r="H1491" s="2">
        <f t="shared" si="35"/>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124040.13</v>
      </c>
      <c r="D1492" s="1">
        <v>0</v>
      </c>
      <c r="E1492" s="1">
        <v>0</v>
      </c>
      <c r="F1492" s="1">
        <v>0</v>
      </c>
      <c r="G1492" s="2">
        <f t="shared" si="34"/>
        <v>1612.52169</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8492638.1500000004</v>
      </c>
      <c r="D1499" s="1">
        <v>0</v>
      </c>
      <c r="E1499" s="1">
        <v>0</v>
      </c>
      <c r="F1499" s="1">
        <v>0</v>
      </c>
      <c r="G1499" s="2">
        <f t="shared" si="34"/>
        <v>169852.76300000001</v>
      </c>
      <c r="H1499" s="2">
        <f t="shared" si="35"/>
        <v>0.15000000037252903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8368598.0200000005</v>
      </c>
      <c r="D1501" s="1">
        <v>0</v>
      </c>
      <c r="E1501" s="1">
        <v>0</v>
      </c>
      <c r="F1501" s="1">
        <v>0</v>
      </c>
      <c r="G1501" s="2">
        <f t="shared" si="34"/>
        <v>184109.15643999999</v>
      </c>
      <c r="H1501" s="2">
        <f t="shared" si="35"/>
        <v>2.0000000484287739E-2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7169260.1699999999</v>
      </c>
      <c r="D1502" s="1">
        <v>0</v>
      </c>
      <c r="E1502" s="1">
        <v>0</v>
      </c>
      <c r="F1502" s="1">
        <v>0</v>
      </c>
      <c r="G1502" s="2">
        <f t="shared" si="34"/>
        <v>164892.98391000001</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1064559</v>
      </c>
      <c r="D1503" s="1">
        <v>0</v>
      </c>
      <c r="E1503" s="1">
        <v>0</v>
      </c>
      <c r="F1503" s="1">
        <v>0</v>
      </c>
      <c r="G1503" s="2">
        <f t="shared" si="34"/>
        <v>25549.416000000001</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93051.4</v>
      </c>
      <c r="D1507" s="1">
        <v>0</v>
      </c>
      <c r="E1507" s="1">
        <v>0</v>
      </c>
      <c r="F1507" s="1">
        <v>0</v>
      </c>
      <c r="G1507" s="2">
        <f t="shared" si="34"/>
        <v>2605.4391999999998</v>
      </c>
      <c r="H1507" s="2">
        <f t="shared" si="35"/>
        <v>0.39999999999417923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41727.449999999997</v>
      </c>
      <c r="D1509" s="1">
        <v>0</v>
      </c>
      <c r="E1509" s="1">
        <v>0</v>
      </c>
      <c r="F1509" s="1">
        <v>0</v>
      </c>
      <c r="G1509" s="2">
        <f t="shared" si="34"/>
        <v>1251.8235</v>
      </c>
      <c r="H1509" s="2">
        <f t="shared" si="35"/>
        <v>0.44999999999708962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124040.13</v>
      </c>
      <c r="D1510" s="1">
        <v>0</v>
      </c>
      <c r="E1510" s="1">
        <v>0</v>
      </c>
      <c r="F1510" s="1">
        <v>0</v>
      </c>
      <c r="G1510" s="2">
        <f t="shared" si="34"/>
        <v>3845.2440300000003</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120502.16000000015</v>
      </c>
      <c r="D1517" s="1">
        <v>0</v>
      </c>
      <c r="E1517" s="1">
        <v>0</v>
      </c>
      <c r="F1517" s="1">
        <v>0</v>
      </c>
      <c r="G1517" s="2">
        <f t="shared" si="34"/>
        <v>4579.0820800000056</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120502.16</v>
      </c>
      <c r="D1576" s="1">
        <v>0</v>
      </c>
      <c r="E1576" s="1">
        <v>0</v>
      </c>
      <c r="F1576" s="1">
        <v>0</v>
      </c>
      <c r="G1576" s="2">
        <f t="shared" si="34"/>
        <v>11688.70952</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95621.57</v>
      </c>
      <c r="D1577" s="1">
        <v>0</v>
      </c>
      <c r="E1577" s="1">
        <v>0</v>
      </c>
      <c r="F1577" s="1">
        <v>0</v>
      </c>
      <c r="G1577" s="2">
        <f t="shared" si="34"/>
        <v>9370.9138600000006</v>
      </c>
      <c r="H1577" s="2">
        <f t="shared" si="35"/>
        <v>0.42999999999301508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24880.59</v>
      </c>
      <c r="D1578" s="1">
        <v>0</v>
      </c>
      <c r="E1578" s="1">
        <v>0</v>
      </c>
      <c r="F1578" s="1">
        <v>0</v>
      </c>
      <c r="G1578" s="2">
        <f t="shared" si="34"/>
        <v>2463.17841</v>
      </c>
      <c r="H1578" s="2">
        <f t="shared" si="35"/>
        <v>0.40999999999985448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8393</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7992494</v>
      </c>
      <c r="I16" s="172">
        <f>'PR-RAS'!E6</f>
        <v>8383621.5199999996</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7748453</v>
      </c>
      <c r="I17" s="172">
        <f>'PR-RAS'!E151</f>
        <v>8258632.7000000002</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1571</v>
      </c>
      <c r="I19" s="173">
        <f>'PR-RAS'!E646</f>
        <v>622.09000000052151</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14375361</v>
      </c>
      <c r="I20" s="175">
        <f>BILANCA!E7</f>
        <v>14130274.799999999</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77188</v>
      </c>
      <c r="I21" s="177">
        <f>BILANCA!E68</f>
        <v>122799.07</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75835</v>
      </c>
      <c r="I22" s="177">
        <f>BILANCA!E176</f>
        <v>120502.16</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14376714</v>
      </c>
      <c r="I23" s="179">
        <f>BILANCA!E237</f>
        <v>14132571.710000001</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7976913</v>
      </c>
      <c r="I27" s="177">
        <f>'RAS-funkcijski'!E114</f>
        <v>8382672.8300000001</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7976913</v>
      </c>
      <c r="I28" s="181">
        <f>'RAS-funkcijski'!E141</f>
        <v>8382672.8300000001</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75835.100000000006</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120502.16000000015</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120502.16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97" zoomScaleNormal="100" workbookViewId="0">
      <selection activeCell="E727" sqref="E72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7992494</v>
      </c>
      <c r="E6" s="53">
        <f>E7+E44+E50+E82+E106+E124+E133+E139</f>
        <v>8383621.5199999996</v>
      </c>
      <c r="F6" s="54">
        <f t="shared" ref="F6:F131" si="0">IF(D6&lt;&gt;0,IF(E6/D6&gt;=100,"&gt;&gt;100",E6/D6*100),"-")</f>
        <v>104.89368550042077</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7225856</v>
      </c>
      <c r="E50" s="53">
        <f>E51+E54+E59+E62+E65+E68+E71+E74+E77</f>
        <v>7610595.6799999997</v>
      </c>
      <c r="F50" s="54">
        <f t="shared" si="0"/>
        <v>105.32448584638277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7113592</v>
      </c>
      <c r="E68" s="53">
        <f t="shared" si="15"/>
        <v>7510674.8599999994</v>
      </c>
      <c r="F68" s="54">
        <f t="shared" si="0"/>
        <v>105.58203028793329</v>
      </c>
    </row>
    <row r="69" spans="1:6" ht="12.75" customHeight="1" x14ac:dyDescent="0.2">
      <c r="A69" s="55" t="s">
        <v>181</v>
      </c>
      <c r="B69" s="87" t="s">
        <v>182</v>
      </c>
      <c r="C69" s="52" t="s">
        <v>181</v>
      </c>
      <c r="D69" s="244">
        <v>7028238</v>
      </c>
      <c r="E69" s="244">
        <v>7478355.8899999997</v>
      </c>
      <c r="F69" s="54">
        <f t="shared" si="0"/>
        <v>106.40442014058146</v>
      </c>
    </row>
    <row r="70" spans="1:6" ht="24" x14ac:dyDescent="0.2">
      <c r="A70" s="55" t="s">
        <v>183</v>
      </c>
      <c r="B70" s="87" t="s">
        <v>184</v>
      </c>
      <c r="C70" s="52" t="s">
        <v>183</v>
      </c>
      <c r="D70" s="244">
        <v>85354</v>
      </c>
      <c r="E70" s="244">
        <v>32318.97</v>
      </c>
      <c r="F70" s="54">
        <f t="shared" si="0"/>
        <v>37.864622630456694</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112264</v>
      </c>
      <c r="E77" s="53">
        <f t="shared" si="18"/>
        <v>99920.82</v>
      </c>
      <c r="F77" s="54">
        <f t="shared" si="0"/>
        <v>89.005219838951049</v>
      </c>
    </row>
    <row r="78" spans="1:6" ht="12.75" customHeight="1" x14ac:dyDescent="0.2">
      <c r="A78" s="55">
        <v>6391</v>
      </c>
      <c r="B78" s="87" t="s">
        <v>199</v>
      </c>
      <c r="C78" s="52" t="s">
        <v>200</v>
      </c>
      <c r="D78" s="244">
        <v>878</v>
      </c>
      <c r="E78" s="244"/>
      <c r="F78" s="54">
        <f t="shared" si="0"/>
        <v>0</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111386</v>
      </c>
      <c r="E80" s="244">
        <v>99920.82</v>
      </c>
      <c r="F80" s="54">
        <f t="shared" si="0"/>
        <v>89.706803368466424</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0.28999999999999998</v>
      </c>
      <c r="F82" s="54">
        <f t="shared" si="0"/>
        <v>28.999999999999996</v>
      </c>
    </row>
    <row r="83" spans="1:6" ht="12.75" customHeight="1" x14ac:dyDescent="0.2">
      <c r="A83" s="55">
        <v>641</v>
      </c>
      <c r="B83" s="87" t="s">
        <v>209</v>
      </c>
      <c r="C83" s="52" t="s">
        <v>210</v>
      </c>
      <c r="D83" s="53">
        <f t="shared" ref="D83:E83" si="20">SUM(D84:D90)</f>
        <v>1</v>
      </c>
      <c r="E83" s="53">
        <f t="shared" si="20"/>
        <v>0.28999999999999998</v>
      </c>
      <c r="F83" s="54">
        <f t="shared" si="0"/>
        <v>28.999999999999996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0.28999999999999998</v>
      </c>
      <c r="F85" s="54">
        <f t="shared" si="0"/>
        <v>28.999999999999996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195097</v>
      </c>
      <c r="E106" s="53">
        <f t="shared" si="23"/>
        <v>263031.67</v>
      </c>
      <c r="F106" s="54">
        <f t="shared" si="0"/>
        <v>134.82097110668025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195097</v>
      </c>
      <c r="E112" s="53">
        <f t="shared" si="25"/>
        <v>263031.67</v>
      </c>
      <c r="F112" s="54">
        <f t="shared" si="0"/>
        <v>134.82097110668025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195097</v>
      </c>
      <c r="E117" s="244">
        <v>263031.67</v>
      </c>
      <c r="F117" s="54">
        <f t="shared" si="0"/>
        <v>134.82097110668025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18139</v>
      </c>
      <c r="E124" s="53">
        <f t="shared" si="27"/>
        <v>28907.25</v>
      </c>
      <c r="F124" s="54">
        <f t="shared" si="0"/>
        <v>159.36517999889742</v>
      </c>
    </row>
    <row r="125" spans="1:6" ht="12.75" customHeight="1" x14ac:dyDescent="0.2">
      <c r="A125" s="55">
        <v>661</v>
      </c>
      <c r="B125" s="88" t="s">
        <v>293</v>
      </c>
      <c r="C125" s="52" t="s">
        <v>294</v>
      </c>
      <c r="D125" s="53">
        <f t="shared" ref="D125:E125" si="28">SUM(D126:D127)</f>
        <v>16739</v>
      </c>
      <c r="E125" s="53">
        <f t="shared" si="28"/>
        <v>21891.25</v>
      </c>
      <c r="F125" s="54">
        <f t="shared" si="0"/>
        <v>130.77991516817013</v>
      </c>
    </row>
    <row r="126" spans="1:6" ht="12.75" customHeight="1" x14ac:dyDescent="0.2">
      <c r="A126" s="55">
        <v>6614</v>
      </c>
      <c r="B126" s="88" t="s">
        <v>295</v>
      </c>
      <c r="C126" s="52" t="s">
        <v>296</v>
      </c>
      <c r="D126" s="244">
        <v>3739</v>
      </c>
      <c r="E126" s="244">
        <v>21600</v>
      </c>
      <c r="F126" s="54">
        <f t="shared" si="0"/>
        <v>577.69457074083982</v>
      </c>
    </row>
    <row r="127" spans="1:6" ht="12.75" customHeight="1" x14ac:dyDescent="0.2">
      <c r="A127" s="55">
        <v>6615</v>
      </c>
      <c r="B127" s="88" t="s">
        <v>297</v>
      </c>
      <c r="C127" s="52" t="s">
        <v>298</v>
      </c>
      <c r="D127" s="244">
        <v>13000</v>
      </c>
      <c r="E127" s="244">
        <v>291.25</v>
      </c>
      <c r="F127" s="54">
        <f t="shared" si="0"/>
        <v>2.2403846153846154</v>
      </c>
    </row>
    <row r="128" spans="1:6" ht="24" x14ac:dyDescent="0.2">
      <c r="A128" s="55">
        <v>663</v>
      </c>
      <c r="B128" s="233" t="s">
        <v>299</v>
      </c>
      <c r="C128" s="52" t="s">
        <v>300</v>
      </c>
      <c r="D128" s="53">
        <f t="shared" ref="D128:E128" si="29">SUM(D129:D132)</f>
        <v>1400</v>
      </c>
      <c r="E128" s="53">
        <f t="shared" si="29"/>
        <v>7016</v>
      </c>
      <c r="F128" s="54">
        <f t="shared" si="0"/>
        <v>501.14285714285717</v>
      </c>
    </row>
    <row r="129" spans="1:6" ht="12.75" customHeight="1" x14ac:dyDescent="0.2">
      <c r="A129" s="55">
        <v>6631</v>
      </c>
      <c r="B129" s="88" t="s">
        <v>301</v>
      </c>
      <c r="C129" s="52" t="s">
        <v>302</v>
      </c>
      <c r="D129" s="244">
        <v>1400</v>
      </c>
      <c r="E129" s="244">
        <v>6316</v>
      </c>
      <c r="F129" s="54">
        <f t="shared" si="0"/>
        <v>451.14285714285717</v>
      </c>
    </row>
    <row r="130" spans="1:6" ht="12.75" customHeight="1" x14ac:dyDescent="0.2">
      <c r="A130" s="55">
        <v>6632</v>
      </c>
      <c r="B130" s="234" t="s">
        <v>303</v>
      </c>
      <c r="C130" s="52" t="s">
        <v>304</v>
      </c>
      <c r="D130" s="244"/>
      <c r="E130" s="244">
        <v>700</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553401</v>
      </c>
      <c r="E133" s="53">
        <f t="shared" si="30"/>
        <v>481086.63</v>
      </c>
      <c r="F133" s="54">
        <f t="shared" ref="F133:F223" si="31">IF(D133&lt;&gt;0,IF(E133/D133&gt;=100,"&gt;&gt;100",E133/D133*100),"-")</f>
        <v>86.932735936508962</v>
      </c>
    </row>
    <row r="134" spans="1:6" ht="24" x14ac:dyDescent="0.2">
      <c r="A134" s="55">
        <v>671</v>
      </c>
      <c r="B134" s="234" t="s">
        <v>311</v>
      </c>
      <c r="C134" s="52" t="s">
        <v>312</v>
      </c>
      <c r="D134" s="53">
        <f t="shared" ref="D134:E134" si="32">SUM(D135:D137)</f>
        <v>553401</v>
      </c>
      <c r="E134" s="53">
        <f t="shared" si="32"/>
        <v>481086.63</v>
      </c>
      <c r="F134" s="54">
        <f t="shared" si="31"/>
        <v>86.932735936508962</v>
      </c>
    </row>
    <row r="135" spans="1:6" ht="12.75" customHeight="1" x14ac:dyDescent="0.2">
      <c r="A135" s="55">
        <v>6711</v>
      </c>
      <c r="B135" s="87" t="s">
        <v>313</v>
      </c>
      <c r="C135" s="52" t="s">
        <v>314</v>
      </c>
      <c r="D135" s="244">
        <v>410357</v>
      </c>
      <c r="E135" s="244">
        <v>419024.75</v>
      </c>
      <c r="F135" s="54">
        <f t="shared" si="31"/>
        <v>102.11224616614314</v>
      </c>
    </row>
    <row r="136" spans="1:6" ht="24" x14ac:dyDescent="0.2">
      <c r="A136" s="55">
        <v>6712</v>
      </c>
      <c r="B136" s="234" t="s">
        <v>315</v>
      </c>
      <c r="C136" s="52" t="s">
        <v>316</v>
      </c>
      <c r="D136" s="244">
        <v>143044</v>
      </c>
      <c r="E136" s="244">
        <v>62061.88</v>
      </c>
      <c r="F136" s="54">
        <f t="shared" si="31"/>
        <v>43.386566371186483</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7748453</v>
      </c>
      <c r="E151" s="53">
        <f t="shared" si="35"/>
        <v>8258632.7000000002</v>
      </c>
      <c r="F151" s="54">
        <f t="shared" si="31"/>
        <v>106.58427817785048</v>
      </c>
    </row>
    <row r="152" spans="1:6" ht="12.75" customHeight="1" x14ac:dyDescent="0.2">
      <c r="A152" s="55">
        <v>31</v>
      </c>
      <c r="B152" s="87" t="s">
        <v>346</v>
      </c>
      <c r="C152" s="52" t="s">
        <v>35</v>
      </c>
      <c r="D152" s="53">
        <f t="shared" ref="D152:E152" si="36">D153+D158+D159</f>
        <v>6755622</v>
      </c>
      <c r="E152" s="53">
        <f t="shared" si="36"/>
        <v>7107019.96</v>
      </c>
      <c r="F152" s="54">
        <f t="shared" si="31"/>
        <v>105.20156337936018</v>
      </c>
    </row>
    <row r="153" spans="1:6" ht="12.75" customHeight="1" x14ac:dyDescent="0.2">
      <c r="A153" s="55">
        <v>311</v>
      </c>
      <c r="B153" s="87" t="s">
        <v>347</v>
      </c>
      <c r="C153" s="52" t="s">
        <v>348</v>
      </c>
      <c r="D153" s="53">
        <f t="shared" ref="D153:E153" si="37">SUM(D154:D157)</f>
        <v>5602004</v>
      </c>
      <c r="E153" s="53">
        <f t="shared" si="37"/>
        <v>5894213.1600000001</v>
      </c>
      <c r="F153" s="54">
        <f t="shared" si="31"/>
        <v>105.21615407629128</v>
      </c>
    </row>
    <row r="154" spans="1:6" ht="12.75" customHeight="1" x14ac:dyDescent="0.2">
      <c r="A154" s="55">
        <v>3111</v>
      </c>
      <c r="B154" s="87" t="s">
        <v>349</v>
      </c>
      <c r="C154" s="52" t="s">
        <v>350</v>
      </c>
      <c r="D154" s="244">
        <v>5459828</v>
      </c>
      <c r="E154" s="244">
        <v>5696154.9100000001</v>
      </c>
      <c r="F154" s="54">
        <f t="shared" si="31"/>
        <v>104.32846803965255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70849</v>
      </c>
      <c r="E156" s="244">
        <v>125973.15</v>
      </c>
      <c r="F156" s="54">
        <f t="shared" si="31"/>
        <v>177.80512074976357</v>
      </c>
    </row>
    <row r="157" spans="1:6" ht="12.75" customHeight="1" x14ac:dyDescent="0.2">
      <c r="A157" s="55">
        <v>3114</v>
      </c>
      <c r="B157" s="87" t="s">
        <v>355</v>
      </c>
      <c r="C157" s="52" t="s">
        <v>356</v>
      </c>
      <c r="D157" s="244">
        <v>71327</v>
      </c>
      <c r="E157" s="244">
        <v>72085.100000000006</v>
      </c>
      <c r="F157" s="54">
        <f t="shared" si="31"/>
        <v>101.06285137465476</v>
      </c>
    </row>
    <row r="158" spans="1:6" ht="12.75" customHeight="1" x14ac:dyDescent="0.2">
      <c r="A158" s="55">
        <v>312</v>
      </c>
      <c r="B158" s="87" t="s">
        <v>357</v>
      </c>
      <c r="C158" s="52" t="s">
        <v>358</v>
      </c>
      <c r="D158" s="244">
        <v>229214</v>
      </c>
      <c r="E158" s="244">
        <v>240261.67</v>
      </c>
      <c r="F158" s="54">
        <f t="shared" si="31"/>
        <v>104.81980594553562</v>
      </c>
    </row>
    <row r="159" spans="1:6" ht="12.75" customHeight="1" x14ac:dyDescent="0.2">
      <c r="A159" s="55">
        <v>313</v>
      </c>
      <c r="B159" s="87" t="s">
        <v>359</v>
      </c>
      <c r="C159" s="52" t="s">
        <v>360</v>
      </c>
      <c r="D159" s="53">
        <f t="shared" ref="D159:E159" si="38">SUM(D160:D162)</f>
        <v>924404</v>
      </c>
      <c r="E159" s="53">
        <f t="shared" si="38"/>
        <v>972545.13</v>
      </c>
      <c r="F159" s="54">
        <f t="shared" si="31"/>
        <v>105.20780199999136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924226</v>
      </c>
      <c r="E161" s="244">
        <v>972545.13</v>
      </c>
      <c r="F161" s="54">
        <f t="shared" si="31"/>
        <v>105.2280643478976</v>
      </c>
    </row>
    <row r="162" spans="1:6" ht="12.75" customHeight="1" x14ac:dyDescent="0.2">
      <c r="A162" s="55">
        <v>3133</v>
      </c>
      <c r="B162" s="87" t="s">
        <v>364</v>
      </c>
      <c r="C162" s="52" t="s">
        <v>365</v>
      </c>
      <c r="D162" s="244">
        <v>178</v>
      </c>
      <c r="E162" s="244"/>
      <c r="F162" s="54">
        <f t="shared" si="31"/>
        <v>0</v>
      </c>
    </row>
    <row r="163" spans="1:6" ht="12.75" customHeight="1" x14ac:dyDescent="0.2">
      <c r="A163" s="55">
        <v>32</v>
      </c>
      <c r="B163" s="87" t="s">
        <v>366</v>
      </c>
      <c r="C163" s="52" t="s">
        <v>367</v>
      </c>
      <c r="D163" s="53">
        <f t="shared" ref="D163:E163" si="39">D164+D169+D177+D187+D188</f>
        <v>896407</v>
      </c>
      <c r="E163" s="53">
        <f t="shared" si="39"/>
        <v>1056844.56</v>
      </c>
      <c r="F163" s="54">
        <f t="shared" si="31"/>
        <v>117.89784774103728</v>
      </c>
    </row>
    <row r="164" spans="1:6" ht="12.75" customHeight="1" x14ac:dyDescent="0.2">
      <c r="A164" s="55">
        <v>321</v>
      </c>
      <c r="B164" s="87" t="s">
        <v>368</v>
      </c>
      <c r="C164" s="52" t="s">
        <v>369</v>
      </c>
      <c r="D164" s="53">
        <f t="shared" ref="D164:E164" si="40">SUM(D165:D168)</f>
        <v>159564</v>
      </c>
      <c r="E164" s="53">
        <f t="shared" si="40"/>
        <v>261413.65</v>
      </c>
      <c r="F164" s="54">
        <f t="shared" si="31"/>
        <v>163.82996791256173</v>
      </c>
    </row>
    <row r="165" spans="1:6" ht="12.75" customHeight="1" x14ac:dyDescent="0.2">
      <c r="A165" s="55">
        <v>3211</v>
      </c>
      <c r="B165" s="87" t="s">
        <v>370</v>
      </c>
      <c r="C165" s="52" t="s">
        <v>371</v>
      </c>
      <c r="D165" s="244">
        <v>4044</v>
      </c>
      <c r="E165" s="244">
        <v>18593.16</v>
      </c>
      <c r="F165" s="54">
        <f t="shared" si="31"/>
        <v>459.77151335311567</v>
      </c>
    </row>
    <row r="166" spans="1:6" ht="12.75" customHeight="1" x14ac:dyDescent="0.2">
      <c r="A166" s="55">
        <v>3212</v>
      </c>
      <c r="B166" s="87" t="s">
        <v>372</v>
      </c>
      <c r="C166" s="52" t="s">
        <v>373</v>
      </c>
      <c r="D166" s="244">
        <v>149487</v>
      </c>
      <c r="E166" s="244">
        <v>239865.91</v>
      </c>
      <c r="F166" s="54">
        <f t="shared" si="31"/>
        <v>160.45937773853245</v>
      </c>
    </row>
    <row r="167" spans="1:6" ht="12.75" customHeight="1" x14ac:dyDescent="0.2">
      <c r="A167" s="55">
        <v>3213</v>
      </c>
      <c r="B167" s="87" t="s">
        <v>374</v>
      </c>
      <c r="C167" s="52" t="s">
        <v>375</v>
      </c>
      <c r="D167" s="244">
        <v>5637</v>
      </c>
      <c r="E167" s="244">
        <v>1800</v>
      </c>
      <c r="F167" s="54">
        <f t="shared" si="31"/>
        <v>31.931878658861095</v>
      </c>
    </row>
    <row r="168" spans="1:6" ht="12.75" customHeight="1" x14ac:dyDescent="0.2">
      <c r="A168" s="55">
        <v>3214</v>
      </c>
      <c r="B168" s="87" t="s">
        <v>376</v>
      </c>
      <c r="C168" s="52" t="s">
        <v>377</v>
      </c>
      <c r="D168" s="244">
        <v>396</v>
      </c>
      <c r="E168" s="244">
        <v>1154.58</v>
      </c>
      <c r="F168" s="54">
        <f t="shared" si="31"/>
        <v>291.56060606060606</v>
      </c>
    </row>
    <row r="169" spans="1:6" ht="12.75" customHeight="1" x14ac:dyDescent="0.2">
      <c r="A169" s="55">
        <v>322</v>
      </c>
      <c r="B169" s="87" t="s">
        <v>378</v>
      </c>
      <c r="C169" s="52" t="s">
        <v>379</v>
      </c>
      <c r="D169" s="53">
        <f t="shared" ref="D169:E169" si="41">SUM(D170:D176)</f>
        <v>471421</v>
      </c>
      <c r="E169" s="53">
        <f t="shared" si="41"/>
        <v>548256.76</v>
      </c>
      <c r="F169" s="54">
        <f t="shared" si="31"/>
        <v>116.29875631335898</v>
      </c>
    </row>
    <row r="170" spans="1:6" ht="12.75" customHeight="1" x14ac:dyDescent="0.2">
      <c r="A170" s="55">
        <v>3221</v>
      </c>
      <c r="B170" s="87" t="s">
        <v>380</v>
      </c>
      <c r="C170" s="52" t="s">
        <v>381</v>
      </c>
      <c r="D170" s="244">
        <v>40679</v>
      </c>
      <c r="E170" s="244">
        <v>47849.34</v>
      </c>
      <c r="F170" s="54">
        <f t="shared" si="31"/>
        <v>117.62663782295533</v>
      </c>
    </row>
    <row r="171" spans="1:6" ht="12.75" customHeight="1" x14ac:dyDescent="0.2">
      <c r="A171" s="55">
        <v>3222</v>
      </c>
      <c r="B171" s="87" t="s">
        <v>382</v>
      </c>
      <c r="C171" s="52" t="s">
        <v>383</v>
      </c>
      <c r="D171" s="244">
        <v>236849</v>
      </c>
      <c r="E171" s="244">
        <v>320262.94</v>
      </c>
      <c r="F171" s="54">
        <f t="shared" si="31"/>
        <v>135.21819387035623</v>
      </c>
    </row>
    <row r="172" spans="1:6" ht="12.75" customHeight="1" x14ac:dyDescent="0.2">
      <c r="A172" s="55">
        <v>3223</v>
      </c>
      <c r="B172" s="87" t="s">
        <v>384</v>
      </c>
      <c r="C172" s="52" t="s">
        <v>385</v>
      </c>
      <c r="D172" s="244">
        <v>151633</v>
      </c>
      <c r="E172" s="244">
        <v>147704.99</v>
      </c>
      <c r="F172" s="54">
        <f t="shared" si="31"/>
        <v>97.409528268912439</v>
      </c>
    </row>
    <row r="173" spans="1:6" ht="12.75" customHeight="1" x14ac:dyDescent="0.2">
      <c r="A173" s="55">
        <v>3224</v>
      </c>
      <c r="B173" s="87" t="s">
        <v>386</v>
      </c>
      <c r="C173" s="52" t="s">
        <v>387</v>
      </c>
      <c r="D173" s="244">
        <v>12822</v>
      </c>
      <c r="E173" s="244">
        <v>15521.6</v>
      </c>
      <c r="F173" s="54">
        <f t="shared" si="31"/>
        <v>121.05443768522852</v>
      </c>
    </row>
    <row r="174" spans="1:6" ht="12.75" customHeight="1" x14ac:dyDescent="0.2">
      <c r="A174" s="55">
        <v>3225</v>
      </c>
      <c r="B174" s="87" t="s">
        <v>388</v>
      </c>
      <c r="C174" s="52" t="s">
        <v>389</v>
      </c>
      <c r="D174" s="244">
        <v>25253</v>
      </c>
      <c r="E174" s="244">
        <v>15406.37</v>
      </c>
      <c r="F174" s="54">
        <f t="shared" si="31"/>
        <v>61.008078248128939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4185</v>
      </c>
      <c r="E176" s="244">
        <v>1511.52</v>
      </c>
      <c r="F176" s="54">
        <f t="shared" si="31"/>
        <v>36.117562724014334</v>
      </c>
    </row>
    <row r="177" spans="1:6" ht="12.75" customHeight="1" x14ac:dyDescent="0.2">
      <c r="A177" s="55">
        <v>323</v>
      </c>
      <c r="B177" s="87" t="s">
        <v>394</v>
      </c>
      <c r="C177" s="52" t="s">
        <v>395</v>
      </c>
      <c r="D177" s="53">
        <f t="shared" ref="D177:E177" si="42">SUM(D178:D186)</f>
        <v>204557</v>
      </c>
      <c r="E177" s="53">
        <f t="shared" si="42"/>
        <v>176022.14</v>
      </c>
      <c r="F177" s="54">
        <f t="shared" si="31"/>
        <v>86.050411376780076</v>
      </c>
    </row>
    <row r="178" spans="1:6" ht="12.75" customHeight="1" x14ac:dyDescent="0.2">
      <c r="A178" s="55">
        <v>3231</v>
      </c>
      <c r="B178" s="87" t="s">
        <v>396</v>
      </c>
      <c r="C178" s="52" t="s">
        <v>397</v>
      </c>
      <c r="D178" s="244">
        <v>21757</v>
      </c>
      <c r="E178" s="244">
        <v>24078.97</v>
      </c>
      <c r="F178" s="54">
        <f t="shared" si="31"/>
        <v>110.67228937813118</v>
      </c>
    </row>
    <row r="179" spans="1:6" ht="12.75" customHeight="1" x14ac:dyDescent="0.2">
      <c r="A179" s="55">
        <v>3232</v>
      </c>
      <c r="B179" s="87" t="s">
        <v>398</v>
      </c>
      <c r="C179" s="52" t="s">
        <v>399</v>
      </c>
      <c r="D179" s="244">
        <v>79367</v>
      </c>
      <c r="E179" s="244">
        <v>67227.73</v>
      </c>
      <c r="F179" s="54">
        <f t="shared" si="31"/>
        <v>84.70488994166341</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51599</v>
      </c>
      <c r="E181" s="244">
        <v>50666.559999999998</v>
      </c>
      <c r="F181" s="54">
        <f t="shared" si="31"/>
        <v>98.192910715323933</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27309</v>
      </c>
      <c r="E183" s="244">
        <v>13611.22</v>
      </c>
      <c r="F183" s="54">
        <f t="shared" si="31"/>
        <v>49.841517448460209</v>
      </c>
    </row>
    <row r="184" spans="1:6" ht="12.75" customHeight="1" x14ac:dyDescent="0.2">
      <c r="A184" s="55">
        <v>3237</v>
      </c>
      <c r="B184" s="87" t="s">
        <v>408</v>
      </c>
      <c r="C184" s="52" t="s">
        <v>409</v>
      </c>
      <c r="D184" s="244">
        <v>4968</v>
      </c>
      <c r="E184" s="244">
        <v>3367.5</v>
      </c>
      <c r="F184" s="54">
        <f t="shared" si="31"/>
        <v>67.783816425120762</v>
      </c>
    </row>
    <row r="185" spans="1:6" ht="12.75" customHeight="1" x14ac:dyDescent="0.2">
      <c r="A185" s="55">
        <v>3238</v>
      </c>
      <c r="B185" s="87" t="s">
        <v>410</v>
      </c>
      <c r="C185" s="52" t="s">
        <v>411</v>
      </c>
      <c r="D185" s="244">
        <v>14100</v>
      </c>
      <c r="E185" s="244">
        <v>13350.06</v>
      </c>
      <c r="F185" s="54">
        <f t="shared" si="31"/>
        <v>94.681276595744677</v>
      </c>
    </row>
    <row r="186" spans="1:6" ht="12.75" customHeight="1" x14ac:dyDescent="0.2">
      <c r="A186" s="55">
        <v>3239</v>
      </c>
      <c r="B186" s="87" t="s">
        <v>412</v>
      </c>
      <c r="C186" s="52" t="s">
        <v>413</v>
      </c>
      <c r="D186" s="244">
        <v>5457</v>
      </c>
      <c r="E186" s="244">
        <v>3720.1</v>
      </c>
      <c r="F186" s="54">
        <f t="shared" si="31"/>
        <v>68.17115631299248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60865</v>
      </c>
      <c r="E188" s="53">
        <f t="shared" si="43"/>
        <v>71152.010000000009</v>
      </c>
      <c r="F188" s="54">
        <f t="shared" si="31"/>
        <v>116.90135545880229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2236</v>
      </c>
      <c r="E190" s="244">
        <v>4829.53</v>
      </c>
      <c r="F190" s="54">
        <f t="shared" si="31"/>
        <v>215.9897137745975</v>
      </c>
    </row>
    <row r="191" spans="1:6" ht="12.75" customHeight="1" x14ac:dyDescent="0.2">
      <c r="A191" s="55">
        <v>3293</v>
      </c>
      <c r="B191" s="87" t="s">
        <v>422</v>
      </c>
      <c r="C191" s="52" t="s">
        <v>423</v>
      </c>
      <c r="D191" s="244">
        <v>10868</v>
      </c>
      <c r="E191" s="244">
        <v>4564.22</v>
      </c>
      <c r="F191" s="54">
        <f t="shared" si="31"/>
        <v>41.996871549503126</v>
      </c>
    </row>
    <row r="192" spans="1:6" ht="12.75" customHeight="1" x14ac:dyDescent="0.2">
      <c r="A192" s="55">
        <v>3294</v>
      </c>
      <c r="B192" s="87" t="s">
        <v>424</v>
      </c>
      <c r="C192" s="52" t="s">
        <v>425</v>
      </c>
      <c r="D192" s="244">
        <v>300</v>
      </c>
      <c r="E192" s="244">
        <v>500</v>
      </c>
      <c r="F192" s="54">
        <f t="shared" si="31"/>
        <v>166.66666666666669</v>
      </c>
    </row>
    <row r="193" spans="1:6" ht="12.75" customHeight="1" x14ac:dyDescent="0.2">
      <c r="A193" s="55">
        <v>3295</v>
      </c>
      <c r="B193" s="87" t="s">
        <v>426</v>
      </c>
      <c r="C193" s="52" t="s">
        <v>427</v>
      </c>
      <c r="D193" s="244">
        <v>20325</v>
      </c>
      <c r="E193" s="244">
        <v>22372.5</v>
      </c>
      <c r="F193" s="54">
        <f t="shared" si="31"/>
        <v>110.07380073800739</v>
      </c>
    </row>
    <row r="194" spans="1:6" ht="12.75" customHeight="1" x14ac:dyDescent="0.2">
      <c r="A194" s="55" t="s">
        <v>428</v>
      </c>
      <c r="B194" s="87" t="s">
        <v>429</v>
      </c>
      <c r="C194" s="52" t="s">
        <v>428</v>
      </c>
      <c r="D194" s="244">
        <v>5139</v>
      </c>
      <c r="E194" s="244"/>
      <c r="F194" s="54">
        <f t="shared" si="31"/>
        <v>0</v>
      </c>
    </row>
    <row r="195" spans="1:6" ht="12.75" customHeight="1" x14ac:dyDescent="0.2">
      <c r="A195" s="55">
        <v>3299</v>
      </c>
      <c r="B195" s="87" t="s">
        <v>430</v>
      </c>
      <c r="C195" s="52" t="s">
        <v>431</v>
      </c>
      <c r="D195" s="244">
        <v>21997</v>
      </c>
      <c r="E195" s="244">
        <v>38885.760000000002</v>
      </c>
      <c r="F195" s="54">
        <f t="shared" si="31"/>
        <v>176.77756057644226</v>
      </c>
    </row>
    <row r="196" spans="1:6" ht="12.75" customHeight="1" x14ac:dyDescent="0.2">
      <c r="A196" s="55">
        <v>34</v>
      </c>
      <c r="B196" s="234" t="s">
        <v>432</v>
      </c>
      <c r="C196" s="52" t="s">
        <v>433</v>
      </c>
      <c r="D196" s="53">
        <f t="shared" ref="D196:E196" si="44">D197+D202+D210</f>
        <v>3496</v>
      </c>
      <c r="E196" s="53">
        <f t="shared" si="44"/>
        <v>0</v>
      </c>
      <c r="F196" s="54">
        <f t="shared" si="31"/>
        <v>0</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3496</v>
      </c>
      <c r="E210" s="53">
        <f t="shared" si="47"/>
        <v>0</v>
      </c>
      <c r="F210" s="54">
        <f t="shared" si="31"/>
        <v>0</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3496</v>
      </c>
      <c r="E213" s="244"/>
      <c r="F213" s="54">
        <f t="shared" si="31"/>
        <v>0</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70</v>
      </c>
      <c r="E224" s="53">
        <f t="shared" si="51"/>
        <v>1716.78</v>
      </c>
      <c r="F224" s="54">
        <f t="shared" ref="F224:F235" si="52">IF(D224&lt;&gt;0,IF(E224/D224&gt;=100,"&gt;&gt;100",E224/D224*100),"-")</f>
        <v>2452.542857142857</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70</v>
      </c>
      <c r="E247" s="53">
        <f t="shared" si="62"/>
        <v>1716.78</v>
      </c>
      <c r="F247" s="54">
        <f t="shared" si="61"/>
        <v>2452.542857142857</v>
      </c>
    </row>
    <row r="248" spans="1:6" ht="12.75" customHeight="1" x14ac:dyDescent="0.2">
      <c r="A248" s="55" t="s">
        <v>536</v>
      </c>
      <c r="B248" s="87" t="s">
        <v>199</v>
      </c>
      <c r="C248" s="52" t="s">
        <v>536</v>
      </c>
      <c r="D248" s="244">
        <v>70</v>
      </c>
      <c r="E248" s="244">
        <v>1716.78</v>
      </c>
      <c r="F248" s="54">
        <f t="shared" si="61"/>
        <v>2452.542857142857</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92858</v>
      </c>
      <c r="E252" s="53">
        <f t="shared" si="63"/>
        <v>93051.4</v>
      </c>
      <c r="F252" s="54">
        <f t="shared" ref="F252:F258" si="64">IF(D252&lt;&gt;0,IF(E252/D252&gt;=100,"&gt;&gt;100",E252/D252*100),"-")</f>
        <v>100.20827500053846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92858</v>
      </c>
      <c r="E259" s="53">
        <f t="shared" si="66"/>
        <v>93051.4</v>
      </c>
      <c r="F259" s="54">
        <f t="shared" ref="F259:F262" si="67">IF(D259&lt;&gt;0,IF(E259/D259&gt;=100,"&gt;&gt;100",E259/D259*100),"-")</f>
        <v>100.20827500053846</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92858</v>
      </c>
      <c r="E261" s="244">
        <v>93051.4</v>
      </c>
      <c r="F261" s="54">
        <f t="shared" si="67"/>
        <v>100.20827500053846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7748453</v>
      </c>
      <c r="E289" s="53">
        <f t="shared" si="79"/>
        <v>8258632.7000000002</v>
      </c>
      <c r="F289" s="54">
        <f t="shared" si="76"/>
        <v>106.58427817785048</v>
      </c>
    </row>
    <row r="290" spans="1:6" ht="12.75" customHeight="1" x14ac:dyDescent="0.2">
      <c r="A290" s="55" t="s">
        <v>605</v>
      </c>
      <c r="B290" s="87" t="s">
        <v>616</v>
      </c>
      <c r="C290" s="52" t="s">
        <v>617</v>
      </c>
      <c r="D290" s="53">
        <f>IF(D6&gt;=D289,D6-D289,0)</f>
        <v>244041</v>
      </c>
      <c r="E290" s="53">
        <f>IF(E6&gt;=E289,E6-E289,0)</f>
        <v>124988.81999999937</v>
      </c>
      <c r="F290" s="54">
        <f t="shared" si="76"/>
        <v>51.216320208489293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17152</v>
      </c>
      <c r="E293" s="244">
        <v>1570.78</v>
      </c>
      <c r="F293" s="54">
        <f t="shared" si="76"/>
        <v>9.1579990671641784</v>
      </c>
    </row>
    <row r="294" spans="1:6" ht="12.75" customHeight="1" x14ac:dyDescent="0.2">
      <c r="A294" s="55">
        <v>96</v>
      </c>
      <c r="B294" s="87" t="s">
        <v>624</v>
      </c>
      <c r="C294" s="52" t="s">
        <v>625</v>
      </c>
      <c r="D294" s="244">
        <v>2924</v>
      </c>
      <c r="E294" s="244">
        <v>2919</v>
      </c>
      <c r="F294" s="54">
        <f t="shared" si="76"/>
        <v>99.829001367989051</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228460</v>
      </c>
      <c r="E350" s="53">
        <f t="shared" si="95"/>
        <v>124040.13</v>
      </c>
      <c r="F350" s="54">
        <f t="shared" si="81"/>
        <v>54.294025212290997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85416</v>
      </c>
      <c r="E363" s="53">
        <f t="shared" si="99"/>
        <v>61978.25</v>
      </c>
      <c r="F363" s="54">
        <f t="shared" si="81"/>
        <v>72.560468764634251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24409</v>
      </c>
      <c r="E369" s="53">
        <f t="shared" si="101"/>
        <v>47075.839999999997</v>
      </c>
      <c r="F369" s="54">
        <f t="shared" si="81"/>
        <v>192.86263263550327</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24409</v>
      </c>
      <c r="E376" s="244">
        <v>47075.839999999997</v>
      </c>
      <c r="F376" s="54">
        <f t="shared" si="81"/>
        <v>192.86263263550327</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61007</v>
      </c>
      <c r="E383" s="53">
        <f t="shared" si="103"/>
        <v>14902.41</v>
      </c>
      <c r="F383" s="54">
        <f t="shared" si="81"/>
        <v>24.427377186224529</v>
      </c>
    </row>
    <row r="384" spans="1:6" ht="12.75" customHeight="1" x14ac:dyDescent="0.2">
      <c r="A384" s="55">
        <v>4241</v>
      </c>
      <c r="B384" s="87" t="s">
        <v>780</v>
      </c>
      <c r="C384" s="52" t="s">
        <v>781</v>
      </c>
      <c r="D384" s="244">
        <v>61007</v>
      </c>
      <c r="E384" s="244">
        <v>14902.41</v>
      </c>
      <c r="F384" s="54">
        <f t="shared" si="81"/>
        <v>24.427377186224529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143044</v>
      </c>
      <c r="E402" s="53">
        <f t="shared" si="109"/>
        <v>62061.88</v>
      </c>
      <c r="F402" s="54">
        <f t="shared" si="81"/>
        <v>43.386566371186483</v>
      </c>
    </row>
    <row r="403" spans="1:6" ht="12.75" customHeight="1" x14ac:dyDescent="0.2">
      <c r="A403" s="55">
        <v>451</v>
      </c>
      <c r="B403" s="87" t="s">
        <v>808</v>
      </c>
      <c r="C403" s="52" t="s">
        <v>809</v>
      </c>
      <c r="D403" s="244">
        <v>143044</v>
      </c>
      <c r="E403" s="244"/>
      <c r="F403" s="54">
        <f t="shared" si="81"/>
        <v>0</v>
      </c>
    </row>
    <row r="404" spans="1:6" ht="12.75" customHeight="1" x14ac:dyDescent="0.2">
      <c r="A404" s="55">
        <v>452</v>
      </c>
      <c r="B404" s="87" t="s">
        <v>810</v>
      </c>
      <c r="C404" s="52" t="s">
        <v>811</v>
      </c>
      <c r="D404" s="244"/>
      <c r="E404" s="244">
        <v>62061.88</v>
      </c>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228460</v>
      </c>
      <c r="E408" s="53">
        <f t="shared" si="111"/>
        <v>124040.13</v>
      </c>
      <c r="F408" s="54">
        <f t="shared" si="81"/>
        <v>54.294025212290997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7992494</v>
      </c>
      <c r="E412" s="53">
        <f>E6+E298</f>
        <v>8383621.5199999996</v>
      </c>
      <c r="F412" s="54">
        <f t="shared" si="81"/>
        <v>104.89368550042077</v>
      </c>
    </row>
    <row r="413" spans="1:6" ht="12.75" customHeight="1" x14ac:dyDescent="0.2">
      <c r="A413" s="55" t="s">
        <v>605</v>
      </c>
      <c r="B413" s="87" t="s">
        <v>828</v>
      </c>
      <c r="C413" s="52" t="s">
        <v>829</v>
      </c>
      <c r="D413" s="53">
        <f t="shared" ref="D413:E413" si="112">D289+D350</f>
        <v>7976913</v>
      </c>
      <c r="E413" s="53">
        <f t="shared" si="112"/>
        <v>8382672.8300000001</v>
      </c>
      <c r="F413" s="54">
        <f t="shared" si="81"/>
        <v>105.08667739011319</v>
      </c>
    </row>
    <row r="414" spans="1:6" ht="12.75" customHeight="1" x14ac:dyDescent="0.2">
      <c r="A414" s="55" t="s">
        <v>605</v>
      </c>
      <c r="B414" s="87" t="s">
        <v>830</v>
      </c>
      <c r="C414" s="52" t="s">
        <v>831</v>
      </c>
      <c r="D414" s="53">
        <f t="shared" ref="D414:E414" si="113">IF(D412&gt;=D413,D412-D413,0)</f>
        <v>15581</v>
      </c>
      <c r="E414" s="53">
        <f t="shared" si="113"/>
        <v>948.68999999947846</v>
      </c>
      <c r="F414" s="54">
        <f t="shared" si="81"/>
        <v>6.0887619536581639</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17152</v>
      </c>
      <c r="E417" s="53">
        <f t="shared" si="116"/>
        <v>1570.78</v>
      </c>
      <c r="F417" s="54">
        <f t="shared" si="81"/>
        <v>9.1579990671641784</v>
      </c>
    </row>
    <row r="418" spans="1:6" ht="12.75" customHeight="1" x14ac:dyDescent="0.2">
      <c r="A418" s="57" t="s">
        <v>839</v>
      </c>
      <c r="B418" s="235" t="s">
        <v>840</v>
      </c>
      <c r="C418" s="58" t="s">
        <v>841</v>
      </c>
      <c r="D418" s="64">
        <f t="shared" ref="D418:E418" si="117">D294+D411</f>
        <v>2924</v>
      </c>
      <c r="E418" s="64">
        <f t="shared" si="117"/>
        <v>2919</v>
      </c>
      <c r="F418" s="59">
        <f t="shared" si="81"/>
        <v>99.829001367989051</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7992494</v>
      </c>
      <c r="E639" s="53">
        <f t="shared" si="180"/>
        <v>8383621.5199999996</v>
      </c>
      <c r="F639" s="54">
        <f t="shared" si="119"/>
        <v>104.89368550042077</v>
      </c>
    </row>
    <row r="640" spans="1:6" ht="12.75" customHeight="1" x14ac:dyDescent="0.2">
      <c r="A640" s="55" t="s">
        <v>605</v>
      </c>
      <c r="B640" s="87" t="s">
        <v>1274</v>
      </c>
      <c r="C640" s="52" t="s">
        <v>1275</v>
      </c>
      <c r="D640" s="53">
        <f t="shared" ref="D640:E640" si="181">D413+D528</f>
        <v>7976913</v>
      </c>
      <c r="E640" s="53">
        <f t="shared" si="181"/>
        <v>8382672.8300000001</v>
      </c>
      <c r="F640" s="54">
        <f t="shared" si="119"/>
        <v>105.08667739011319</v>
      </c>
    </row>
    <row r="641" spans="1:6" ht="12.75" customHeight="1" x14ac:dyDescent="0.2">
      <c r="A641" s="55" t="s">
        <v>605</v>
      </c>
      <c r="B641" s="87" t="s">
        <v>1276</v>
      </c>
      <c r="C641" s="52" t="s">
        <v>1277</v>
      </c>
      <c r="D641" s="53">
        <f t="shared" ref="D641:E641" si="182">IF(D639&gt;=D640,D639-D640,0)</f>
        <v>15581</v>
      </c>
      <c r="E641" s="53">
        <f t="shared" si="182"/>
        <v>948.68999999947846</v>
      </c>
      <c r="F641" s="54">
        <f t="shared" si="119"/>
        <v>6.0887619536581639</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17152</v>
      </c>
      <c r="E644" s="53">
        <f t="shared" si="185"/>
        <v>1570.78</v>
      </c>
      <c r="F644" s="54">
        <f t="shared" si="119"/>
        <v>9.1579990671641784</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1571</v>
      </c>
      <c r="E646" s="53">
        <f t="shared" si="187"/>
        <v>622.09000000052151</v>
      </c>
      <c r="F646" s="54">
        <f t="shared" si="119"/>
        <v>39.598345003215883</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v>450195</v>
      </c>
      <c r="E650" s="244">
        <v>463290.06</v>
      </c>
      <c r="F650" s="54">
        <f t="shared" si="188"/>
        <v>102.90875287375472</v>
      </c>
    </row>
    <row r="651" spans="1:6" ht="12.75" customHeight="1" x14ac:dyDescent="0.2">
      <c r="A651" s="55" t="s">
        <v>1295</v>
      </c>
      <c r="B651" s="87" t="s">
        <v>1296</v>
      </c>
      <c r="C651" s="52" t="s">
        <v>1295</v>
      </c>
      <c r="D651" s="244">
        <v>450195</v>
      </c>
      <c r="E651" s="244">
        <v>463290.06</v>
      </c>
      <c r="F651" s="54">
        <f t="shared" si="188"/>
        <v>102.90875287375472</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56</v>
      </c>
      <c r="E654" s="266">
        <v>55</v>
      </c>
      <c r="F654" s="54">
        <f t="shared" si="188"/>
        <v>98.214285714285708</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56</v>
      </c>
      <c r="E656" s="266">
        <v>55</v>
      </c>
      <c r="F656" s="54">
        <f t="shared" si="188"/>
        <v>98.214285714285708</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6992647</v>
      </c>
      <c r="E675" s="244">
        <v>7436921.4100000001</v>
      </c>
      <c r="F675" s="54">
        <f t="shared" si="188"/>
        <v>106.35345113231085</v>
      </c>
    </row>
    <row r="676" spans="1:6" ht="24" x14ac:dyDescent="0.2">
      <c r="A676" s="55">
        <v>63613</v>
      </c>
      <c r="B676" s="234" t="s">
        <v>1346</v>
      </c>
      <c r="C676" s="52" t="s">
        <v>1347</v>
      </c>
      <c r="D676" s="244">
        <v>35591</v>
      </c>
      <c r="E676" s="244">
        <v>41434.480000000003</v>
      </c>
      <c r="F676" s="54">
        <f t="shared" si="188"/>
        <v>116.41842038717654</v>
      </c>
    </row>
    <row r="677" spans="1:6" ht="24" x14ac:dyDescent="0.2">
      <c r="A677" s="55">
        <v>63622</v>
      </c>
      <c r="B677" s="234" t="s">
        <v>1348</v>
      </c>
      <c r="C677" s="52" t="s">
        <v>1349</v>
      </c>
      <c r="D677" s="244">
        <v>60945</v>
      </c>
      <c r="E677" s="244">
        <v>14152.41</v>
      </c>
      <c r="F677" s="54">
        <f t="shared" si="188"/>
        <v>23.221609648043319</v>
      </c>
    </row>
    <row r="678" spans="1:6" ht="24" x14ac:dyDescent="0.2">
      <c r="A678" s="55">
        <v>63623</v>
      </c>
      <c r="B678" s="234" t="s">
        <v>1350</v>
      </c>
      <c r="C678" s="52" t="s">
        <v>1351</v>
      </c>
      <c r="D678" s="244">
        <v>24409</v>
      </c>
      <c r="E678" s="244">
        <v>18166.560000000001</v>
      </c>
      <c r="F678" s="54">
        <f t="shared" si="188"/>
        <v>74.425662665410314</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194957</v>
      </c>
      <c r="E710" s="244">
        <v>260872.5</v>
      </c>
      <c r="F710" s="54">
        <f t="shared" si="188"/>
        <v>133.81027611216831</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14658</v>
      </c>
      <c r="E716" s="244"/>
      <c r="F716" s="54">
        <f t="shared" si="188"/>
        <v>0</v>
      </c>
    </row>
    <row r="717" spans="1:6" ht="12.75" customHeight="1" x14ac:dyDescent="0.2">
      <c r="A717" s="55">
        <v>31215</v>
      </c>
      <c r="B717" s="87" t="s">
        <v>1410</v>
      </c>
      <c r="C717" s="52" t="s">
        <v>1411</v>
      </c>
      <c r="D717" s="244">
        <v>7406</v>
      </c>
      <c r="E717" s="244">
        <v>25338.13</v>
      </c>
      <c r="F717" s="54">
        <f t="shared" si="188"/>
        <v>342.12975965433429</v>
      </c>
    </row>
    <row r="718" spans="1:6" ht="12.75" customHeight="1" x14ac:dyDescent="0.2">
      <c r="A718" s="55">
        <v>32121</v>
      </c>
      <c r="B718" s="87" t="s">
        <v>1412</v>
      </c>
      <c r="C718" s="52" t="s">
        <v>1413</v>
      </c>
      <c r="D718" s="244">
        <v>149487</v>
      </c>
      <c r="E718" s="244">
        <v>239865.91</v>
      </c>
      <c r="F718" s="54">
        <f t="shared" si="188"/>
        <v>160.45937773853245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19000</v>
      </c>
      <c r="E720" s="244">
        <v>6500</v>
      </c>
      <c r="F720" s="54">
        <f t="shared" si="188"/>
        <v>34.210526315789473</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2430</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92858</v>
      </c>
      <c r="E828" s="244">
        <v>93051.4</v>
      </c>
      <c r="F828" s="54">
        <f t="shared" si="190"/>
        <v>100.20827500053846</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94" sqref="E29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14452549</v>
      </c>
      <c r="E6" s="231">
        <f t="shared" si="0"/>
        <v>14253073.869999999</v>
      </c>
      <c r="F6" s="232">
        <f t="shared" ref="F6:F260" si="1">IF(D6&gt;0,IF(E6/D6&gt;=100,"&gt;&gt;100",E6/D6*100),"-")</f>
        <v>98.619792743826707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14375361</v>
      </c>
      <c r="E7" s="106">
        <f t="shared" si="2"/>
        <v>14130274.799999999</v>
      </c>
      <c r="F7" s="95">
        <f t="shared" si="1"/>
        <v>98.295095337084049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693557</v>
      </c>
      <c r="E8" s="106">
        <f>E9+E10-E11</f>
        <v>693556.62</v>
      </c>
      <c r="F8" s="95">
        <f t="shared" si="1"/>
        <v>99.999945209982741</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693557</v>
      </c>
      <c r="E9" s="249">
        <v>693556.62</v>
      </c>
      <c r="F9" s="95">
        <f t="shared" si="1"/>
        <v>99.999945209982741</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13681804</v>
      </c>
      <c r="E12" s="106">
        <f t="shared" si="3"/>
        <v>13436718.18</v>
      </c>
      <c r="F12" s="95">
        <f t="shared" si="1"/>
        <v>98.208673212976876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13045533</v>
      </c>
      <c r="E13" s="106">
        <f t="shared" si="4"/>
        <v>12795681.9</v>
      </c>
      <c r="F13" s="95">
        <f t="shared" si="1"/>
        <v>98.0847766051414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19258835</v>
      </c>
      <c r="E15" s="249">
        <v>19258835.140000001</v>
      </c>
      <c r="F15" s="95">
        <f t="shared" si="1"/>
        <v>100.00000072693909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182500</v>
      </c>
      <c r="E17" s="249">
        <v>182499.91</v>
      </c>
      <c r="F17" s="95">
        <f t="shared" si="1"/>
        <v>99.999950684931505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6395802</v>
      </c>
      <c r="E18" s="249">
        <v>6645653.1500000004</v>
      </c>
      <c r="F18" s="95">
        <f t="shared" si="1"/>
        <v>103.90648662982376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301903</v>
      </c>
      <c r="E19" s="106">
        <f t="shared" si="5"/>
        <v>302919.17999999993</v>
      </c>
      <c r="F19" s="95">
        <f t="shared" si="1"/>
        <v>100.33659155424091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238375</v>
      </c>
      <c r="E20" s="249">
        <v>97628.03</v>
      </c>
      <c r="F20" s="95">
        <f t="shared" si="1"/>
        <v>40.955649711588883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3682</v>
      </c>
      <c r="E21" s="249">
        <v>3682.5</v>
      </c>
      <c r="F21" s="95">
        <f t="shared" si="1"/>
        <v>100.01357957631723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19949</v>
      </c>
      <c r="E22" s="249">
        <v>82010.58</v>
      </c>
      <c r="F22" s="95">
        <f t="shared" si="1"/>
        <v>411.1012080806056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32935</v>
      </c>
      <c r="E25" s="249">
        <v>32934.9</v>
      </c>
      <c r="F25" s="95">
        <f t="shared" si="1"/>
        <v>99.999696371641107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826001</v>
      </c>
      <c r="E26" s="249">
        <v>750387.22</v>
      </c>
      <c r="F26" s="95">
        <f t="shared" si="1"/>
        <v>90.845800428813035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819039</v>
      </c>
      <c r="E28" s="249">
        <v>663724.05000000005</v>
      </c>
      <c r="F28" s="95">
        <f t="shared" si="1"/>
        <v>81.03692864442354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66228</v>
      </c>
      <c r="E30" s="249">
        <v>66227.759999999995</v>
      </c>
      <c r="F30" s="95">
        <f t="shared" si="1"/>
        <v>99.999637615510053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66228</v>
      </c>
      <c r="E34" s="249">
        <v>66227.759999999995</v>
      </c>
      <c r="F34" s="95">
        <f t="shared" si="1"/>
        <v>99.999637615510053</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334368</v>
      </c>
      <c r="E35" s="106">
        <f t="shared" si="7"/>
        <v>338117.10000000003</v>
      </c>
      <c r="F35" s="95">
        <f t="shared" si="1"/>
        <v>101.12124964111399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451714</v>
      </c>
      <c r="E36" s="249">
        <v>465151.8</v>
      </c>
      <c r="F36" s="95">
        <f t="shared" si="1"/>
        <v>102.97484691641171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185500</v>
      </c>
      <c r="E37" s="249">
        <v>185500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302846</v>
      </c>
      <c r="E40" s="249">
        <v>312534.7</v>
      </c>
      <c r="F40" s="95">
        <f t="shared" si="1"/>
        <v>103.19921676363563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590002</v>
      </c>
      <c r="E54" s="249">
        <v>587359.74</v>
      </c>
      <c r="F54" s="95">
        <f t="shared" si="1"/>
        <v>99.552160840132743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590002</v>
      </c>
      <c r="E55" s="249">
        <v>587359.74</v>
      </c>
      <c r="F55" s="95">
        <f t="shared" si="1"/>
        <v>99.552160840132743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77188</v>
      </c>
      <c r="E68" s="106">
        <f t="shared" si="13"/>
        <v>122799.07</v>
      </c>
      <c r="F68" s="95">
        <f t="shared" si="1"/>
        <v>159.09088200238381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44957</v>
      </c>
      <c r="E78" s="106">
        <f>E79+SUM(E82:E84)-E85+E86</f>
        <v>95621.57</v>
      </c>
      <c r="F78" s="95">
        <f t="shared" si="1"/>
        <v>212.69562025935898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44957</v>
      </c>
      <c r="E86" s="249">
        <v>95621.57</v>
      </c>
      <c r="F86" s="95">
        <f t="shared" si="1"/>
        <v>212.69562025935898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32231</v>
      </c>
      <c r="E146" s="106">
        <f t="shared" si="26"/>
        <v>27177.5</v>
      </c>
      <c r="F146" s="95">
        <f t="shared" si="1"/>
        <v>84.320995315069354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2924</v>
      </c>
      <c r="E159" s="249">
        <v>2919</v>
      </c>
      <c r="F159" s="95">
        <f t="shared" si="1"/>
        <v>99.829001367989051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29307</v>
      </c>
      <c r="E161" s="249">
        <v>24258.5</v>
      </c>
      <c r="F161" s="95">
        <f t="shared" si="1"/>
        <v>82.773740062101211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14452549</v>
      </c>
      <c r="E175" s="106">
        <f t="shared" si="30"/>
        <v>14253073.870000001</v>
      </c>
      <c r="F175" s="95">
        <f t="shared" si="1"/>
        <v>98.619792743826721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75835</v>
      </c>
      <c r="E176" s="106">
        <f t="shared" si="31"/>
        <v>120502.16</v>
      </c>
      <c r="F176" s="95">
        <f t="shared" si="1"/>
        <v>158.90045493505639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75835</v>
      </c>
      <c r="E177" s="106">
        <f t="shared" si="32"/>
        <v>120502.16</v>
      </c>
      <c r="F177" s="95">
        <f t="shared" si="1"/>
        <v>158.90045493505639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30878</v>
      </c>
      <c r="E179" s="249">
        <v>24880.59</v>
      </c>
      <c r="F179" s="95">
        <f t="shared" si="1"/>
        <v>80.577077530928165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44957</v>
      </c>
      <c r="E188" s="249">
        <v>95621.57</v>
      </c>
      <c r="F188" s="95">
        <f t="shared" si="1"/>
        <v>212.69562025935898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14376714</v>
      </c>
      <c r="E237" s="106">
        <f t="shared" si="41"/>
        <v>14132571.710000001</v>
      </c>
      <c r="F237" s="95">
        <f t="shared" si="1"/>
        <v>98.301821334137969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14375361</v>
      </c>
      <c r="E238" s="106">
        <f t="shared" si="42"/>
        <v>14130274.800000001</v>
      </c>
      <c r="F238" s="95">
        <f t="shared" si="1"/>
        <v>98.295095337084064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14375361</v>
      </c>
      <c r="E239" s="106">
        <f t="shared" si="43"/>
        <v>14130274.800000001</v>
      </c>
      <c r="F239" s="95">
        <f t="shared" si="1"/>
        <v>98.295095337084064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14365515</v>
      </c>
      <c r="E240" s="249">
        <v>14120429.300000001</v>
      </c>
      <c r="F240" s="95">
        <f t="shared" si="1"/>
        <v>98.293930290699635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9846</v>
      </c>
      <c r="E241" s="249">
        <v>9845.5</v>
      </c>
      <c r="F241" s="95">
        <f t="shared" si="1"/>
        <v>99.994921795653056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-1571</v>
      </c>
      <c r="E245" s="106">
        <f t="shared" si="45"/>
        <v>-622.09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1571</v>
      </c>
      <c r="E250" s="106">
        <f t="shared" si="47"/>
        <v>622.09</v>
      </c>
      <c r="F250" s="95">
        <f t="shared" si="1"/>
        <v>39.598345003182686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1571</v>
      </c>
      <c r="E251" s="249">
        <v>622.09</v>
      </c>
      <c r="F251" s="95">
        <f t="shared" si="1"/>
        <v>39.598345003182686</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2924</v>
      </c>
      <c r="E255" s="249">
        <v>2919</v>
      </c>
      <c r="F255" s="95">
        <f t="shared" si="1"/>
        <v>99.829001367989051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363937</v>
      </c>
      <c r="E259" s="106">
        <f t="shared" si="49"/>
        <v>363937.29</v>
      </c>
      <c r="F259" s="95">
        <f t="shared" si="1"/>
        <v>100.00007968412115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363937</v>
      </c>
      <c r="E260" s="250">
        <v>363937.29</v>
      </c>
      <c r="F260" s="99">
        <f t="shared" si="1"/>
        <v>100.00007968412115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32231</v>
      </c>
      <c r="E265" s="249">
        <v>27177.5</v>
      </c>
      <c r="F265" s="95">
        <f t="shared" si="50"/>
        <v>84.320995315069354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44957</v>
      </c>
      <c r="E268" s="249">
        <v>95621.57</v>
      </c>
      <c r="F268" s="95">
        <f t="shared" si="50"/>
        <v>212.69562025935898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75835</v>
      </c>
      <c r="E288" s="249">
        <v>120502.16</v>
      </c>
      <c r="F288" s="95">
        <f t="shared" si="50"/>
        <v>158.90045493505639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D135" sqref="D13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7976913</v>
      </c>
      <c r="E114" s="83">
        <f t="shared" si="22"/>
        <v>8382672.8300000001</v>
      </c>
      <c r="F114" s="65">
        <f t="shared" si="1"/>
        <v>105.08667739011319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7740064</v>
      </c>
      <c r="E115" s="83">
        <f t="shared" si="23"/>
        <v>8062409.8899999997</v>
      </c>
      <c r="F115" s="65">
        <f t="shared" si="1"/>
        <v>104.16464114508615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7740064</v>
      </c>
      <c r="E117" s="251">
        <v>8062409.8899999997</v>
      </c>
      <c r="F117" s="65">
        <f t="shared" si="1"/>
        <v>104.16464114508615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236849</v>
      </c>
      <c r="E126" s="251">
        <v>320262.94</v>
      </c>
      <c r="F126" s="65">
        <f t="shared" si="1"/>
        <v>135.21819387035623</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7976913</v>
      </c>
      <c r="E141" s="108">
        <f t="shared" si="28"/>
        <v>8382672.8300000001</v>
      </c>
      <c r="F141" s="84">
        <f t="shared" si="1"/>
        <v>105.08667739011319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2" sqref="E4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24" sqref="D2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75835.100000000006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8537305.2100000009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8413265.0800000001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7169260.1699999999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1058561.3400000001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93051.4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92392.17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124040.13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8492638.1500000004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8368598.0200000005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7169260.1699999999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1064559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93051.4</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41727.449999999997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124040.13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120502.16000000015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120502.16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95621.57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24880.59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9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8393</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2023-01-27T09:18:38Z</cp:lastPrinted>
  <dcterms:created xsi:type="dcterms:W3CDTF">2022-04-01T05:14:30Z</dcterms:created>
  <dcterms:modified xsi:type="dcterms:W3CDTF">2023-01-30T06:09:52Z</dcterms:modified>
</cp:coreProperties>
</file>