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ocuments\FINANCIJSKI IZVJEŠTAJI\Financijski izvještaji 2022\"/>
    </mc:Choice>
  </mc:AlternateContent>
  <xr:revisionPtr revIDLastSave="0" documentId="13_ncr:1_{7DD55303-BC53-4599-9AA8-4C2EA592DD2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H284" i="9"/>
  <c r="G284" i="9"/>
  <c r="F284" i="9"/>
  <c r="H283" i="9"/>
  <c r="G283" i="9"/>
  <c r="F283" i="9"/>
  <c r="F282" i="9"/>
  <c r="H281" i="9"/>
  <c r="E281" i="9" s="1"/>
  <c r="B281" i="9" s="1"/>
  <c r="G281" i="9"/>
  <c r="F281" i="9"/>
  <c r="H280" i="9"/>
  <c r="G280" i="9"/>
  <c r="F280" i="9"/>
  <c r="H279" i="9"/>
  <c r="G279" i="9"/>
  <c r="F279" i="9"/>
  <c r="F278" i="9"/>
  <c r="F277" i="9"/>
  <c r="F276" i="9"/>
  <c r="F275" i="9"/>
  <c r="L274" i="9"/>
  <c r="F274" i="9" s="1"/>
  <c r="H274" i="9"/>
  <c r="I273" i="9"/>
  <c r="H273" i="9"/>
  <c r="F273" i="9"/>
  <c r="E272" i="9"/>
  <c r="M271" i="9"/>
  <c r="L271" i="9"/>
  <c r="F271" i="9" s="1"/>
  <c r="B271" i="9" s="1"/>
  <c r="E271" i="9"/>
  <c r="M270" i="9"/>
  <c r="L270" i="9"/>
  <c r="F270" i="9" s="1"/>
  <c r="B270" i="9" s="1"/>
  <c r="E270" i="9"/>
  <c r="M269" i="9"/>
  <c r="F269" i="9" s="1"/>
  <c r="L269" i="9"/>
  <c r="E269" i="9"/>
  <c r="M268" i="9"/>
  <c r="L268" i="9"/>
  <c r="F268" i="9" s="1"/>
  <c r="E268" i="9"/>
  <c r="M267" i="9"/>
  <c r="L267" i="9"/>
  <c r="F267" i="9" s="1"/>
  <c r="B267" i="9" s="1"/>
  <c r="E267" i="9"/>
  <c r="M266" i="9"/>
  <c r="L266" i="9"/>
  <c r="F266" i="9" s="1"/>
  <c r="B266" i="9" s="1"/>
  <c r="E266" i="9"/>
  <c r="M265" i="9"/>
  <c r="F265" i="9" s="1"/>
  <c r="B265" i="9" s="1"/>
  <c r="L265" i="9"/>
  <c r="E265" i="9"/>
  <c r="M264" i="9"/>
  <c r="L264" i="9"/>
  <c r="F264" i="9" s="1"/>
  <c r="E264" i="9"/>
  <c r="M263" i="9"/>
  <c r="L263" i="9"/>
  <c r="F263" i="9" s="1"/>
  <c r="B263" i="9" s="1"/>
  <c r="E263" i="9"/>
  <c r="M262" i="9"/>
  <c r="L262" i="9"/>
  <c r="F262" i="9" s="1"/>
  <c r="B262" i="9" s="1"/>
  <c r="E262" i="9"/>
  <c r="M261" i="9"/>
  <c r="F261" i="9" s="1"/>
  <c r="L261" i="9"/>
  <c r="E261" i="9"/>
  <c r="B261" i="9" s="1"/>
  <c r="M260" i="9"/>
  <c r="L260" i="9"/>
  <c r="F260" i="9"/>
  <c r="E260" i="9"/>
  <c r="M259" i="9"/>
  <c r="L259" i="9"/>
  <c r="F259" i="9"/>
  <c r="B259" i="9" s="1"/>
  <c r="E259" i="9"/>
  <c r="M258" i="9"/>
  <c r="L258" i="9"/>
  <c r="E258" i="9"/>
  <c r="M257" i="9"/>
  <c r="L257" i="9"/>
  <c r="E257" i="9"/>
  <c r="M256" i="9"/>
  <c r="L256" i="9"/>
  <c r="F256" i="9" s="1"/>
  <c r="E256" i="9"/>
  <c r="M255" i="9"/>
  <c r="F255" i="9" s="1"/>
  <c r="B255" i="9" s="1"/>
  <c r="L255" i="9"/>
  <c r="E255" i="9"/>
  <c r="M254" i="9"/>
  <c r="L254" i="9"/>
  <c r="E254" i="9"/>
  <c r="M253" i="9"/>
  <c r="L253" i="9"/>
  <c r="E253" i="9"/>
  <c r="M252" i="9"/>
  <c r="L252" i="9"/>
  <c r="E252" i="9"/>
  <c r="M251" i="9"/>
  <c r="L251" i="9"/>
  <c r="F251" i="9" s="1"/>
  <c r="B251" i="9" s="1"/>
  <c r="E251" i="9"/>
  <c r="M250" i="9"/>
  <c r="L250" i="9"/>
  <c r="F250" i="9" s="1"/>
  <c r="B250" i="9" s="1"/>
  <c r="E250" i="9"/>
  <c r="M249" i="9"/>
  <c r="F249" i="9" s="1"/>
  <c r="L249" i="9"/>
  <c r="E249" i="9"/>
  <c r="B249" i="9" s="1"/>
  <c r="M248" i="9"/>
  <c r="L248" i="9"/>
  <c r="E248" i="9"/>
  <c r="M247" i="9"/>
  <c r="L247" i="9"/>
  <c r="F247" i="9" s="1"/>
  <c r="B247" i="9" s="1"/>
  <c r="E247" i="9"/>
  <c r="M246" i="9"/>
  <c r="L246" i="9"/>
  <c r="F246" i="9" s="1"/>
  <c r="E246" i="9"/>
  <c r="M245" i="9"/>
  <c r="F245" i="9" s="1"/>
  <c r="L245" i="9"/>
  <c r="E245" i="9"/>
  <c r="M244" i="9"/>
  <c r="L244" i="9"/>
  <c r="F244" i="9" s="1"/>
  <c r="E244" i="9"/>
  <c r="M243" i="9"/>
  <c r="F243" i="9" s="1"/>
  <c r="B243" i="9" s="1"/>
  <c r="L243" i="9"/>
  <c r="E243" i="9"/>
  <c r="M242" i="9"/>
  <c r="L242" i="9"/>
  <c r="E242" i="9"/>
  <c r="M241" i="9"/>
  <c r="L241" i="9"/>
  <c r="E241" i="9"/>
  <c r="M240" i="9"/>
  <c r="L240" i="9"/>
  <c r="F240" i="9" s="1"/>
  <c r="E240" i="9"/>
  <c r="M239" i="9"/>
  <c r="L239" i="9"/>
  <c r="F239" i="9"/>
  <c r="B239" i="9" s="1"/>
  <c r="E239" i="9"/>
  <c r="M238" i="9"/>
  <c r="L238" i="9"/>
  <c r="E238" i="9"/>
  <c r="M237" i="9"/>
  <c r="L237" i="9"/>
  <c r="E237" i="9"/>
  <c r="M236" i="9"/>
  <c r="L236" i="9"/>
  <c r="E236" i="9"/>
  <c r="M235" i="9"/>
  <c r="L235" i="9"/>
  <c r="F235" i="9" s="1"/>
  <c r="B235" i="9" s="1"/>
  <c r="E235" i="9"/>
  <c r="M234" i="9"/>
  <c r="L234" i="9"/>
  <c r="F234" i="9" s="1"/>
  <c r="B234" i="9" s="1"/>
  <c r="E234" i="9"/>
  <c r="M233" i="9"/>
  <c r="F233" i="9" s="1"/>
  <c r="L233" i="9"/>
  <c r="E233" i="9"/>
  <c r="B233" i="9" s="1"/>
  <c r="M232" i="9"/>
  <c r="L232" i="9"/>
  <c r="E232" i="9"/>
  <c r="M231" i="9"/>
  <c r="L231" i="9"/>
  <c r="F231" i="9" s="1"/>
  <c r="B231" i="9" s="1"/>
  <c r="E231" i="9"/>
  <c r="M230" i="9"/>
  <c r="L230" i="9"/>
  <c r="F230" i="9" s="1"/>
  <c r="B230" i="9" s="1"/>
  <c r="E230" i="9"/>
  <c r="M229" i="9"/>
  <c r="F229" i="9" s="1"/>
  <c r="B229" i="9" s="1"/>
  <c r="L229" i="9"/>
  <c r="E229" i="9"/>
  <c r="M228" i="9"/>
  <c r="L228" i="9"/>
  <c r="F228" i="9" s="1"/>
  <c r="E228" i="9"/>
  <c r="M227" i="9"/>
  <c r="L227" i="9"/>
  <c r="F227" i="9"/>
  <c r="B227" i="9" s="1"/>
  <c r="E227" i="9"/>
  <c r="M226" i="9"/>
  <c r="L226" i="9"/>
  <c r="E226" i="9"/>
  <c r="H225" i="9"/>
  <c r="G225" i="9"/>
  <c r="F225" i="9"/>
  <c r="M224" i="9"/>
  <c r="F224" i="9" s="1"/>
  <c r="L224" i="9"/>
  <c r="E224" i="9"/>
  <c r="M223" i="9"/>
  <c r="F223" i="9" s="1"/>
  <c r="B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H157" i="9"/>
  <c r="G157" i="9"/>
  <c r="F157" i="9"/>
  <c r="E157" i="9"/>
  <c r="B157" i="9" s="1"/>
  <c r="H156" i="9"/>
  <c r="G156" i="9"/>
  <c r="E156" i="9" s="1"/>
  <c r="B156" i="9" s="1"/>
  <c r="F156" i="9"/>
  <c r="H155" i="9"/>
  <c r="G155" i="9"/>
  <c r="F155" i="9"/>
  <c r="H154" i="9"/>
  <c r="G154" i="9"/>
  <c r="F154" i="9"/>
  <c r="H153" i="9"/>
  <c r="E153" i="9" s="1"/>
  <c r="B153" i="9" s="1"/>
  <c r="G153" i="9"/>
  <c r="F153" i="9"/>
  <c r="H152" i="9"/>
  <c r="G152" i="9"/>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F147" i="9"/>
  <c r="H146" i="9"/>
  <c r="G146" i="9"/>
  <c r="F146" i="9"/>
  <c r="H145" i="9"/>
  <c r="G145" i="9"/>
  <c r="E145" i="9" s="1"/>
  <c r="B145" i="9" s="1"/>
  <c r="F145" i="9"/>
  <c r="H144" i="9"/>
  <c r="G144" i="9"/>
  <c r="F144" i="9"/>
  <c r="H143" i="9"/>
  <c r="G143" i="9"/>
  <c r="E143" i="9" s="1"/>
  <c r="B143" i="9" s="1"/>
  <c r="F143" i="9"/>
  <c r="F142" i="9"/>
  <c r="H141" i="9"/>
  <c r="G141" i="9"/>
  <c r="E141" i="9" s="1"/>
  <c r="B141" i="9" s="1"/>
  <c r="F141" i="9"/>
  <c r="H140" i="9"/>
  <c r="G140" i="9"/>
  <c r="E140" i="9" s="1"/>
  <c r="B140" i="9" s="1"/>
  <c r="F140" i="9"/>
  <c r="H139" i="9"/>
  <c r="G139" i="9"/>
  <c r="F139" i="9"/>
  <c r="H138" i="9"/>
  <c r="G138" i="9"/>
  <c r="F138" i="9"/>
  <c r="H137" i="9"/>
  <c r="G137" i="9"/>
  <c r="E137" i="9" s="1"/>
  <c r="B137" i="9" s="1"/>
  <c r="F137" i="9"/>
  <c r="H136" i="9"/>
  <c r="G136" i="9"/>
  <c r="F136" i="9"/>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F130" i="9"/>
  <c r="H129" i="9"/>
  <c r="G129" i="9"/>
  <c r="E129" i="9" s="1"/>
  <c r="B129" i="9" s="1"/>
  <c r="F129" i="9"/>
  <c r="H128" i="9"/>
  <c r="G128" i="9"/>
  <c r="E128" i="9" s="1"/>
  <c r="B128" i="9" s="1"/>
  <c r="F128" i="9"/>
  <c r="H127" i="9"/>
  <c r="G127" i="9"/>
  <c r="E127" i="9" s="1"/>
  <c r="B127" i="9" s="1"/>
  <c r="F127" i="9"/>
  <c r="H126" i="9"/>
  <c r="G126" i="9"/>
  <c r="F126" i="9"/>
  <c r="H125" i="9"/>
  <c r="G125" i="9"/>
  <c r="F125" i="9"/>
  <c r="E125" i="9"/>
  <c r="B125" i="9" s="1"/>
  <c r="H124" i="9"/>
  <c r="G124" i="9"/>
  <c r="F124" i="9"/>
  <c r="E124" i="9"/>
  <c r="B124" i="9" s="1"/>
  <c r="H123" i="9"/>
  <c r="E123" i="9" s="1"/>
  <c r="B123" i="9" s="1"/>
  <c r="G123" i="9"/>
  <c r="F123" i="9"/>
  <c r="H122" i="9"/>
  <c r="G122" i="9"/>
  <c r="F122" i="9"/>
  <c r="H121" i="9"/>
  <c r="G121" i="9"/>
  <c r="E121" i="9" s="1"/>
  <c r="B121" i="9" s="1"/>
  <c r="F121" i="9"/>
  <c r="H120" i="9"/>
  <c r="E120" i="9" s="1"/>
  <c r="B120" i="9" s="1"/>
  <c r="G120" i="9"/>
  <c r="F120" i="9"/>
  <c r="H119" i="9"/>
  <c r="G119" i="9"/>
  <c r="E119" i="9" s="1"/>
  <c r="B119" i="9" s="1"/>
  <c r="F119" i="9"/>
  <c r="H118" i="9"/>
  <c r="G118" i="9"/>
  <c r="E118" i="9" s="1"/>
  <c r="B118" i="9" s="1"/>
  <c r="F118" i="9"/>
  <c r="H117" i="9"/>
  <c r="G117" i="9"/>
  <c r="F117" i="9"/>
  <c r="H116" i="9"/>
  <c r="G116" i="9"/>
  <c r="F116" i="9"/>
  <c r="H115" i="9"/>
  <c r="G115" i="9"/>
  <c r="E115" i="9" s="1"/>
  <c r="B115" i="9" s="1"/>
  <c r="F115" i="9"/>
  <c r="H114" i="9"/>
  <c r="G114" i="9"/>
  <c r="E114" i="9" s="1"/>
  <c r="B114" i="9" s="1"/>
  <c r="F114" i="9"/>
  <c r="H113" i="9"/>
  <c r="G113" i="9"/>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H107" i="9"/>
  <c r="G107" i="9"/>
  <c r="F107" i="9"/>
  <c r="H106" i="9"/>
  <c r="G106" i="9"/>
  <c r="E106" i="9" s="1"/>
  <c r="B106" i="9" s="1"/>
  <c r="F106" i="9"/>
  <c r="H105" i="9"/>
  <c r="G105" i="9"/>
  <c r="E105" i="9" s="1"/>
  <c r="B105" i="9" s="1"/>
  <c r="F105" i="9"/>
  <c r="H104" i="9"/>
  <c r="G104" i="9"/>
  <c r="F104" i="9"/>
  <c r="H103" i="9"/>
  <c r="G103" i="9"/>
  <c r="F103" i="9"/>
  <c r="H102" i="9"/>
  <c r="E102" i="9" s="1"/>
  <c r="B102" i="9" s="1"/>
  <c r="G102" i="9"/>
  <c r="F102" i="9"/>
  <c r="H101" i="9"/>
  <c r="G101" i="9"/>
  <c r="F101" i="9"/>
  <c r="H100" i="9"/>
  <c r="G100" i="9"/>
  <c r="E100" i="9" s="1"/>
  <c r="B100" i="9" s="1"/>
  <c r="F100" i="9"/>
  <c r="H99" i="9"/>
  <c r="E99" i="9" s="1"/>
  <c r="B99" i="9" s="1"/>
  <c r="G99" i="9"/>
  <c r="F99" i="9"/>
  <c r="H98" i="9"/>
  <c r="G98" i="9"/>
  <c r="E98" i="9" s="1"/>
  <c r="B98" i="9" s="1"/>
  <c r="F98" i="9"/>
  <c r="H97" i="9"/>
  <c r="G97" i="9"/>
  <c r="E97" i="9" s="1"/>
  <c r="B97" i="9" s="1"/>
  <c r="F97" i="9"/>
  <c r="H96" i="9"/>
  <c r="G96" i="9"/>
  <c r="F96" i="9"/>
  <c r="H95" i="9"/>
  <c r="G95" i="9"/>
  <c r="F95" i="9"/>
  <c r="H94" i="9"/>
  <c r="E94" i="9" s="1"/>
  <c r="B94" i="9" s="1"/>
  <c r="G94" i="9"/>
  <c r="F94" i="9"/>
  <c r="H93" i="9"/>
  <c r="G93" i="9"/>
  <c r="F93" i="9"/>
  <c r="H92" i="9"/>
  <c r="G92" i="9"/>
  <c r="E92" i="9" s="1"/>
  <c r="B92" i="9" s="1"/>
  <c r="F92" i="9"/>
  <c r="H91" i="9"/>
  <c r="E91" i="9" s="1"/>
  <c r="G91" i="9"/>
  <c r="F91" i="9"/>
  <c r="H90" i="9"/>
  <c r="G90" i="9"/>
  <c r="F90" i="9"/>
  <c r="E90" i="9"/>
  <c r="B90" i="9" s="1"/>
  <c r="H89" i="9"/>
  <c r="G89" i="9"/>
  <c r="E89" i="9" s="1"/>
  <c r="B89" i="9" s="1"/>
  <c r="F89" i="9"/>
  <c r="H88" i="9"/>
  <c r="G88" i="9"/>
  <c r="F88" i="9"/>
  <c r="H87" i="9"/>
  <c r="G87" i="9"/>
  <c r="F87" i="9"/>
  <c r="H86" i="9"/>
  <c r="G86" i="9"/>
  <c r="E86" i="9" s="1"/>
  <c r="B86" i="9" s="1"/>
  <c r="F86" i="9"/>
  <c r="H85" i="9"/>
  <c r="G85" i="9"/>
  <c r="F85" i="9"/>
  <c r="H84" i="9"/>
  <c r="G84" i="9"/>
  <c r="E84" i="9" s="1"/>
  <c r="B84" i="9" s="1"/>
  <c r="F84" i="9"/>
  <c r="H83" i="9"/>
  <c r="E83" i="9" s="1"/>
  <c r="B83" i="9" s="1"/>
  <c r="G83" i="9"/>
  <c r="F83" i="9"/>
  <c r="H82" i="9"/>
  <c r="E82" i="9" s="1"/>
  <c r="B82" i="9" s="1"/>
  <c r="G82" i="9"/>
  <c r="F82" i="9"/>
  <c r="H81" i="9"/>
  <c r="G81" i="9"/>
  <c r="F81" i="9"/>
  <c r="E81" i="9"/>
  <c r="B81" i="9" s="1"/>
  <c r="H80" i="9"/>
  <c r="G80" i="9"/>
  <c r="E80" i="9" s="1"/>
  <c r="B80" i="9" s="1"/>
  <c r="F80" i="9"/>
  <c r="H79" i="9"/>
  <c r="G79" i="9"/>
  <c r="F79" i="9"/>
  <c r="H78" i="9"/>
  <c r="G78" i="9"/>
  <c r="F78" i="9"/>
  <c r="H77" i="9"/>
  <c r="G77" i="9"/>
  <c r="E77" i="9" s="1"/>
  <c r="B77" i="9" s="1"/>
  <c r="F77" i="9"/>
  <c r="H76" i="9"/>
  <c r="G76" i="9"/>
  <c r="F76" i="9"/>
  <c r="H75" i="9"/>
  <c r="G75" i="9"/>
  <c r="E75" i="9" s="1"/>
  <c r="B75" i="9" s="1"/>
  <c r="F75" i="9"/>
  <c r="H74" i="9"/>
  <c r="E74" i="9" s="1"/>
  <c r="B74" i="9" s="1"/>
  <c r="G74" i="9"/>
  <c r="F74" i="9"/>
  <c r="H73" i="9"/>
  <c r="G73" i="9"/>
  <c r="E73" i="9" s="1"/>
  <c r="B73" i="9" s="1"/>
  <c r="F73" i="9"/>
  <c r="H72" i="9"/>
  <c r="G72" i="9"/>
  <c r="E72" i="9" s="1"/>
  <c r="B72" i="9" s="1"/>
  <c r="F72" i="9"/>
  <c r="H71" i="9"/>
  <c r="G71" i="9"/>
  <c r="F71" i="9"/>
  <c r="H70" i="9"/>
  <c r="G70" i="9"/>
  <c r="F70" i="9"/>
  <c r="H69" i="9"/>
  <c r="E69" i="9" s="1"/>
  <c r="B69" i="9" s="1"/>
  <c r="G69" i="9"/>
  <c r="F69" i="9"/>
  <c r="H68" i="9"/>
  <c r="G68" i="9"/>
  <c r="F68" i="9"/>
  <c r="H67" i="9"/>
  <c r="G67" i="9"/>
  <c r="F67" i="9"/>
  <c r="H66" i="9"/>
  <c r="E66" i="9" s="1"/>
  <c r="G66" i="9"/>
  <c r="F66" i="9"/>
  <c r="H65" i="9"/>
  <c r="G65" i="9"/>
  <c r="F65" i="9"/>
  <c r="E65" i="9"/>
  <c r="B65" i="9" s="1"/>
  <c r="H64" i="9"/>
  <c r="G64" i="9"/>
  <c r="E64" i="9" s="1"/>
  <c r="B64" i="9" s="1"/>
  <c r="F64" i="9"/>
  <c r="H63" i="9"/>
  <c r="G63" i="9"/>
  <c r="F63" i="9"/>
  <c r="H62" i="9"/>
  <c r="G62" i="9"/>
  <c r="E62" i="9" s="1"/>
  <c r="B62" i="9" s="1"/>
  <c r="F62" i="9"/>
  <c r="H61" i="9"/>
  <c r="G61" i="9"/>
  <c r="E61" i="9" s="1"/>
  <c r="B61" i="9" s="1"/>
  <c r="F61" i="9"/>
  <c r="H60" i="9"/>
  <c r="G60" i="9"/>
  <c r="E60" i="9" s="1"/>
  <c r="B60" i="9" s="1"/>
  <c r="F60" i="9"/>
  <c r="H59" i="9"/>
  <c r="G59" i="9"/>
  <c r="F59" i="9"/>
  <c r="H58" i="9"/>
  <c r="G58" i="9"/>
  <c r="F58" i="9"/>
  <c r="H57" i="9"/>
  <c r="E57" i="9" s="1"/>
  <c r="B57" i="9" s="1"/>
  <c r="G57" i="9"/>
  <c r="F57" i="9"/>
  <c r="H56" i="9"/>
  <c r="G56" i="9"/>
  <c r="F56" i="9"/>
  <c r="H55" i="9"/>
  <c r="G55" i="9"/>
  <c r="E55" i="9" s="1"/>
  <c r="B55" i="9" s="1"/>
  <c r="F55" i="9"/>
  <c r="H54" i="9"/>
  <c r="E54" i="9" s="1"/>
  <c r="G54" i="9"/>
  <c r="F54" i="9"/>
  <c r="H53" i="9"/>
  <c r="G53" i="9"/>
  <c r="F53" i="9"/>
  <c r="E53" i="9"/>
  <c r="B53" i="9" s="1"/>
  <c r="H52" i="9"/>
  <c r="G52" i="9"/>
  <c r="F52" i="9"/>
  <c r="E52" i="9"/>
  <c r="B52" i="9" s="1"/>
  <c r="H51" i="9"/>
  <c r="G51" i="9"/>
  <c r="E51" i="9" s="1"/>
  <c r="B51" i="9" s="1"/>
  <c r="F51" i="9"/>
  <c r="H50" i="9"/>
  <c r="G50" i="9"/>
  <c r="F50" i="9"/>
  <c r="H49" i="9"/>
  <c r="G49" i="9"/>
  <c r="E49" i="9" s="1"/>
  <c r="B49" i="9" s="1"/>
  <c r="F49" i="9"/>
  <c r="H48" i="9"/>
  <c r="E48" i="9" s="1"/>
  <c r="B48" i="9" s="1"/>
  <c r="G48" i="9"/>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F33" i="9"/>
  <c r="H32" i="9"/>
  <c r="G32" i="9"/>
  <c r="E32" i="9" s="1"/>
  <c r="B32" i="9" s="1"/>
  <c r="F32" i="9"/>
  <c r="H31" i="9"/>
  <c r="G31" i="9"/>
  <c r="E31" i="9" s="1"/>
  <c r="B31" i="9" s="1"/>
  <c r="F31" i="9"/>
  <c r="H30" i="9"/>
  <c r="G30" i="9"/>
  <c r="F30" i="9"/>
  <c r="H29" i="9"/>
  <c r="G29" i="9"/>
  <c r="F29" i="9"/>
  <c r="H28" i="9"/>
  <c r="G28" i="9"/>
  <c r="F28" i="9"/>
  <c r="E28" i="9"/>
  <c r="B28" i="9" s="1"/>
  <c r="H27" i="9"/>
  <c r="G27" i="9"/>
  <c r="F27" i="9"/>
  <c r="E27" i="9"/>
  <c r="B27" i="9" s="1"/>
  <c r="H26" i="9"/>
  <c r="G26" i="9"/>
  <c r="F26" i="9"/>
  <c r="H25" i="9"/>
  <c r="E25" i="9" s="1"/>
  <c r="B25" i="9" s="1"/>
  <c r="G25" i="9"/>
  <c r="F25" i="9"/>
  <c r="H24" i="9"/>
  <c r="G24" i="9"/>
  <c r="E24" i="9" s="1"/>
  <c r="B24" i="9" s="1"/>
  <c r="F24" i="9"/>
  <c r="H23" i="9"/>
  <c r="G23" i="9"/>
  <c r="E23" i="9" s="1"/>
  <c r="B23" i="9" s="1"/>
  <c r="F23" i="9"/>
  <c r="H22" i="9"/>
  <c r="G22" i="9"/>
  <c r="F22" i="9"/>
  <c r="H21" i="9"/>
  <c r="G21" i="9"/>
  <c r="F21" i="9"/>
  <c r="F20" i="9"/>
  <c r="F4" i="9"/>
  <c r="O3" i="9"/>
  <c r="G274" i="9" s="1"/>
  <c r="E274" i="9" s="1"/>
  <c r="B274" i="9" s="1"/>
  <c r="I3" i="9"/>
  <c r="H3" i="9"/>
  <c r="G3" i="9"/>
  <c r="D101" i="8"/>
  <c r="C1576" i="1" s="1"/>
  <c r="G1576" i="1" s="1"/>
  <c r="D95" i="8"/>
  <c r="D90" i="8"/>
  <c r="C1565" i="1" s="1"/>
  <c r="H1565" i="1" s="1"/>
  <c r="D85" i="8"/>
  <c r="D80" i="8"/>
  <c r="D75" i="8"/>
  <c r="D70" i="8"/>
  <c r="D65" i="8"/>
  <c r="C1540" i="1" s="1"/>
  <c r="G1540" i="1" s="1"/>
  <c r="D60" i="8"/>
  <c r="D55" i="8"/>
  <c r="D50" i="8"/>
  <c r="D44" i="8"/>
  <c r="D36" i="8"/>
  <c r="D26" i="8"/>
  <c r="D24" i="8" s="1"/>
  <c r="C1499" i="1" s="1"/>
  <c r="D18" i="8"/>
  <c r="D8" i="8"/>
  <c r="D6" i="8" s="1"/>
  <c r="E44" i="7"/>
  <c r="D44" i="7"/>
  <c r="H32" i="3" s="1"/>
  <c r="E39" i="7"/>
  <c r="E38" i="7" s="1"/>
  <c r="D39" i="7"/>
  <c r="D38" i="7" s="1"/>
  <c r="H31" i="3" s="1"/>
  <c r="E30" i="7"/>
  <c r="D30" i="7"/>
  <c r="D22" i="7" s="1"/>
  <c r="H30" i="3" s="1"/>
  <c r="E23" i="7"/>
  <c r="E22" i="7" s="1"/>
  <c r="D23" i="7"/>
  <c r="E7" i="7"/>
  <c r="E6" i="7" s="1"/>
  <c r="D7" i="7"/>
  <c r="D6" i="7" s="1"/>
  <c r="D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246" i="5"/>
  <c r="F244" i="5"/>
  <c r="F243" i="5"/>
  <c r="E242" i="5"/>
  <c r="D242" i="5"/>
  <c r="F242" i="5" s="1"/>
  <c r="F241" i="5"/>
  <c r="F240" i="5"/>
  <c r="E239" i="5"/>
  <c r="E238" i="5" s="1"/>
  <c r="D1215" i="1"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c r="G292" i="9" s="1"/>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E180" i="5"/>
  <c r="E177" i="5" s="1"/>
  <c r="D180" i="5"/>
  <c r="F180" i="5" s="1"/>
  <c r="F179" i="5"/>
  <c r="F178"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E41" i="5"/>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E585" i="4"/>
  <c r="D585" i="4"/>
  <c r="F585" i="4" s="1"/>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F522" i="4"/>
  <c r="E522" i="4"/>
  <c r="D522" i="4"/>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F481" i="4"/>
  <c r="E481" i="4"/>
  <c r="D481" i="4"/>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E418" i="4"/>
  <c r="D418" i="4"/>
  <c r="F418" i="4" s="1"/>
  <c r="E417" i="4"/>
  <c r="E644" i="4" s="1"/>
  <c r="D417" i="4"/>
  <c r="C412" i="1" s="1"/>
  <c r="E416" i="4"/>
  <c r="D416" i="4"/>
  <c r="F416"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E224" i="4" s="1"/>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G32" i="3"/>
  <c r="B32" i="3"/>
  <c r="I31" i="3"/>
  <c r="G31" i="3"/>
  <c r="B31" i="3"/>
  <c r="I30" i="3"/>
  <c r="G30" i="3"/>
  <c r="B30"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C1577" i="1"/>
  <c r="H1577" i="1" s="1"/>
  <c r="H1575" i="1"/>
  <c r="G1575" i="1"/>
  <c r="C1575" i="1"/>
  <c r="C1574" i="1"/>
  <c r="H1574" i="1" s="1"/>
  <c r="C1573" i="1"/>
  <c r="H1573" i="1" s="1"/>
  <c r="H1572" i="1"/>
  <c r="C1572" i="1"/>
  <c r="G1572" i="1" s="1"/>
  <c r="H1571" i="1"/>
  <c r="G1571" i="1"/>
  <c r="C1571" i="1"/>
  <c r="C1570" i="1"/>
  <c r="H1570" i="1" s="1"/>
  <c r="C1569" i="1"/>
  <c r="H1569" i="1" s="1"/>
  <c r="H1568" i="1"/>
  <c r="C1568" i="1"/>
  <c r="G1568" i="1" s="1"/>
  <c r="G1567" i="1"/>
  <c r="C1567" i="1"/>
  <c r="H1567" i="1" s="1"/>
  <c r="C1566" i="1"/>
  <c r="H1566" i="1" s="1"/>
  <c r="C1564" i="1"/>
  <c r="H1563" i="1"/>
  <c r="C1563" i="1"/>
  <c r="G1563" i="1" s="1"/>
  <c r="C1562" i="1"/>
  <c r="H1562" i="1" s="1"/>
  <c r="C1561" i="1"/>
  <c r="H1561" i="1" s="1"/>
  <c r="C1560" i="1"/>
  <c r="H1559" i="1"/>
  <c r="G1559" i="1"/>
  <c r="C1559" i="1"/>
  <c r="C1558" i="1"/>
  <c r="H1558" i="1" s="1"/>
  <c r="C1557" i="1"/>
  <c r="H1557" i="1" s="1"/>
  <c r="H1556" i="1"/>
  <c r="C1556" i="1"/>
  <c r="G1556" i="1" s="1"/>
  <c r="H1555" i="1"/>
  <c r="G1555" i="1"/>
  <c r="C1555" i="1"/>
  <c r="C1554" i="1"/>
  <c r="H1554" i="1" s="1"/>
  <c r="C1553" i="1"/>
  <c r="H1553" i="1" s="1"/>
  <c r="H1552" i="1"/>
  <c r="C1552" i="1"/>
  <c r="G1552" i="1" s="1"/>
  <c r="C1551" i="1"/>
  <c r="C1550" i="1"/>
  <c r="H1550" i="1" s="1"/>
  <c r="C1549" i="1"/>
  <c r="H1549" i="1" s="1"/>
  <c r="C1548" i="1"/>
  <c r="H1547" i="1"/>
  <c r="C1547" i="1"/>
  <c r="G1547" i="1" s="1"/>
  <c r="C1546" i="1"/>
  <c r="H1546" i="1" s="1"/>
  <c r="C1545" i="1"/>
  <c r="H1545" i="1" s="1"/>
  <c r="C1544" i="1"/>
  <c r="H1543" i="1"/>
  <c r="G1543" i="1"/>
  <c r="C1543" i="1"/>
  <c r="C1542" i="1"/>
  <c r="H1542" i="1" s="1"/>
  <c r="C1541" i="1"/>
  <c r="H1541" i="1" s="1"/>
  <c r="H1540" i="1"/>
  <c r="H1539" i="1"/>
  <c r="G1539" i="1"/>
  <c r="C1539" i="1"/>
  <c r="C1538" i="1"/>
  <c r="H1538" i="1" s="1"/>
  <c r="C1537" i="1"/>
  <c r="H1537" i="1" s="1"/>
  <c r="H1536" i="1"/>
  <c r="C1536" i="1"/>
  <c r="G1536" i="1" s="1"/>
  <c r="H1535" i="1"/>
  <c r="G1535" i="1"/>
  <c r="C1535" i="1"/>
  <c r="C1534" i="1"/>
  <c r="H1534" i="1" s="1"/>
  <c r="C1533" i="1"/>
  <c r="H1533" i="1" s="1"/>
  <c r="H1532" i="1"/>
  <c r="C1532" i="1"/>
  <c r="G1532" i="1" s="1"/>
  <c r="C1531" i="1"/>
  <c r="H1531" i="1" s="1"/>
  <c r="C1530" i="1"/>
  <c r="H1530" i="1" s="1"/>
  <c r="C1529" i="1"/>
  <c r="H1529" i="1" s="1"/>
  <c r="C1528" i="1"/>
  <c r="G1528" i="1" s="1"/>
  <c r="C1527" i="1"/>
  <c r="C1526" i="1"/>
  <c r="H1526" i="1" s="1"/>
  <c r="C1525" i="1"/>
  <c r="H1525" i="1" s="1"/>
  <c r="H1523" i="1"/>
  <c r="G1523" i="1"/>
  <c r="C1523" i="1"/>
  <c r="C1522" i="1"/>
  <c r="H1522" i="1" s="1"/>
  <c r="C1521" i="1"/>
  <c r="H1521" i="1" s="1"/>
  <c r="H1520" i="1"/>
  <c r="C1520" i="1"/>
  <c r="G1520" i="1" s="1"/>
  <c r="H1519" i="1"/>
  <c r="G1519" i="1"/>
  <c r="C1519" i="1"/>
  <c r="C1516" i="1"/>
  <c r="G1516" i="1" s="1"/>
  <c r="C1515" i="1"/>
  <c r="C1514" i="1"/>
  <c r="H1514" i="1" s="1"/>
  <c r="C1513" i="1"/>
  <c r="H1513" i="1" s="1"/>
  <c r="C1512" i="1"/>
  <c r="H1511" i="1"/>
  <c r="G1511" i="1"/>
  <c r="C1511" i="1"/>
  <c r="C1510" i="1"/>
  <c r="H1510" i="1" s="1"/>
  <c r="C1509" i="1"/>
  <c r="H1509" i="1" s="1"/>
  <c r="H1508" i="1"/>
  <c r="C1508" i="1"/>
  <c r="G1508" i="1" s="1"/>
  <c r="C1507" i="1"/>
  <c r="H1507" i="1" s="1"/>
  <c r="C1506" i="1"/>
  <c r="H1506" i="1" s="1"/>
  <c r="C1505" i="1"/>
  <c r="H1505" i="1" s="1"/>
  <c r="C1504" i="1"/>
  <c r="G1504" i="1" s="1"/>
  <c r="C1503" i="1"/>
  <c r="C1502" i="1"/>
  <c r="C1501" i="1"/>
  <c r="H1501" i="1" s="1"/>
  <c r="C1500" i="1"/>
  <c r="C1498" i="1"/>
  <c r="C1497" i="1"/>
  <c r="H1497" i="1" s="1"/>
  <c r="C1496" i="1"/>
  <c r="C1495" i="1"/>
  <c r="C1494" i="1"/>
  <c r="C1493" i="1"/>
  <c r="H1493" i="1" s="1"/>
  <c r="C1492" i="1"/>
  <c r="G1492" i="1" s="1"/>
  <c r="C1491" i="1"/>
  <c r="H1491" i="1" s="1"/>
  <c r="C1490" i="1"/>
  <c r="C1489" i="1"/>
  <c r="H1489" i="1" s="1"/>
  <c r="G1488" i="1"/>
  <c r="C1488" i="1"/>
  <c r="H1488" i="1" s="1"/>
  <c r="C1487" i="1"/>
  <c r="C1486" i="1"/>
  <c r="C1485" i="1"/>
  <c r="H1485" i="1" s="1"/>
  <c r="G1484" i="1"/>
  <c r="C1484" i="1"/>
  <c r="H1484" i="1" s="1"/>
  <c r="C1483" i="1"/>
  <c r="G1483" i="1" s="1"/>
  <c r="C1482" i="1"/>
  <c r="C1480" i="1"/>
  <c r="G1480" i="1" s="1"/>
  <c r="D1479" i="1"/>
  <c r="C1479" i="1"/>
  <c r="H1478" i="1"/>
  <c r="G1478" i="1"/>
  <c r="I1478" i="1" s="1"/>
  <c r="D1478" i="1"/>
  <c r="J1478" i="1" s="1"/>
  <c r="C1478" i="1"/>
  <c r="D1477" i="1"/>
  <c r="C1477" i="1"/>
  <c r="D1476" i="1"/>
  <c r="C1476" i="1"/>
  <c r="D1475" i="1"/>
  <c r="C1475" i="1"/>
  <c r="D1474" i="1"/>
  <c r="C1474" i="1"/>
  <c r="H1473" i="1"/>
  <c r="G1473" i="1"/>
  <c r="I1473" i="1" s="1"/>
  <c r="D1473" i="1"/>
  <c r="J1473" i="1" s="1"/>
  <c r="C1473" i="1"/>
  <c r="D1472" i="1"/>
  <c r="C1472" i="1"/>
  <c r="D1471" i="1"/>
  <c r="C1471" i="1"/>
  <c r="D1470" i="1"/>
  <c r="C1470" i="1"/>
  <c r="D1469" i="1"/>
  <c r="C1469" i="1"/>
  <c r="D1468" i="1"/>
  <c r="C1468" i="1"/>
  <c r="H1467" i="1"/>
  <c r="G1467" i="1"/>
  <c r="I1467" i="1" s="1"/>
  <c r="D1467" i="1"/>
  <c r="C1467" i="1"/>
  <c r="D1466" i="1"/>
  <c r="C1466" i="1"/>
  <c r="D1465" i="1"/>
  <c r="C1465" i="1"/>
  <c r="D1464" i="1"/>
  <c r="C1464" i="1"/>
  <c r="H1463" i="1"/>
  <c r="G1463" i="1"/>
  <c r="I1463" i="1" s="1"/>
  <c r="D1463" i="1"/>
  <c r="J1463" i="1" s="1"/>
  <c r="C1463" i="1"/>
  <c r="D1462" i="1"/>
  <c r="C1462" i="1"/>
  <c r="D1461" i="1"/>
  <c r="C1461" i="1"/>
  <c r="H1460" i="1"/>
  <c r="G1460" i="1"/>
  <c r="I1460" i="1" s="1"/>
  <c r="D1460" i="1"/>
  <c r="C1460" i="1"/>
  <c r="D1459" i="1"/>
  <c r="C1459" i="1"/>
  <c r="D1458" i="1"/>
  <c r="C1458" i="1"/>
  <c r="D1457" i="1"/>
  <c r="C1457" i="1"/>
  <c r="H1456" i="1"/>
  <c r="G1456" i="1"/>
  <c r="I1456" i="1" s="1"/>
  <c r="D1456" i="1"/>
  <c r="C1456" i="1"/>
  <c r="D1455" i="1"/>
  <c r="C1455" i="1"/>
  <c r="D1454" i="1"/>
  <c r="C1454" i="1"/>
  <c r="D1453" i="1"/>
  <c r="C1453" i="1"/>
  <c r="D1452" i="1"/>
  <c r="C1452" i="1"/>
  <c r="D1451" i="1"/>
  <c r="C1451" i="1"/>
  <c r="H1450" i="1"/>
  <c r="G1450" i="1"/>
  <c r="I1450" i="1" s="1"/>
  <c r="D1450" i="1"/>
  <c r="C1450" i="1"/>
  <c r="D1449" i="1"/>
  <c r="C1449" i="1"/>
  <c r="D1448" i="1"/>
  <c r="C1448" i="1"/>
  <c r="D1447" i="1"/>
  <c r="C1447" i="1"/>
  <c r="H1446" i="1"/>
  <c r="G1446" i="1"/>
  <c r="I1446" i="1" s="1"/>
  <c r="D1446" i="1"/>
  <c r="C1446" i="1"/>
  <c r="D1445" i="1"/>
  <c r="H1445" i="1" s="1"/>
  <c r="C1445" i="1"/>
  <c r="D1444" i="1"/>
  <c r="C1444" i="1"/>
  <c r="D1443" i="1"/>
  <c r="C1443" i="1"/>
  <c r="D1442" i="1"/>
  <c r="G1442" i="1" s="1"/>
  <c r="C1442" i="1"/>
  <c r="D1441" i="1"/>
  <c r="C1441" i="1"/>
  <c r="D1440" i="1"/>
  <c r="C1440" i="1"/>
  <c r="H1439" i="1"/>
  <c r="D1439" i="1"/>
  <c r="C1439" i="1"/>
  <c r="D1438" i="1"/>
  <c r="H1438" i="1" s="1"/>
  <c r="C1438" i="1"/>
  <c r="D1437" i="1"/>
  <c r="C1437" i="1"/>
  <c r="C1436" i="1"/>
  <c r="D1434" i="1"/>
  <c r="C1434" i="1"/>
  <c r="D1433" i="1"/>
  <c r="C1433" i="1"/>
  <c r="H1432" i="1"/>
  <c r="D1432" i="1"/>
  <c r="C1432" i="1"/>
  <c r="H1431" i="1"/>
  <c r="D1431" i="1"/>
  <c r="C1431" i="1"/>
  <c r="D1430" i="1"/>
  <c r="C1430" i="1"/>
  <c r="D1429" i="1"/>
  <c r="C1429" i="1"/>
  <c r="H1428" i="1"/>
  <c r="D1428" i="1"/>
  <c r="C1428" i="1"/>
  <c r="D1427" i="1"/>
  <c r="H1427" i="1" s="1"/>
  <c r="C1427" i="1"/>
  <c r="D1426" i="1"/>
  <c r="C1426" i="1"/>
  <c r="D1425" i="1"/>
  <c r="C1425" i="1"/>
  <c r="H1424" i="1"/>
  <c r="D1424" i="1"/>
  <c r="C1424" i="1"/>
  <c r="H1423" i="1"/>
  <c r="D1423" i="1"/>
  <c r="C1423" i="1"/>
  <c r="D1422" i="1"/>
  <c r="C1422" i="1"/>
  <c r="D1421" i="1"/>
  <c r="C1421" i="1"/>
  <c r="D1420" i="1"/>
  <c r="C1420" i="1"/>
  <c r="D1419" i="1"/>
  <c r="H1419" i="1" s="1"/>
  <c r="C1419" i="1"/>
  <c r="D1418" i="1"/>
  <c r="C1418" i="1"/>
  <c r="D1417" i="1"/>
  <c r="C1417" i="1"/>
  <c r="H1416" i="1"/>
  <c r="D1416" i="1"/>
  <c r="C1416" i="1"/>
  <c r="H1415" i="1"/>
  <c r="D1415" i="1"/>
  <c r="C1415" i="1"/>
  <c r="D1414" i="1"/>
  <c r="C1414" i="1"/>
  <c r="D1413" i="1"/>
  <c r="C1413" i="1"/>
  <c r="H1412" i="1"/>
  <c r="D1412" i="1"/>
  <c r="C1412" i="1"/>
  <c r="D1411" i="1"/>
  <c r="C1411" i="1"/>
  <c r="D1410" i="1"/>
  <c r="C1410" i="1"/>
  <c r="D1409" i="1"/>
  <c r="C1409" i="1"/>
  <c r="D1408" i="1"/>
  <c r="H1407" i="1"/>
  <c r="D1407" i="1"/>
  <c r="C1407" i="1"/>
  <c r="G1407" i="1" s="1"/>
  <c r="D1406" i="1"/>
  <c r="H1406" i="1" s="1"/>
  <c r="C1406" i="1"/>
  <c r="D1405" i="1"/>
  <c r="C1405" i="1"/>
  <c r="G1405" i="1" s="1"/>
  <c r="D1404" i="1"/>
  <c r="C1404" i="1"/>
  <c r="D1403" i="1"/>
  <c r="C1403" i="1"/>
  <c r="D1402" i="1"/>
  <c r="H1402" i="1" s="1"/>
  <c r="C1402" i="1"/>
  <c r="H1401" i="1"/>
  <c r="D1401" i="1"/>
  <c r="C1401" i="1"/>
  <c r="G1401" i="1" s="1"/>
  <c r="D1400" i="1"/>
  <c r="C1400" i="1"/>
  <c r="D1399" i="1"/>
  <c r="C1399" i="1"/>
  <c r="G1399" i="1" s="1"/>
  <c r="H1398" i="1"/>
  <c r="D1398" i="1"/>
  <c r="C1398" i="1"/>
  <c r="D1397" i="1"/>
  <c r="C1397" i="1"/>
  <c r="G1397" i="1" s="1"/>
  <c r="D1396" i="1"/>
  <c r="C1396" i="1"/>
  <c r="G1396" i="1" s="1"/>
  <c r="H1395" i="1"/>
  <c r="D1395" i="1"/>
  <c r="C1395" i="1"/>
  <c r="D1394" i="1"/>
  <c r="C1394" i="1"/>
  <c r="G1394" i="1" s="1"/>
  <c r="D1393" i="1"/>
  <c r="C1393" i="1"/>
  <c r="D1392" i="1"/>
  <c r="H1392" i="1" s="1"/>
  <c r="C1392" i="1"/>
  <c r="D1391" i="1"/>
  <c r="C1391" i="1"/>
  <c r="D1390" i="1"/>
  <c r="C1390" i="1"/>
  <c r="D1389" i="1"/>
  <c r="C1389" i="1"/>
  <c r="G1389" i="1" s="1"/>
  <c r="H1388" i="1"/>
  <c r="D1388" i="1"/>
  <c r="C1388" i="1"/>
  <c r="G1388" i="1" s="1"/>
  <c r="D1387" i="1"/>
  <c r="H1387" i="1" s="1"/>
  <c r="C1387" i="1"/>
  <c r="D1386" i="1"/>
  <c r="C1386" i="1"/>
  <c r="G1386" i="1" s="1"/>
  <c r="D1385" i="1"/>
  <c r="C1385" i="1"/>
  <c r="D1384" i="1"/>
  <c r="C1384" i="1"/>
  <c r="D1383" i="1"/>
  <c r="D1382" i="1"/>
  <c r="C1382" i="1"/>
  <c r="D1381" i="1"/>
  <c r="C1381" i="1"/>
  <c r="G1381" i="1" s="1"/>
  <c r="H1380" i="1"/>
  <c r="D1380" i="1"/>
  <c r="C1380" i="1"/>
  <c r="G1380" i="1" s="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D1355" i="1"/>
  <c r="C1355" i="1"/>
  <c r="G1354" i="1"/>
  <c r="D1354" i="1"/>
  <c r="H1354" i="1" s="1"/>
  <c r="C1354" i="1"/>
  <c r="G1353" i="1"/>
  <c r="D1353" i="1"/>
  <c r="H1353" i="1" s="1"/>
  <c r="C1353" i="1"/>
  <c r="G1352" i="1"/>
  <c r="D1352" i="1"/>
  <c r="H1352" i="1" s="1"/>
  <c r="C1352" i="1"/>
  <c r="D1351" i="1"/>
  <c r="C1351" i="1"/>
  <c r="G1350" i="1"/>
  <c r="D1350" i="1"/>
  <c r="H1350" i="1" s="1"/>
  <c r="C1350" i="1"/>
  <c r="G1349" i="1"/>
  <c r="D1349" i="1"/>
  <c r="H1349" i="1" s="1"/>
  <c r="C1349" i="1"/>
  <c r="G1348" i="1"/>
  <c r="D1348" i="1"/>
  <c r="H1348" i="1" s="1"/>
  <c r="C1348" i="1"/>
  <c r="D1347" i="1"/>
  <c r="C1347" i="1"/>
  <c r="G1346" i="1"/>
  <c r="D1346" i="1"/>
  <c r="H1346" i="1" s="1"/>
  <c r="C1346" i="1"/>
  <c r="G1345" i="1"/>
  <c r="D1345" i="1"/>
  <c r="H1345" i="1" s="1"/>
  <c r="C1345" i="1"/>
  <c r="G1344" i="1"/>
  <c r="D1344" i="1"/>
  <c r="H1344" i="1" s="1"/>
  <c r="C1344" i="1"/>
  <c r="D1343" i="1"/>
  <c r="C1343" i="1"/>
  <c r="G1342" i="1"/>
  <c r="D1342" i="1"/>
  <c r="H1342" i="1" s="1"/>
  <c r="C1342" i="1"/>
  <c r="G1341" i="1"/>
  <c r="D1341" i="1"/>
  <c r="H1341" i="1" s="1"/>
  <c r="C1341" i="1"/>
  <c r="G1340" i="1"/>
  <c r="D1340" i="1"/>
  <c r="H1340" i="1" s="1"/>
  <c r="C1340" i="1"/>
  <c r="D1339" i="1"/>
  <c r="C1339" i="1"/>
  <c r="G1338" i="1"/>
  <c r="D1338" i="1"/>
  <c r="H1338" i="1" s="1"/>
  <c r="C1338" i="1"/>
  <c r="G1337" i="1"/>
  <c r="D1337" i="1"/>
  <c r="H1337" i="1" s="1"/>
  <c r="C1337" i="1"/>
  <c r="G1336" i="1"/>
  <c r="D1336" i="1"/>
  <c r="H1336" i="1" s="1"/>
  <c r="C1336" i="1"/>
  <c r="D1335" i="1"/>
  <c r="C1335" i="1"/>
  <c r="G1334" i="1"/>
  <c r="D1334" i="1"/>
  <c r="H1334" i="1" s="1"/>
  <c r="C1334" i="1"/>
  <c r="G1333" i="1"/>
  <c r="D1333" i="1"/>
  <c r="H1333" i="1" s="1"/>
  <c r="C1333" i="1"/>
  <c r="G1332" i="1"/>
  <c r="D1332" i="1"/>
  <c r="H1332" i="1" s="1"/>
  <c r="C1332" i="1"/>
  <c r="D1331" i="1"/>
  <c r="C1331" i="1"/>
  <c r="G1330" i="1"/>
  <c r="D1330" i="1"/>
  <c r="H1330" i="1" s="1"/>
  <c r="C1330" i="1"/>
  <c r="D1328" i="1"/>
  <c r="C1328" i="1"/>
  <c r="H1327" i="1"/>
  <c r="D1327" i="1"/>
  <c r="G1327" i="1" s="1"/>
  <c r="C1327" i="1"/>
  <c r="H1326" i="1"/>
  <c r="D1326" i="1"/>
  <c r="G1326" i="1" s="1"/>
  <c r="C1326" i="1"/>
  <c r="H1325" i="1"/>
  <c r="D1325" i="1"/>
  <c r="G1325" i="1" s="1"/>
  <c r="C1325" i="1"/>
  <c r="D1324" i="1"/>
  <c r="C1324" i="1"/>
  <c r="H1323" i="1"/>
  <c r="D1323" i="1"/>
  <c r="G1323" i="1" s="1"/>
  <c r="C1323" i="1"/>
  <c r="H1322" i="1"/>
  <c r="D1322" i="1"/>
  <c r="G1322" i="1" s="1"/>
  <c r="C1322" i="1"/>
  <c r="H1321" i="1"/>
  <c r="D1321" i="1"/>
  <c r="G1321" i="1" s="1"/>
  <c r="C1321" i="1"/>
  <c r="D1320" i="1"/>
  <c r="C1320" i="1"/>
  <c r="H1319" i="1"/>
  <c r="D1319" i="1"/>
  <c r="G1319" i="1" s="1"/>
  <c r="C1319" i="1"/>
  <c r="H1318" i="1"/>
  <c r="D1318" i="1"/>
  <c r="G1318" i="1" s="1"/>
  <c r="C1318" i="1"/>
  <c r="H1317" i="1"/>
  <c r="D1317" i="1"/>
  <c r="G1317" i="1" s="1"/>
  <c r="C1317" i="1"/>
  <c r="D1316" i="1"/>
  <c r="C1316" i="1"/>
  <c r="H1315" i="1"/>
  <c r="D1315" i="1"/>
  <c r="G1315" i="1" s="1"/>
  <c r="C1315" i="1"/>
  <c r="H1314" i="1"/>
  <c r="D1314" i="1"/>
  <c r="G1314" i="1" s="1"/>
  <c r="C1314" i="1"/>
  <c r="H1313" i="1"/>
  <c r="D1313" i="1"/>
  <c r="G1313" i="1" s="1"/>
  <c r="C1313" i="1"/>
  <c r="D1312" i="1"/>
  <c r="C1312" i="1"/>
  <c r="H1311" i="1"/>
  <c r="D1311" i="1"/>
  <c r="G1311" i="1" s="1"/>
  <c r="C1311" i="1"/>
  <c r="H1310" i="1"/>
  <c r="D1310" i="1"/>
  <c r="G1310" i="1" s="1"/>
  <c r="C1310" i="1"/>
  <c r="H1309" i="1"/>
  <c r="D1309" i="1"/>
  <c r="G1309" i="1" s="1"/>
  <c r="C1309" i="1"/>
  <c r="D1308" i="1"/>
  <c r="C1308" i="1"/>
  <c r="H1307" i="1"/>
  <c r="D1307" i="1"/>
  <c r="G1307" i="1" s="1"/>
  <c r="C1307" i="1"/>
  <c r="H1306" i="1"/>
  <c r="D1306" i="1"/>
  <c r="G1306" i="1" s="1"/>
  <c r="C1306" i="1"/>
  <c r="H1305" i="1"/>
  <c r="D1305" i="1"/>
  <c r="G1305" i="1" s="1"/>
  <c r="C1305" i="1"/>
  <c r="D1304" i="1"/>
  <c r="C1304" i="1"/>
  <c r="H1303" i="1"/>
  <c r="D1303" i="1"/>
  <c r="G1303" i="1" s="1"/>
  <c r="C1303" i="1"/>
  <c r="H1302" i="1"/>
  <c r="D1302" i="1"/>
  <c r="G1302" i="1" s="1"/>
  <c r="C1302" i="1"/>
  <c r="H1301" i="1"/>
  <c r="G1301" i="1"/>
  <c r="D1301" i="1"/>
  <c r="C1301" i="1"/>
  <c r="H1300" i="1"/>
  <c r="G1300" i="1"/>
  <c r="D1300" i="1"/>
  <c r="C1300" i="1"/>
  <c r="D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D1278" i="1"/>
  <c r="C1278" i="1"/>
  <c r="D1277" i="1"/>
  <c r="C1277" i="1"/>
  <c r="G1276" i="1"/>
  <c r="D1276" i="1"/>
  <c r="H1276" i="1" s="1"/>
  <c r="C1276" i="1"/>
  <c r="G1275" i="1"/>
  <c r="D1275" i="1"/>
  <c r="H1275" i="1" s="1"/>
  <c r="C1275" i="1"/>
  <c r="D1274" i="1"/>
  <c r="C1274" i="1"/>
  <c r="H1273" i="1"/>
  <c r="D1273" i="1"/>
  <c r="C1273" i="1"/>
  <c r="H1272" i="1"/>
  <c r="D1272" i="1"/>
  <c r="C1272" i="1"/>
  <c r="D1271" i="1"/>
  <c r="C1271" i="1"/>
  <c r="D1270" i="1"/>
  <c r="C1270" i="1"/>
  <c r="H1269" i="1"/>
  <c r="D1269" i="1"/>
  <c r="C1269" i="1"/>
  <c r="H1268" i="1"/>
  <c r="D1268" i="1"/>
  <c r="C1268" i="1"/>
  <c r="D1267" i="1"/>
  <c r="C1267" i="1"/>
  <c r="D1266" i="1"/>
  <c r="C1266" i="1"/>
  <c r="G1266" i="1" s="1"/>
  <c r="D1265" i="1"/>
  <c r="C1265" i="1"/>
  <c r="D1264" i="1"/>
  <c r="C1264" i="1"/>
  <c r="D1263" i="1"/>
  <c r="C1263" i="1"/>
  <c r="D1262" i="1"/>
  <c r="C1262" i="1"/>
  <c r="G1262" i="1" s="1"/>
  <c r="D1261" i="1"/>
  <c r="C1261" i="1"/>
  <c r="D1260" i="1"/>
  <c r="C1260" i="1"/>
  <c r="G1260" i="1" s="1"/>
  <c r="D1259" i="1"/>
  <c r="C1259" i="1"/>
  <c r="D1258" i="1"/>
  <c r="C1258" i="1"/>
  <c r="G1258" i="1" s="1"/>
  <c r="D1257" i="1"/>
  <c r="C1257" i="1"/>
  <c r="D1256" i="1"/>
  <c r="C1256" i="1"/>
  <c r="G1256" i="1" s="1"/>
  <c r="D1255" i="1"/>
  <c r="C1255" i="1"/>
  <c r="D1254" i="1"/>
  <c r="C1254" i="1"/>
  <c r="G1254" i="1" s="1"/>
  <c r="D1253" i="1"/>
  <c r="C1253" i="1"/>
  <c r="D1252" i="1"/>
  <c r="C1252" i="1"/>
  <c r="G1252" i="1" s="1"/>
  <c r="D1251" i="1"/>
  <c r="C1251" i="1"/>
  <c r="D1250" i="1"/>
  <c r="C1250" i="1"/>
  <c r="G1250" i="1" s="1"/>
  <c r="D1249" i="1"/>
  <c r="C1249" i="1"/>
  <c r="D1248" i="1"/>
  <c r="C1248" i="1"/>
  <c r="G1248" i="1" s="1"/>
  <c r="D1247" i="1"/>
  <c r="C1247" i="1"/>
  <c r="H1246" i="1"/>
  <c r="G1246" i="1"/>
  <c r="D1246" i="1"/>
  <c r="C1246" i="1"/>
  <c r="H1245" i="1"/>
  <c r="G1245" i="1"/>
  <c r="D1245" i="1"/>
  <c r="C1245" i="1"/>
  <c r="D1244" i="1"/>
  <c r="C1244" i="1"/>
  <c r="D1243" i="1"/>
  <c r="H1243" i="1" s="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1" i="1"/>
  <c r="C1221" i="1"/>
  <c r="D1220" i="1"/>
  <c r="C1220" i="1"/>
  <c r="D1219" i="1"/>
  <c r="C1219" i="1"/>
  <c r="D1218" i="1"/>
  <c r="C1218" i="1"/>
  <c r="D1217" i="1"/>
  <c r="C1217"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G1150" i="1" s="1"/>
  <c r="C1150" i="1"/>
  <c r="D1149" i="1"/>
  <c r="C1149" i="1"/>
  <c r="H1149" i="1" s="1"/>
  <c r="D1148" i="1"/>
  <c r="C1148" i="1"/>
  <c r="D1147" i="1"/>
  <c r="C1147" i="1"/>
  <c r="D1146" i="1"/>
  <c r="G1146" i="1" s="1"/>
  <c r="C1146" i="1"/>
  <c r="D1145" i="1"/>
  <c r="G1145" i="1" s="1"/>
  <c r="C1145" i="1"/>
  <c r="D1144" i="1"/>
  <c r="C1144" i="1"/>
  <c r="H1144" i="1" s="1"/>
  <c r="D1143" i="1"/>
  <c r="G1143" i="1" s="1"/>
  <c r="C1143" i="1"/>
  <c r="D1142" i="1"/>
  <c r="C1142" i="1"/>
  <c r="H1141" i="1"/>
  <c r="D1141" i="1"/>
  <c r="C1141" i="1"/>
  <c r="H1140" i="1"/>
  <c r="D1140" i="1"/>
  <c r="G1140" i="1" s="1"/>
  <c r="C1140" i="1"/>
  <c r="D1139" i="1"/>
  <c r="C1139" i="1"/>
  <c r="D1138" i="1"/>
  <c r="C1138" i="1"/>
  <c r="D1137" i="1"/>
  <c r="G1137" i="1" s="1"/>
  <c r="C1137" i="1"/>
  <c r="H1137" i="1" s="1"/>
  <c r="D1136" i="1"/>
  <c r="C1136" i="1"/>
  <c r="H1136" i="1" s="1"/>
  <c r="D1135" i="1"/>
  <c r="G1135" i="1" s="1"/>
  <c r="C1135" i="1"/>
  <c r="D1134" i="1"/>
  <c r="C1134" i="1"/>
  <c r="H1133" i="1"/>
  <c r="D1133" i="1"/>
  <c r="C1133" i="1"/>
  <c r="H1132" i="1"/>
  <c r="D1132" i="1"/>
  <c r="G1132" i="1" s="1"/>
  <c r="C1132" i="1"/>
  <c r="D1131" i="1"/>
  <c r="C1131" i="1"/>
  <c r="D1130" i="1"/>
  <c r="G1130" i="1" s="1"/>
  <c r="C1130" i="1"/>
  <c r="D1129" i="1"/>
  <c r="G1129" i="1" s="1"/>
  <c r="C1129" i="1"/>
  <c r="D1128" i="1"/>
  <c r="C1128" i="1"/>
  <c r="H1128" i="1" s="1"/>
  <c r="D1127" i="1"/>
  <c r="G1127" i="1" s="1"/>
  <c r="C1127" i="1"/>
  <c r="D1126" i="1"/>
  <c r="C1126" i="1"/>
  <c r="H1125" i="1"/>
  <c r="D1125" i="1"/>
  <c r="C1125" i="1"/>
  <c r="D1124" i="1"/>
  <c r="D1123" i="1"/>
  <c r="G1123" i="1" s="1"/>
  <c r="C1123" i="1"/>
  <c r="D1122" i="1"/>
  <c r="G1122" i="1" s="1"/>
  <c r="C1122" i="1"/>
  <c r="H1122" i="1" s="1"/>
  <c r="D1121" i="1"/>
  <c r="C1121" i="1"/>
  <c r="H1121" i="1" s="1"/>
  <c r="D1120" i="1"/>
  <c r="G1120" i="1" s="1"/>
  <c r="C1120" i="1"/>
  <c r="D1119" i="1"/>
  <c r="C1119" i="1"/>
  <c r="H1118" i="1"/>
  <c r="D1118" i="1"/>
  <c r="C1118" i="1"/>
  <c r="H1117" i="1"/>
  <c r="D1117" i="1"/>
  <c r="G1117" i="1" s="1"/>
  <c r="C1117" i="1"/>
  <c r="D1116" i="1"/>
  <c r="C1116" i="1"/>
  <c r="D1115" i="1"/>
  <c r="G1115" i="1" s="1"/>
  <c r="C1115" i="1"/>
  <c r="D1114" i="1"/>
  <c r="G1114" i="1" s="1"/>
  <c r="C1114" i="1"/>
  <c r="D1113" i="1"/>
  <c r="C1113" i="1"/>
  <c r="H1113" i="1" s="1"/>
  <c r="D1112" i="1"/>
  <c r="D1111" i="1"/>
  <c r="C1111" i="1"/>
  <c r="H1111" i="1" s="1"/>
  <c r="H1110" i="1"/>
  <c r="D1110" i="1"/>
  <c r="C1110" i="1"/>
  <c r="D1109" i="1"/>
  <c r="G1109" i="1" s="1"/>
  <c r="C1109" i="1"/>
  <c r="D1108" i="1"/>
  <c r="C1108" i="1"/>
  <c r="H1107" i="1"/>
  <c r="D1107" i="1"/>
  <c r="G1107" i="1" s="1"/>
  <c r="C1107" i="1"/>
  <c r="D1106" i="1"/>
  <c r="G1106" i="1" s="1"/>
  <c r="C1106" i="1"/>
  <c r="D1105" i="1"/>
  <c r="G1105" i="1" s="1"/>
  <c r="C1105" i="1"/>
  <c r="D1104" i="1"/>
  <c r="G1104" i="1" s="1"/>
  <c r="C1104" i="1"/>
  <c r="D1103" i="1"/>
  <c r="C1103" i="1"/>
  <c r="H1103" i="1" s="1"/>
  <c r="H1102" i="1"/>
  <c r="D1102" i="1"/>
  <c r="G1102" i="1" s="1"/>
  <c r="C1102" i="1"/>
  <c r="D1101" i="1"/>
  <c r="G1101" i="1" s="1"/>
  <c r="C1101" i="1"/>
  <c r="D1100" i="1"/>
  <c r="G1100" i="1" s="1"/>
  <c r="C1100" i="1"/>
  <c r="H1099" i="1"/>
  <c r="D1099" i="1"/>
  <c r="G1099" i="1" s="1"/>
  <c r="C1099" i="1"/>
  <c r="D1098" i="1"/>
  <c r="G1098" i="1" s="1"/>
  <c r="C1098" i="1"/>
  <c r="H1098" i="1" s="1"/>
  <c r="D1097" i="1"/>
  <c r="G1097" i="1" s="1"/>
  <c r="C1097" i="1"/>
  <c r="D1096" i="1"/>
  <c r="G1096" i="1" s="1"/>
  <c r="C1096" i="1"/>
  <c r="D1095" i="1"/>
  <c r="C1095" i="1"/>
  <c r="H1095" i="1" s="1"/>
  <c r="H1094" i="1"/>
  <c r="D1094" i="1"/>
  <c r="G1094" i="1" s="1"/>
  <c r="C1094" i="1"/>
  <c r="D1093" i="1"/>
  <c r="G1093" i="1" s="1"/>
  <c r="C1093" i="1"/>
  <c r="D1092" i="1"/>
  <c r="G1092" i="1" s="1"/>
  <c r="C1092" i="1"/>
  <c r="H1091" i="1"/>
  <c r="D1091" i="1"/>
  <c r="G1091" i="1" s="1"/>
  <c r="C1091" i="1"/>
  <c r="D1090" i="1"/>
  <c r="G1090" i="1" s="1"/>
  <c r="C1090" i="1"/>
  <c r="H1090" i="1" s="1"/>
  <c r="D1089" i="1"/>
  <c r="G1089" i="1" s="1"/>
  <c r="C1089" i="1"/>
  <c r="D1088" i="1"/>
  <c r="G1088" i="1" s="1"/>
  <c r="C1088" i="1"/>
  <c r="D1087" i="1"/>
  <c r="C1087" i="1"/>
  <c r="H1087" i="1" s="1"/>
  <c r="H1086" i="1"/>
  <c r="D1086" i="1"/>
  <c r="G1086" i="1" s="1"/>
  <c r="C1086" i="1"/>
  <c r="D1085" i="1"/>
  <c r="G1085" i="1" s="1"/>
  <c r="C1085" i="1"/>
  <c r="D1084" i="1"/>
  <c r="G1084" i="1" s="1"/>
  <c r="C1084" i="1"/>
  <c r="H1083" i="1"/>
  <c r="D1083" i="1"/>
  <c r="G1083" i="1" s="1"/>
  <c r="C1083" i="1"/>
  <c r="D1082" i="1"/>
  <c r="G1082" i="1" s="1"/>
  <c r="C1082" i="1"/>
  <c r="H1082" i="1" s="1"/>
  <c r="D1081" i="1"/>
  <c r="G1081" i="1" s="1"/>
  <c r="C1081" i="1"/>
  <c r="D1080" i="1"/>
  <c r="G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D1064" i="1"/>
  <c r="C1064" i="1"/>
  <c r="H1064" i="1" s="1"/>
  <c r="D1063" i="1"/>
  <c r="C1063" i="1"/>
  <c r="D1062" i="1"/>
  <c r="C1062" i="1"/>
  <c r="D1061" i="1"/>
  <c r="C1061" i="1"/>
  <c r="D1060" i="1"/>
  <c r="C1060" i="1"/>
  <c r="D1059" i="1"/>
  <c r="C1059" i="1"/>
  <c r="D1058" i="1"/>
  <c r="C1058" i="1"/>
  <c r="D1057" i="1"/>
  <c r="C1057" i="1"/>
  <c r="D1056" i="1"/>
  <c r="D1055" i="1"/>
  <c r="C1055" i="1"/>
  <c r="G1055" i="1" s="1"/>
  <c r="D1054" i="1"/>
  <c r="C1054" i="1"/>
  <c r="H1053" i="1"/>
  <c r="G1053" i="1"/>
  <c r="D1053" i="1"/>
  <c r="C1053" i="1"/>
  <c r="D1052" i="1"/>
  <c r="C1052" i="1"/>
  <c r="D1051" i="1"/>
  <c r="C1051" i="1"/>
  <c r="D1050" i="1"/>
  <c r="C1050" i="1"/>
  <c r="H1049" i="1"/>
  <c r="G1049" i="1"/>
  <c r="D1049" i="1"/>
  <c r="C1049" i="1"/>
  <c r="D1048" i="1"/>
  <c r="D1047" i="1"/>
  <c r="D1045" i="1"/>
  <c r="C1045" i="1"/>
  <c r="D1044" i="1"/>
  <c r="H1044" i="1" s="1"/>
  <c r="C1044" i="1"/>
  <c r="D1043" i="1"/>
  <c r="C1043" i="1"/>
  <c r="D1042" i="1"/>
  <c r="C1042" i="1"/>
  <c r="D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C1033" i="1"/>
  <c r="D1032" i="1"/>
  <c r="C1032" i="1"/>
  <c r="D1031" i="1"/>
  <c r="H1031" i="1" s="1"/>
  <c r="C1031" i="1"/>
  <c r="D1030" i="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C1018" i="1"/>
  <c r="D1017" i="1"/>
  <c r="H1017" i="1" s="1"/>
  <c r="C1017" i="1"/>
  <c r="D1016" i="1"/>
  <c r="H1016" i="1" s="1"/>
  <c r="C1016" i="1"/>
  <c r="D1015" i="1"/>
  <c r="H1015" i="1" s="1"/>
  <c r="C1015" i="1"/>
  <c r="D1014" i="1"/>
  <c r="C1014" i="1"/>
  <c r="D1013" i="1"/>
  <c r="D1012" i="1"/>
  <c r="H1012" i="1" s="1"/>
  <c r="C1012" i="1"/>
  <c r="D1011" i="1"/>
  <c r="H1011" i="1" s="1"/>
  <c r="C1011" i="1"/>
  <c r="D1010" i="1"/>
  <c r="H1010" i="1" s="1"/>
  <c r="C1010" i="1"/>
  <c r="D1009" i="1"/>
  <c r="H1009" i="1" s="1"/>
  <c r="C1009" i="1"/>
  <c r="D1008" i="1"/>
  <c r="H1008" i="1" s="1"/>
  <c r="C1008" i="1"/>
  <c r="D1007" i="1"/>
  <c r="H1007" i="1" s="1"/>
  <c r="C1007" i="1"/>
  <c r="D1006" i="1"/>
  <c r="C1006" i="1"/>
  <c r="D1005" i="1"/>
  <c r="H1005" i="1" s="1"/>
  <c r="C1005" i="1"/>
  <c r="D1004" i="1"/>
  <c r="C1004" i="1"/>
  <c r="D1003" i="1"/>
  <c r="C1003" i="1"/>
  <c r="D1002" i="1"/>
  <c r="H1002" i="1" s="1"/>
  <c r="C1002" i="1"/>
  <c r="D1001" i="1"/>
  <c r="H1001" i="1" s="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G983" i="1"/>
  <c r="D983" i="1"/>
  <c r="C983" i="1"/>
  <c r="H983" i="1" s="1"/>
  <c r="G982" i="1"/>
  <c r="D982" i="1"/>
  <c r="C982" i="1"/>
  <c r="H982" i="1" s="1"/>
  <c r="D981" i="1"/>
  <c r="C981" i="1"/>
  <c r="D980" i="1"/>
  <c r="C980" i="1"/>
  <c r="H980" i="1" s="1"/>
  <c r="G979" i="1"/>
  <c r="D979" i="1"/>
  <c r="C979" i="1"/>
  <c r="H979" i="1" s="1"/>
  <c r="G978" i="1"/>
  <c r="D978" i="1"/>
  <c r="C978" i="1"/>
  <c r="H978" i="1" s="1"/>
  <c r="D977" i="1"/>
  <c r="C977" i="1"/>
  <c r="D976" i="1"/>
  <c r="C976" i="1"/>
  <c r="H976" i="1" s="1"/>
  <c r="G975" i="1"/>
  <c r="D975" i="1"/>
  <c r="C975" i="1"/>
  <c r="H975" i="1" s="1"/>
  <c r="G974" i="1"/>
  <c r="D974" i="1"/>
  <c r="C974" i="1"/>
  <c r="H974" i="1" s="1"/>
  <c r="D973" i="1"/>
  <c r="C973" i="1"/>
  <c r="D972" i="1"/>
  <c r="C972" i="1"/>
  <c r="H972" i="1" s="1"/>
  <c r="G971" i="1"/>
  <c r="D971" i="1"/>
  <c r="C971" i="1"/>
  <c r="H971" i="1" s="1"/>
  <c r="G970" i="1"/>
  <c r="D970" i="1"/>
  <c r="C970" i="1"/>
  <c r="H970" i="1" s="1"/>
  <c r="D969" i="1"/>
  <c r="C969" i="1"/>
  <c r="D968" i="1"/>
  <c r="C968" i="1"/>
  <c r="H968" i="1" s="1"/>
  <c r="G967" i="1"/>
  <c r="D967" i="1"/>
  <c r="C967" i="1"/>
  <c r="H967" i="1" s="1"/>
  <c r="G966" i="1"/>
  <c r="D966" i="1"/>
  <c r="C966" i="1"/>
  <c r="H966" i="1" s="1"/>
  <c r="D965" i="1"/>
  <c r="C965" i="1"/>
  <c r="D964" i="1"/>
  <c r="C964" i="1"/>
  <c r="H964" i="1" s="1"/>
  <c r="G963" i="1"/>
  <c r="D963" i="1"/>
  <c r="C963" i="1"/>
  <c r="D962" i="1"/>
  <c r="G962" i="1" s="1"/>
  <c r="C962" i="1"/>
  <c r="D961" i="1"/>
  <c r="C961" i="1"/>
  <c r="D960" i="1"/>
  <c r="C960" i="1"/>
  <c r="H960" i="1" s="1"/>
  <c r="G959" i="1"/>
  <c r="D959" i="1"/>
  <c r="C959" i="1"/>
  <c r="D958" i="1"/>
  <c r="G958" i="1" s="1"/>
  <c r="C958" i="1"/>
  <c r="D957" i="1"/>
  <c r="C957" i="1"/>
  <c r="D956" i="1"/>
  <c r="C956" i="1"/>
  <c r="H956" i="1" s="1"/>
  <c r="G955" i="1"/>
  <c r="D955" i="1"/>
  <c r="C955" i="1"/>
  <c r="D954" i="1"/>
  <c r="G954" i="1" s="1"/>
  <c r="C954" i="1"/>
  <c r="D953" i="1"/>
  <c r="C953" i="1"/>
  <c r="D952" i="1"/>
  <c r="C952" i="1"/>
  <c r="H952" i="1" s="1"/>
  <c r="G951" i="1"/>
  <c r="D951" i="1"/>
  <c r="C951" i="1"/>
  <c r="D950" i="1"/>
  <c r="G950" i="1" s="1"/>
  <c r="C950" i="1"/>
  <c r="D949" i="1"/>
  <c r="C949" i="1"/>
  <c r="D948" i="1"/>
  <c r="C948" i="1"/>
  <c r="H948" i="1" s="1"/>
  <c r="G947" i="1"/>
  <c r="D947" i="1"/>
  <c r="C947" i="1"/>
  <c r="D946" i="1"/>
  <c r="G946" i="1" s="1"/>
  <c r="C946" i="1"/>
  <c r="D945" i="1"/>
  <c r="C945" i="1"/>
  <c r="D944" i="1"/>
  <c r="C944" i="1"/>
  <c r="H944" i="1" s="1"/>
  <c r="G943" i="1"/>
  <c r="D943" i="1"/>
  <c r="C943" i="1"/>
  <c r="D942" i="1"/>
  <c r="G942" i="1" s="1"/>
  <c r="C942" i="1"/>
  <c r="D941" i="1"/>
  <c r="C941" i="1"/>
  <c r="D940" i="1"/>
  <c r="C940" i="1"/>
  <c r="H940" i="1" s="1"/>
  <c r="G939" i="1"/>
  <c r="D939" i="1"/>
  <c r="C939" i="1"/>
  <c r="D938" i="1"/>
  <c r="G938" i="1" s="1"/>
  <c r="C938" i="1"/>
  <c r="D937" i="1"/>
  <c r="C937" i="1"/>
  <c r="D936" i="1"/>
  <c r="C936" i="1"/>
  <c r="H936" i="1" s="1"/>
  <c r="G935" i="1"/>
  <c r="D935" i="1"/>
  <c r="C935" i="1"/>
  <c r="D934" i="1"/>
  <c r="G934" i="1" s="1"/>
  <c r="C934" i="1"/>
  <c r="D933" i="1"/>
  <c r="C933" i="1"/>
  <c r="D932" i="1"/>
  <c r="C932" i="1"/>
  <c r="H932" i="1" s="1"/>
  <c r="G931" i="1"/>
  <c r="D931" i="1"/>
  <c r="C931" i="1"/>
  <c r="D930" i="1"/>
  <c r="G930" i="1" s="1"/>
  <c r="C930" i="1"/>
  <c r="D929" i="1"/>
  <c r="C929" i="1"/>
  <c r="D928" i="1"/>
  <c r="C928" i="1"/>
  <c r="H928" i="1" s="1"/>
  <c r="G927" i="1"/>
  <c r="D927" i="1"/>
  <c r="C927" i="1"/>
  <c r="D926" i="1"/>
  <c r="G926" i="1" s="1"/>
  <c r="C926" i="1"/>
  <c r="D925" i="1"/>
  <c r="C925" i="1"/>
  <c r="D924" i="1"/>
  <c r="C924" i="1"/>
  <c r="H924" i="1" s="1"/>
  <c r="G923" i="1"/>
  <c r="D923" i="1"/>
  <c r="C923" i="1"/>
  <c r="D922" i="1"/>
  <c r="G922" i="1" s="1"/>
  <c r="C922" i="1"/>
  <c r="D921" i="1"/>
  <c r="C921" i="1"/>
  <c r="D920" i="1"/>
  <c r="C920" i="1"/>
  <c r="H920" i="1" s="1"/>
  <c r="G919" i="1"/>
  <c r="D919" i="1"/>
  <c r="C919" i="1"/>
  <c r="D918" i="1"/>
  <c r="G918" i="1" s="1"/>
  <c r="C918" i="1"/>
  <c r="D917" i="1"/>
  <c r="C917" i="1"/>
  <c r="D916" i="1"/>
  <c r="C916" i="1"/>
  <c r="H916" i="1" s="1"/>
  <c r="G915" i="1"/>
  <c r="D915" i="1"/>
  <c r="C915" i="1"/>
  <c r="G914" i="1"/>
  <c r="D914" i="1"/>
  <c r="C914" i="1"/>
  <c r="D913" i="1"/>
  <c r="C913" i="1"/>
  <c r="D912" i="1"/>
  <c r="C912"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G718" i="1" s="1"/>
  <c r="C718" i="1"/>
  <c r="H717" i="1"/>
  <c r="G717" i="1"/>
  <c r="D717" i="1"/>
  <c r="C717" i="1"/>
  <c r="D716" i="1"/>
  <c r="G716" i="1" s="1"/>
  <c r="C716" i="1"/>
  <c r="D715" i="1"/>
  <c r="C715" i="1"/>
  <c r="D714" i="1"/>
  <c r="G714" i="1" s="1"/>
  <c r="C714" i="1"/>
  <c r="D713" i="1"/>
  <c r="C713" i="1"/>
  <c r="G713" i="1" s="1"/>
  <c r="D712" i="1"/>
  <c r="C712" i="1"/>
  <c r="G712" i="1" s="1"/>
  <c r="D711" i="1"/>
  <c r="C711" i="1"/>
  <c r="D710" i="1"/>
  <c r="C710" i="1"/>
  <c r="H710" i="1" s="1"/>
  <c r="D709" i="1"/>
  <c r="C709" i="1"/>
  <c r="H708" i="1"/>
  <c r="G708" i="1"/>
  <c r="D708" i="1"/>
  <c r="C708" i="1"/>
  <c r="H707" i="1"/>
  <c r="G707" i="1"/>
  <c r="D707" i="1"/>
  <c r="C707" i="1"/>
  <c r="H706" i="1"/>
  <c r="G706" i="1"/>
  <c r="D706" i="1"/>
  <c r="C706" i="1"/>
  <c r="D705" i="1"/>
  <c r="G705" i="1" s="1"/>
  <c r="C705" i="1"/>
  <c r="G704" i="1"/>
  <c r="D704" i="1"/>
  <c r="C704" i="1"/>
  <c r="H704" i="1" s="1"/>
  <c r="D703" i="1"/>
  <c r="C703" i="1"/>
  <c r="D702" i="1"/>
  <c r="C702" i="1"/>
  <c r="H701" i="1"/>
  <c r="D701" i="1"/>
  <c r="C701" i="1"/>
  <c r="G701" i="1" s="1"/>
  <c r="H700" i="1"/>
  <c r="D700" i="1"/>
  <c r="C700" i="1"/>
  <c r="G700" i="1" s="1"/>
  <c r="D699" i="1"/>
  <c r="C699" i="1"/>
  <c r="D698" i="1"/>
  <c r="C698" i="1"/>
  <c r="H697" i="1"/>
  <c r="D697" i="1"/>
  <c r="C697" i="1"/>
  <c r="G697" i="1" s="1"/>
  <c r="H696" i="1"/>
  <c r="D696" i="1"/>
  <c r="C696" i="1"/>
  <c r="G696" i="1" s="1"/>
  <c r="D695" i="1"/>
  <c r="C695" i="1"/>
  <c r="D694" i="1"/>
  <c r="C694" i="1"/>
  <c r="H693" i="1"/>
  <c r="D693" i="1"/>
  <c r="C693" i="1"/>
  <c r="G693" i="1" s="1"/>
  <c r="H692" i="1"/>
  <c r="D692" i="1"/>
  <c r="C692" i="1"/>
  <c r="G692" i="1" s="1"/>
  <c r="D691" i="1"/>
  <c r="C691" i="1"/>
  <c r="D690" i="1"/>
  <c r="C690" i="1"/>
  <c r="H689" i="1"/>
  <c r="D689" i="1"/>
  <c r="C689" i="1"/>
  <c r="G689" i="1" s="1"/>
  <c r="H688" i="1"/>
  <c r="D688" i="1"/>
  <c r="C688" i="1"/>
  <c r="G688" i="1" s="1"/>
  <c r="D687" i="1"/>
  <c r="C687" i="1"/>
  <c r="D686" i="1"/>
  <c r="C686" i="1"/>
  <c r="H685" i="1"/>
  <c r="D685" i="1"/>
  <c r="C685" i="1"/>
  <c r="G685" i="1" s="1"/>
  <c r="H684" i="1"/>
  <c r="D684" i="1"/>
  <c r="C684" i="1"/>
  <c r="G684" i="1" s="1"/>
  <c r="D683" i="1"/>
  <c r="C683" i="1"/>
  <c r="D682" i="1"/>
  <c r="C682" i="1"/>
  <c r="H681" i="1"/>
  <c r="D681" i="1"/>
  <c r="C681" i="1"/>
  <c r="G681" i="1" s="1"/>
  <c r="H680" i="1"/>
  <c r="D680" i="1"/>
  <c r="C680" i="1"/>
  <c r="G680" i="1" s="1"/>
  <c r="D679" i="1"/>
  <c r="C679" i="1"/>
  <c r="D678" i="1"/>
  <c r="C678" i="1"/>
  <c r="H677" i="1"/>
  <c r="D677" i="1"/>
  <c r="C677" i="1"/>
  <c r="G677" i="1" s="1"/>
  <c r="H676" i="1"/>
  <c r="D676" i="1"/>
  <c r="C676" i="1"/>
  <c r="G676" i="1" s="1"/>
  <c r="D675" i="1"/>
  <c r="C675" i="1"/>
  <c r="D674" i="1"/>
  <c r="C674" i="1"/>
  <c r="H673" i="1"/>
  <c r="D673" i="1"/>
  <c r="C673" i="1"/>
  <c r="G673" i="1" s="1"/>
  <c r="H672" i="1"/>
  <c r="D672" i="1"/>
  <c r="C672" i="1"/>
  <c r="G672" i="1" s="1"/>
  <c r="D671" i="1"/>
  <c r="C671" i="1"/>
  <c r="D670" i="1"/>
  <c r="C670" i="1"/>
  <c r="D669" i="1"/>
  <c r="G669" i="1" s="1"/>
  <c r="C669" i="1"/>
  <c r="D668" i="1"/>
  <c r="C668" i="1"/>
  <c r="H667" i="1"/>
  <c r="D667" i="1"/>
  <c r="C667" i="1"/>
  <c r="G667" i="1" s="1"/>
  <c r="H666" i="1"/>
  <c r="D666" i="1"/>
  <c r="C666" i="1"/>
  <c r="G666" i="1" s="1"/>
  <c r="D665" i="1"/>
  <c r="C665" i="1"/>
  <c r="D664" i="1"/>
  <c r="C664" i="1"/>
  <c r="H663" i="1"/>
  <c r="D663" i="1"/>
  <c r="C663" i="1"/>
  <c r="G663" i="1" s="1"/>
  <c r="H662" i="1"/>
  <c r="D662" i="1"/>
  <c r="C662" i="1"/>
  <c r="G662" i="1" s="1"/>
  <c r="D661" i="1"/>
  <c r="C661" i="1"/>
  <c r="D660" i="1"/>
  <c r="C660" i="1"/>
  <c r="H659" i="1"/>
  <c r="D659" i="1"/>
  <c r="C659" i="1"/>
  <c r="G659" i="1" s="1"/>
  <c r="H658" i="1"/>
  <c r="D658" i="1"/>
  <c r="C658" i="1"/>
  <c r="G658" i="1" s="1"/>
  <c r="D657" i="1"/>
  <c r="C657" i="1"/>
  <c r="D656" i="1"/>
  <c r="C656" i="1"/>
  <c r="H655" i="1"/>
  <c r="D655" i="1"/>
  <c r="C655" i="1"/>
  <c r="G655" i="1" s="1"/>
  <c r="H654" i="1"/>
  <c r="D654" i="1"/>
  <c r="C654" i="1"/>
  <c r="G654" i="1" s="1"/>
  <c r="D653" i="1"/>
  <c r="C653" i="1"/>
  <c r="D652" i="1"/>
  <c r="C652" i="1"/>
  <c r="H651" i="1"/>
  <c r="D651" i="1"/>
  <c r="C651" i="1"/>
  <c r="G651" i="1" s="1"/>
  <c r="H650" i="1"/>
  <c r="D650" i="1"/>
  <c r="C650" i="1"/>
  <c r="G650" i="1" s="1"/>
  <c r="D649" i="1"/>
  <c r="C649" i="1"/>
  <c r="G649" i="1" s="1"/>
  <c r="H648" i="1"/>
  <c r="G648" i="1"/>
  <c r="D648" i="1"/>
  <c r="C648" i="1"/>
  <c r="D647" i="1"/>
  <c r="C647" i="1"/>
  <c r="H647" i="1" s="1"/>
  <c r="D646" i="1"/>
  <c r="C646" i="1"/>
  <c r="D645" i="1"/>
  <c r="C645" i="1"/>
  <c r="D644" i="1"/>
  <c r="C644" i="1"/>
  <c r="D643" i="1"/>
  <c r="C643" i="1"/>
  <c r="D642" i="1"/>
  <c r="C642" i="1"/>
  <c r="H642" i="1" s="1"/>
  <c r="D641" i="1"/>
  <c r="C641" i="1"/>
  <c r="D638" i="1"/>
  <c r="D632" i="1"/>
  <c r="C632" i="1"/>
  <c r="D631" i="1"/>
  <c r="C631" i="1"/>
  <c r="D628" i="1"/>
  <c r="C628" i="1"/>
  <c r="D627" i="1"/>
  <c r="C627" i="1"/>
  <c r="D626" i="1"/>
  <c r="C626" i="1"/>
  <c r="H625" i="1"/>
  <c r="D625" i="1"/>
  <c r="C625" i="1"/>
  <c r="G625" i="1" s="1"/>
  <c r="D624" i="1"/>
  <c r="H624" i="1" s="1"/>
  <c r="C624" i="1"/>
  <c r="D623" i="1"/>
  <c r="C623" i="1"/>
  <c r="D622" i="1"/>
  <c r="C622" i="1"/>
  <c r="H621" i="1"/>
  <c r="D621" i="1"/>
  <c r="C621" i="1"/>
  <c r="G621" i="1" s="1"/>
  <c r="D620" i="1"/>
  <c r="H620" i="1" s="1"/>
  <c r="C620" i="1"/>
  <c r="D618" i="1"/>
  <c r="C618" i="1"/>
  <c r="H617" i="1"/>
  <c r="D617" i="1"/>
  <c r="C617" i="1"/>
  <c r="G617" i="1" s="1"/>
  <c r="D616" i="1"/>
  <c r="H616" i="1" s="1"/>
  <c r="C616" i="1"/>
  <c r="D615" i="1"/>
  <c r="C615" i="1"/>
  <c r="D614" i="1"/>
  <c r="C614" i="1"/>
  <c r="H613" i="1"/>
  <c r="D613" i="1"/>
  <c r="C613" i="1"/>
  <c r="G613" i="1" s="1"/>
  <c r="D612" i="1"/>
  <c r="H612" i="1" s="1"/>
  <c r="C612" i="1"/>
  <c r="D611" i="1"/>
  <c r="C611" i="1"/>
  <c r="D610" i="1"/>
  <c r="C610" i="1"/>
  <c r="H609" i="1"/>
  <c r="D609" i="1"/>
  <c r="C609" i="1"/>
  <c r="G609" i="1" s="1"/>
  <c r="D608" i="1"/>
  <c r="H608" i="1" s="1"/>
  <c r="C608" i="1"/>
  <c r="D607" i="1"/>
  <c r="C607" i="1"/>
  <c r="D606" i="1"/>
  <c r="C606" i="1"/>
  <c r="H605" i="1"/>
  <c r="D605" i="1"/>
  <c r="C605" i="1"/>
  <c r="G605" i="1" s="1"/>
  <c r="D604" i="1"/>
  <c r="H604" i="1" s="1"/>
  <c r="C604" i="1"/>
  <c r="D603" i="1"/>
  <c r="C603" i="1"/>
  <c r="D602" i="1"/>
  <c r="C602" i="1"/>
  <c r="H601" i="1"/>
  <c r="D601" i="1"/>
  <c r="C601" i="1"/>
  <c r="G601" i="1" s="1"/>
  <c r="D600" i="1"/>
  <c r="H600" i="1" s="1"/>
  <c r="C600" i="1"/>
  <c r="G599" i="1"/>
  <c r="D599" i="1"/>
  <c r="H599" i="1" s="1"/>
  <c r="C599" i="1"/>
  <c r="D598" i="1"/>
  <c r="H598" i="1" s="1"/>
  <c r="C598" i="1"/>
  <c r="D597" i="1"/>
  <c r="H597" i="1" s="1"/>
  <c r="C597" i="1"/>
  <c r="D596" i="1"/>
  <c r="H596" i="1" s="1"/>
  <c r="C596" i="1"/>
  <c r="G595" i="1"/>
  <c r="D595" i="1"/>
  <c r="H595" i="1" s="1"/>
  <c r="C595" i="1"/>
  <c r="D594" i="1"/>
  <c r="H594" i="1" s="1"/>
  <c r="C594" i="1"/>
  <c r="D593" i="1"/>
  <c r="H593" i="1" s="1"/>
  <c r="C593" i="1"/>
  <c r="D592" i="1"/>
  <c r="H592" i="1" s="1"/>
  <c r="C592" i="1"/>
  <c r="G591" i="1"/>
  <c r="D591" i="1"/>
  <c r="H591" i="1" s="1"/>
  <c r="C591" i="1"/>
  <c r="D590" i="1"/>
  <c r="H590" i="1" s="1"/>
  <c r="C590" i="1"/>
  <c r="D589" i="1"/>
  <c r="H589" i="1" s="1"/>
  <c r="C589" i="1"/>
  <c r="D588" i="1"/>
  <c r="H588" i="1" s="1"/>
  <c r="C588" i="1"/>
  <c r="D586" i="1"/>
  <c r="H586" i="1" s="1"/>
  <c r="C586" i="1"/>
  <c r="D585" i="1"/>
  <c r="H585" i="1" s="1"/>
  <c r="C585" i="1"/>
  <c r="G584" i="1"/>
  <c r="D584" i="1"/>
  <c r="H584" i="1" s="1"/>
  <c r="C584" i="1"/>
  <c r="D583" i="1"/>
  <c r="H583" i="1" s="1"/>
  <c r="C583" i="1"/>
  <c r="D582" i="1"/>
  <c r="H582" i="1" s="1"/>
  <c r="C582" i="1"/>
  <c r="D581" i="1"/>
  <c r="H581" i="1" s="1"/>
  <c r="C581" i="1"/>
  <c r="G580" i="1"/>
  <c r="D580" i="1"/>
  <c r="H580" i="1" s="1"/>
  <c r="C580" i="1"/>
  <c r="D579" i="1"/>
  <c r="H579" i="1" s="1"/>
  <c r="C579" i="1"/>
  <c r="D578" i="1"/>
  <c r="H578" i="1" s="1"/>
  <c r="C578" i="1"/>
  <c r="D577" i="1"/>
  <c r="H577" i="1" s="1"/>
  <c r="C577" i="1"/>
  <c r="G576" i="1"/>
  <c r="D576" i="1"/>
  <c r="H576" i="1" s="1"/>
  <c r="C576" i="1"/>
  <c r="D575" i="1"/>
  <c r="H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D477" i="1"/>
  <c r="C477" i="1"/>
  <c r="G477" i="1" s="1"/>
  <c r="D476" i="1"/>
  <c r="C476" i="1"/>
  <c r="G476" i="1" s="1"/>
  <c r="D475" i="1"/>
  <c r="C475" i="1"/>
  <c r="G475" i="1" s="1"/>
  <c r="H474" i="1"/>
  <c r="D474" i="1"/>
  <c r="C474" i="1"/>
  <c r="G474" i="1" s="1"/>
  <c r="H473" i="1"/>
  <c r="D473" i="1"/>
  <c r="C473" i="1"/>
  <c r="G473" i="1" s="1"/>
  <c r="D472" i="1"/>
  <c r="C472" i="1"/>
  <c r="G472" i="1" s="1"/>
  <c r="D471" i="1"/>
  <c r="C471" i="1"/>
  <c r="G471" i="1" s="1"/>
  <c r="H470" i="1"/>
  <c r="D470" i="1"/>
  <c r="C470" i="1"/>
  <c r="G470" i="1" s="1"/>
  <c r="H469" i="1"/>
  <c r="D469" i="1"/>
  <c r="C469" i="1"/>
  <c r="G469" i="1" s="1"/>
  <c r="D468" i="1"/>
  <c r="C468" i="1"/>
  <c r="G468" i="1" s="1"/>
  <c r="D467" i="1"/>
  <c r="C467" i="1"/>
  <c r="G467" i="1" s="1"/>
  <c r="D466" i="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C453" i="1"/>
  <c r="D452" i="1"/>
  <c r="C452" i="1"/>
  <c r="G452" i="1" s="1"/>
  <c r="H451" i="1"/>
  <c r="D451" i="1"/>
  <c r="C451" i="1"/>
  <c r="G451" i="1" s="1"/>
  <c r="H450" i="1"/>
  <c r="D450" i="1"/>
  <c r="C450" i="1"/>
  <c r="G450" i="1" s="1"/>
  <c r="D449" i="1"/>
  <c r="C449" i="1"/>
  <c r="G449" i="1" s="1"/>
  <c r="D448" i="1"/>
  <c r="C448" i="1"/>
  <c r="G448" i="1" s="1"/>
  <c r="H447" i="1"/>
  <c r="D447" i="1"/>
  <c r="C447" i="1"/>
  <c r="G447" i="1" s="1"/>
  <c r="H446" i="1"/>
  <c r="D446" i="1"/>
  <c r="C446" i="1"/>
  <c r="G446" i="1" s="1"/>
  <c r="D445" i="1"/>
  <c r="C445" i="1"/>
  <c r="G445" i="1" s="1"/>
  <c r="D444" i="1"/>
  <c r="C444" i="1"/>
  <c r="G444" i="1" s="1"/>
  <c r="H443" i="1"/>
  <c r="D443" i="1"/>
  <c r="C443" i="1"/>
  <c r="G443" i="1" s="1"/>
  <c r="H442" i="1"/>
  <c r="D442" i="1"/>
  <c r="C442" i="1"/>
  <c r="G442" i="1" s="1"/>
  <c r="D441" i="1"/>
  <c r="C441" i="1"/>
  <c r="G441" i="1" s="1"/>
  <c r="D440" i="1"/>
  <c r="C440" i="1"/>
  <c r="G440" i="1" s="1"/>
  <c r="H439" i="1"/>
  <c r="D439" i="1"/>
  <c r="C439" i="1"/>
  <c r="G439" i="1" s="1"/>
  <c r="H438" i="1"/>
  <c r="D438" i="1"/>
  <c r="C438" i="1"/>
  <c r="G438" i="1" s="1"/>
  <c r="D437" i="1"/>
  <c r="C437" i="1"/>
  <c r="G437" i="1" s="1"/>
  <c r="D436" i="1"/>
  <c r="C436" i="1"/>
  <c r="G436" i="1" s="1"/>
  <c r="H435" i="1"/>
  <c r="D435" i="1"/>
  <c r="C435" i="1"/>
  <c r="G435" i="1" s="1"/>
  <c r="H434" i="1"/>
  <c r="D434" i="1"/>
  <c r="C434" i="1"/>
  <c r="G434" i="1" s="1"/>
  <c r="D433" i="1"/>
  <c r="C433" i="1"/>
  <c r="G433" i="1" s="1"/>
  <c r="D432" i="1"/>
  <c r="C432" i="1"/>
  <c r="G432" i="1" s="1"/>
  <c r="H431" i="1"/>
  <c r="D431" i="1"/>
  <c r="C431" i="1"/>
  <c r="G431" i="1" s="1"/>
  <c r="H430" i="1"/>
  <c r="D430" i="1"/>
  <c r="C430" i="1"/>
  <c r="G430" i="1" s="1"/>
  <c r="D429" i="1"/>
  <c r="C429" i="1"/>
  <c r="G429" i="1" s="1"/>
  <c r="D428" i="1"/>
  <c r="C428" i="1"/>
  <c r="G428" i="1" s="1"/>
  <c r="H427" i="1"/>
  <c r="D427" i="1"/>
  <c r="C427" i="1"/>
  <c r="G427" i="1" s="1"/>
  <c r="H426" i="1"/>
  <c r="D426" i="1"/>
  <c r="C426" i="1"/>
  <c r="G426" i="1" s="1"/>
  <c r="D425" i="1"/>
  <c r="C425" i="1"/>
  <c r="G425" i="1" s="1"/>
  <c r="D424" i="1"/>
  <c r="C424" i="1"/>
  <c r="G424" i="1" s="1"/>
  <c r="H423" i="1"/>
  <c r="D423" i="1"/>
  <c r="C423" i="1"/>
  <c r="G423" i="1" s="1"/>
  <c r="H422" i="1"/>
  <c r="D422" i="1"/>
  <c r="C422" i="1"/>
  <c r="G422" i="1" s="1"/>
  <c r="D421" i="1"/>
  <c r="C421" i="1"/>
  <c r="G421" i="1" s="1"/>
  <c r="D420" i="1"/>
  <c r="C420" i="1"/>
  <c r="G420" i="1" s="1"/>
  <c r="H419" i="1"/>
  <c r="D419" i="1"/>
  <c r="C419" i="1"/>
  <c r="G419" i="1" s="1"/>
  <c r="H418" i="1"/>
  <c r="D418" i="1"/>
  <c r="C418" i="1"/>
  <c r="G418" i="1" s="1"/>
  <c r="D417" i="1"/>
  <c r="C417" i="1"/>
  <c r="G417" i="1" s="1"/>
  <c r="D416" i="1"/>
  <c r="C416" i="1"/>
  <c r="G416" i="1" s="1"/>
  <c r="H415" i="1"/>
  <c r="D415" i="1"/>
  <c r="C415" i="1"/>
  <c r="G415" i="1" s="1"/>
  <c r="D413" i="1"/>
  <c r="C413" i="1"/>
  <c r="D411" i="1"/>
  <c r="D406" i="1"/>
  <c r="C406" i="1"/>
  <c r="D405" i="1"/>
  <c r="C405" i="1"/>
  <c r="D404" i="1"/>
  <c r="C404" i="1"/>
  <c r="G401" i="1"/>
  <c r="D401" i="1"/>
  <c r="H401" i="1" s="1"/>
  <c r="C401" i="1"/>
  <c r="D400" i="1"/>
  <c r="H400" i="1" s="1"/>
  <c r="C400" i="1"/>
  <c r="D399" i="1"/>
  <c r="H399" i="1" s="1"/>
  <c r="C399" i="1"/>
  <c r="G398" i="1"/>
  <c r="D398" i="1"/>
  <c r="H398" i="1" s="1"/>
  <c r="C398" i="1"/>
  <c r="G397" i="1"/>
  <c r="D397" i="1"/>
  <c r="H397" i="1" s="1"/>
  <c r="C397" i="1"/>
  <c r="D396" i="1"/>
  <c r="H396" i="1" s="1"/>
  <c r="C396" i="1"/>
  <c r="D395" i="1"/>
  <c r="H395" i="1" s="1"/>
  <c r="C395" i="1"/>
  <c r="G394" i="1"/>
  <c r="D394" i="1"/>
  <c r="H394" i="1" s="1"/>
  <c r="C394" i="1"/>
  <c r="G393" i="1"/>
  <c r="D393" i="1"/>
  <c r="H393" i="1" s="1"/>
  <c r="C393" i="1"/>
  <c r="D392" i="1"/>
  <c r="H392" i="1" s="1"/>
  <c r="C392" i="1"/>
  <c r="D391" i="1"/>
  <c r="H391" i="1" s="1"/>
  <c r="C391" i="1"/>
  <c r="G390" i="1"/>
  <c r="D390" i="1"/>
  <c r="H390" i="1" s="1"/>
  <c r="C390" i="1"/>
  <c r="D389" i="1"/>
  <c r="H389" i="1" s="1"/>
  <c r="C389" i="1"/>
  <c r="D388" i="1"/>
  <c r="H388" i="1" s="1"/>
  <c r="C388" i="1"/>
  <c r="D387" i="1"/>
  <c r="H387" i="1" s="1"/>
  <c r="C387" i="1"/>
  <c r="G386" i="1"/>
  <c r="D386" i="1"/>
  <c r="H386" i="1" s="1"/>
  <c r="C386" i="1"/>
  <c r="D385" i="1"/>
  <c r="H385" i="1" s="1"/>
  <c r="C385" i="1"/>
  <c r="D384" i="1"/>
  <c r="H384" i="1" s="1"/>
  <c r="C384" i="1"/>
  <c r="D383" i="1"/>
  <c r="H383" i="1" s="1"/>
  <c r="C383" i="1"/>
  <c r="D382" i="1"/>
  <c r="H382" i="1" s="1"/>
  <c r="C382" i="1"/>
  <c r="D381" i="1"/>
  <c r="H381" i="1" s="1"/>
  <c r="C381" i="1"/>
  <c r="D380" i="1"/>
  <c r="H380" i="1" s="1"/>
  <c r="C380" i="1"/>
  <c r="D379" i="1"/>
  <c r="C379" i="1"/>
  <c r="D378"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C365" i="1"/>
  <c r="G365" i="1" s="1"/>
  <c r="D364" i="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D305" i="1"/>
  <c r="C305" i="1"/>
  <c r="G305" i="1" s="1"/>
  <c r="D304" i="1"/>
  <c r="H304" i="1" s="1"/>
  <c r="C304" i="1"/>
  <c r="D303" i="1"/>
  <c r="C303" i="1"/>
  <c r="G303" i="1" s="1"/>
  <c r="D302" i="1"/>
  <c r="C302" i="1"/>
  <c r="G302" i="1" s="1"/>
  <c r="H301" i="1"/>
  <c r="D301" i="1"/>
  <c r="C301" i="1"/>
  <c r="G301" i="1" s="1"/>
  <c r="D300" i="1"/>
  <c r="H300" i="1" s="1"/>
  <c r="C300" i="1"/>
  <c r="D299" i="1"/>
  <c r="C299" i="1"/>
  <c r="G299" i="1" s="1"/>
  <c r="D298" i="1"/>
  <c r="C298" i="1"/>
  <c r="G298" i="1" s="1"/>
  <c r="H297" i="1"/>
  <c r="D297" i="1"/>
  <c r="C297" i="1"/>
  <c r="G297" i="1" s="1"/>
  <c r="D296" i="1"/>
  <c r="H296" i="1" s="1"/>
  <c r="C296" i="1"/>
  <c r="D295" i="1"/>
  <c r="C295" i="1"/>
  <c r="G295" i="1" s="1"/>
  <c r="D292" i="1"/>
  <c r="H292" i="1" s="1"/>
  <c r="C292" i="1"/>
  <c r="D291" i="1"/>
  <c r="C291" i="1"/>
  <c r="D290" i="1"/>
  <c r="C290" i="1"/>
  <c r="D289" i="1"/>
  <c r="H289" i="1" s="1"/>
  <c r="C289" i="1"/>
  <c r="D288" i="1"/>
  <c r="C288" i="1"/>
  <c r="G288" i="1" s="1"/>
  <c r="H284" i="1"/>
  <c r="D284" i="1"/>
  <c r="C284" i="1"/>
  <c r="G284" i="1" s="1"/>
  <c r="D283" i="1"/>
  <c r="H283" i="1" s="1"/>
  <c r="C283" i="1"/>
  <c r="D282" i="1"/>
  <c r="C282" i="1"/>
  <c r="G282" i="1" s="1"/>
  <c r="D281" i="1"/>
  <c r="C281" i="1"/>
  <c r="G281" i="1" s="1"/>
  <c r="H280" i="1"/>
  <c r="D280" i="1"/>
  <c r="C280" i="1"/>
  <c r="G280" i="1" s="1"/>
  <c r="D279" i="1"/>
  <c r="H279" i="1" s="1"/>
  <c r="C279" i="1"/>
  <c r="D278" i="1"/>
  <c r="C278" i="1"/>
  <c r="G278" i="1" s="1"/>
  <c r="D277" i="1"/>
  <c r="C277" i="1"/>
  <c r="G277" i="1" s="1"/>
  <c r="H276" i="1"/>
  <c r="D276" i="1"/>
  <c r="C276" i="1"/>
  <c r="G276" i="1" s="1"/>
  <c r="D275" i="1"/>
  <c r="H275" i="1" s="1"/>
  <c r="C275" i="1"/>
  <c r="D274" i="1"/>
  <c r="C274" i="1"/>
  <c r="G274" i="1" s="1"/>
  <c r="D273" i="1"/>
  <c r="C273" i="1"/>
  <c r="G273" i="1" s="1"/>
  <c r="H272" i="1"/>
  <c r="D272" i="1"/>
  <c r="C272" i="1"/>
  <c r="G272" i="1" s="1"/>
  <c r="D271" i="1"/>
  <c r="H271" i="1" s="1"/>
  <c r="C271" i="1"/>
  <c r="D270" i="1"/>
  <c r="C270" i="1"/>
  <c r="G270" i="1" s="1"/>
  <c r="D269" i="1"/>
  <c r="C269" i="1"/>
  <c r="G269" i="1" s="1"/>
  <c r="H268" i="1"/>
  <c r="D268" i="1"/>
  <c r="C268" i="1"/>
  <c r="G268" i="1" s="1"/>
  <c r="D267" i="1"/>
  <c r="H267" i="1" s="1"/>
  <c r="C267" i="1"/>
  <c r="D266" i="1"/>
  <c r="C266" i="1"/>
  <c r="G266" i="1" s="1"/>
  <c r="D265" i="1"/>
  <c r="C265" i="1"/>
  <c r="G265" i="1" s="1"/>
  <c r="H264" i="1"/>
  <c r="D264" i="1"/>
  <c r="C264" i="1"/>
  <c r="G264" i="1" s="1"/>
  <c r="D263" i="1"/>
  <c r="H263" i="1" s="1"/>
  <c r="C263" i="1"/>
  <c r="D262" i="1"/>
  <c r="C262" i="1"/>
  <c r="G262" i="1" s="1"/>
  <c r="D261" i="1"/>
  <c r="C261" i="1"/>
  <c r="G261" i="1" s="1"/>
  <c r="H260" i="1"/>
  <c r="D260" i="1"/>
  <c r="C260" i="1"/>
  <c r="G260" i="1" s="1"/>
  <c r="D259" i="1"/>
  <c r="D258" i="1"/>
  <c r="C258" i="1"/>
  <c r="G258" i="1" s="1"/>
  <c r="D257" i="1"/>
  <c r="C257" i="1"/>
  <c r="G257" i="1" s="1"/>
  <c r="G256" i="1"/>
  <c r="D256" i="1"/>
  <c r="C256" i="1"/>
  <c r="D255" i="1"/>
  <c r="H255" i="1" s="1"/>
  <c r="C255" i="1"/>
  <c r="D254" i="1"/>
  <c r="H254" i="1" s="1"/>
  <c r="C254" i="1"/>
  <c r="D253" i="1"/>
  <c r="H253" i="1" s="1"/>
  <c r="C253" i="1"/>
  <c r="D252" i="1"/>
  <c r="H252" i="1" s="1"/>
  <c r="C252" i="1"/>
  <c r="D251" i="1"/>
  <c r="H251" i="1" s="1"/>
  <c r="C251" i="1"/>
  <c r="D250" i="1"/>
  <c r="H250" i="1" s="1"/>
  <c r="C250" i="1"/>
  <c r="D249" i="1"/>
  <c r="H249" i="1" s="1"/>
  <c r="C249" i="1"/>
  <c r="D248" i="1"/>
  <c r="D247" i="1"/>
  <c r="C247" i="1"/>
  <c r="H247" i="1" s="1"/>
  <c r="G246" i="1"/>
  <c r="D246" i="1"/>
  <c r="C246" i="1"/>
  <c r="H246" i="1" s="1"/>
  <c r="D245" i="1"/>
  <c r="G245" i="1" s="1"/>
  <c r="C245" i="1"/>
  <c r="D244" i="1"/>
  <c r="C244" i="1"/>
  <c r="H244" i="1" s="1"/>
  <c r="D243" i="1"/>
  <c r="C243" i="1"/>
  <c r="H243" i="1" s="1"/>
  <c r="G242" i="1"/>
  <c r="D242" i="1"/>
  <c r="C242" i="1"/>
  <c r="H242" i="1" s="1"/>
  <c r="D241" i="1"/>
  <c r="G241" i="1" s="1"/>
  <c r="C241" i="1"/>
  <c r="D240" i="1"/>
  <c r="C240" i="1"/>
  <c r="H240" i="1" s="1"/>
  <c r="D239" i="1"/>
  <c r="C239" i="1"/>
  <c r="H239" i="1" s="1"/>
  <c r="G238" i="1"/>
  <c r="D238" i="1"/>
  <c r="C238" i="1"/>
  <c r="H238" i="1" s="1"/>
  <c r="D237" i="1"/>
  <c r="G237" i="1" s="1"/>
  <c r="C237" i="1"/>
  <c r="D236" i="1"/>
  <c r="C236" i="1"/>
  <c r="H236" i="1" s="1"/>
  <c r="D235" i="1"/>
  <c r="C235" i="1"/>
  <c r="H235" i="1" s="1"/>
  <c r="G234" i="1"/>
  <c r="D234" i="1"/>
  <c r="C234" i="1"/>
  <c r="H234" i="1" s="1"/>
  <c r="D233" i="1"/>
  <c r="G233" i="1" s="1"/>
  <c r="C233" i="1"/>
  <c r="D232" i="1"/>
  <c r="C232" i="1"/>
  <c r="H232" i="1" s="1"/>
  <c r="D231" i="1"/>
  <c r="C231" i="1"/>
  <c r="H231" i="1" s="1"/>
  <c r="G230" i="1"/>
  <c r="D230" i="1"/>
  <c r="C230" i="1"/>
  <c r="H230" i="1" s="1"/>
  <c r="D229" i="1"/>
  <c r="G229" i="1" s="1"/>
  <c r="C229" i="1"/>
  <c r="D228" i="1"/>
  <c r="C228" i="1"/>
  <c r="H228" i="1" s="1"/>
  <c r="D227" i="1"/>
  <c r="C227" i="1"/>
  <c r="H227" i="1" s="1"/>
  <c r="G226" i="1"/>
  <c r="D226" i="1"/>
  <c r="C226" i="1"/>
  <c r="H226" i="1" s="1"/>
  <c r="D225" i="1"/>
  <c r="G225" i="1" s="1"/>
  <c r="C225" i="1"/>
  <c r="D224" i="1"/>
  <c r="C224" i="1"/>
  <c r="H224" i="1" s="1"/>
  <c r="D223" i="1"/>
  <c r="C223" i="1"/>
  <c r="H223" i="1" s="1"/>
  <c r="G222" i="1"/>
  <c r="D222" i="1"/>
  <c r="C222" i="1"/>
  <c r="H222" i="1" s="1"/>
  <c r="D221" i="1"/>
  <c r="G221" i="1" s="1"/>
  <c r="C221" i="1"/>
  <c r="D220" i="1"/>
  <c r="D219" i="1"/>
  <c r="C219" i="1"/>
  <c r="H219" i="1" s="1"/>
  <c r="G218" i="1"/>
  <c r="D218" i="1"/>
  <c r="C218" i="1"/>
  <c r="H218" i="1" s="1"/>
  <c r="D217" i="1"/>
  <c r="G217" i="1" s="1"/>
  <c r="C217" i="1"/>
  <c r="D216" i="1"/>
  <c r="C216" i="1"/>
  <c r="H216" i="1" s="1"/>
  <c r="D215" i="1"/>
  <c r="C215" i="1"/>
  <c r="H215" i="1" s="1"/>
  <c r="G214" i="1"/>
  <c r="D214" i="1"/>
  <c r="C214" i="1"/>
  <c r="H214" i="1" s="1"/>
  <c r="D213" i="1"/>
  <c r="G213" i="1" s="1"/>
  <c r="C213" i="1"/>
  <c r="D212" i="1"/>
  <c r="C212" i="1"/>
  <c r="H212" i="1" s="1"/>
  <c r="G210" i="1"/>
  <c r="D210" i="1"/>
  <c r="C210" i="1"/>
  <c r="H210" i="1" s="1"/>
  <c r="D209" i="1"/>
  <c r="C209" i="1"/>
  <c r="D208" i="1"/>
  <c r="C208" i="1"/>
  <c r="D207" i="1"/>
  <c r="C207" i="1"/>
  <c r="D206" i="1"/>
  <c r="C206" i="1"/>
  <c r="D205" i="1"/>
  <c r="G205" i="1" s="1"/>
  <c r="C205" i="1"/>
  <c r="D204" i="1"/>
  <c r="C204" i="1"/>
  <c r="H204" i="1" s="1"/>
  <c r="D203" i="1"/>
  <c r="C203" i="1"/>
  <c r="H203" i="1" s="1"/>
  <c r="G202" i="1"/>
  <c r="D202" i="1"/>
  <c r="C202" i="1"/>
  <c r="H202" i="1" s="1"/>
  <c r="D201" i="1"/>
  <c r="G201" i="1" s="1"/>
  <c r="C201" i="1"/>
  <c r="D200" i="1"/>
  <c r="C200" i="1"/>
  <c r="H200" i="1" s="1"/>
  <c r="D199" i="1"/>
  <c r="C199" i="1"/>
  <c r="H199" i="1" s="1"/>
  <c r="G198" i="1"/>
  <c r="D198" i="1"/>
  <c r="C198" i="1"/>
  <c r="H198" i="1" s="1"/>
  <c r="D197" i="1"/>
  <c r="G197" i="1" s="1"/>
  <c r="C197" i="1"/>
  <c r="D196" i="1"/>
  <c r="C196" i="1"/>
  <c r="H196" i="1" s="1"/>
  <c r="D195" i="1"/>
  <c r="C195" i="1"/>
  <c r="H195" i="1" s="1"/>
  <c r="G194" i="1"/>
  <c r="D194" i="1"/>
  <c r="C194" i="1"/>
  <c r="H194" i="1" s="1"/>
  <c r="D193" i="1"/>
  <c r="G193" i="1" s="1"/>
  <c r="C193" i="1"/>
  <c r="D191" i="1"/>
  <c r="C191" i="1"/>
  <c r="H190" i="1"/>
  <c r="D190" i="1"/>
  <c r="C190" i="1"/>
  <c r="G190" i="1" s="1"/>
  <c r="D189" i="1"/>
  <c r="C189" i="1"/>
  <c r="D188" i="1"/>
  <c r="C188" i="1"/>
  <c r="D187" i="1"/>
  <c r="C187" i="1"/>
  <c r="D186" i="1"/>
  <c r="C186" i="1"/>
  <c r="G185" i="1"/>
  <c r="D185" i="1"/>
  <c r="C185" i="1"/>
  <c r="D184" i="1"/>
  <c r="C184" i="1"/>
  <c r="H184" i="1" s="1"/>
  <c r="D183" i="1"/>
  <c r="C183" i="1"/>
  <c r="G183" i="1" s="1"/>
  <c r="D182" i="1"/>
  <c r="C182" i="1"/>
  <c r="D181" i="1"/>
  <c r="C181" i="1"/>
  <c r="G181" i="1" s="1"/>
  <c r="D180" i="1"/>
  <c r="C180" i="1"/>
  <c r="H180" i="1" s="1"/>
  <c r="D179" i="1"/>
  <c r="C179" i="1"/>
  <c r="G179" i="1" s="1"/>
  <c r="D178" i="1"/>
  <c r="C178" i="1"/>
  <c r="H178" i="1" s="1"/>
  <c r="D177" i="1"/>
  <c r="C177" i="1"/>
  <c r="D176" i="1"/>
  <c r="C176" i="1"/>
  <c r="D175" i="1"/>
  <c r="C175" i="1"/>
  <c r="D174" i="1"/>
  <c r="C174" i="1"/>
  <c r="C173" i="1"/>
  <c r="H172" i="1"/>
  <c r="D172" i="1"/>
  <c r="C172" i="1"/>
  <c r="G172" i="1" s="1"/>
  <c r="D171" i="1"/>
  <c r="H171" i="1" s="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H158" i="1" s="1"/>
  <c r="D157" i="1"/>
  <c r="C157" i="1"/>
  <c r="D156" i="1"/>
  <c r="C156" i="1"/>
  <c r="G156" i="1" s="1"/>
  <c r="D155" i="1"/>
  <c r="C155" i="1"/>
  <c r="D154" i="1"/>
  <c r="C154" i="1"/>
  <c r="D153" i="1"/>
  <c r="C153" i="1"/>
  <c r="G153" i="1" s="1"/>
  <c r="D152" i="1"/>
  <c r="H152" i="1" s="1"/>
  <c r="C152" i="1"/>
  <c r="D151" i="1"/>
  <c r="C151" i="1"/>
  <c r="H151" i="1" s="1"/>
  <c r="D150" i="1"/>
  <c r="C150" i="1"/>
  <c r="D149" i="1"/>
  <c r="C149" i="1"/>
  <c r="H149" i="1" s="1"/>
  <c r="H146" i="1"/>
  <c r="D146" i="1"/>
  <c r="C146" i="1"/>
  <c r="G146" i="1" s="1"/>
  <c r="D145" i="1"/>
  <c r="H145" i="1" s="1"/>
  <c r="C145" i="1"/>
  <c r="D144" i="1"/>
  <c r="C144" i="1"/>
  <c r="G144" i="1" s="1"/>
  <c r="D143" i="1"/>
  <c r="C143" i="1"/>
  <c r="G143" i="1" s="1"/>
  <c r="H142" i="1"/>
  <c r="D142" i="1"/>
  <c r="C142" i="1"/>
  <c r="G142" i="1" s="1"/>
  <c r="D141" i="1"/>
  <c r="H141" i="1" s="1"/>
  <c r="C141" i="1"/>
  <c r="D140" i="1"/>
  <c r="C140" i="1"/>
  <c r="G140" i="1" s="1"/>
  <c r="D139" i="1"/>
  <c r="C139" i="1"/>
  <c r="G139" i="1" s="1"/>
  <c r="H138" i="1"/>
  <c r="D138" i="1"/>
  <c r="C138" i="1"/>
  <c r="G138" i="1" s="1"/>
  <c r="D137" i="1"/>
  <c r="H137" i="1" s="1"/>
  <c r="C137" i="1"/>
  <c r="D136" i="1"/>
  <c r="C136" i="1"/>
  <c r="G136" i="1" s="1"/>
  <c r="D135" i="1"/>
  <c r="C135" i="1"/>
  <c r="G135" i="1" s="1"/>
  <c r="H134" i="1"/>
  <c r="D134" i="1"/>
  <c r="C134" i="1"/>
  <c r="G134" i="1" s="1"/>
  <c r="D133" i="1"/>
  <c r="H133" i="1" s="1"/>
  <c r="C133" i="1"/>
  <c r="D132" i="1"/>
  <c r="C132" i="1"/>
  <c r="D131" i="1"/>
  <c r="C131" i="1"/>
  <c r="D130" i="1"/>
  <c r="C130" i="1"/>
  <c r="D129" i="1"/>
  <c r="D128" i="1"/>
  <c r="C128" i="1"/>
  <c r="G128" i="1" s="1"/>
  <c r="D127" i="1"/>
  <c r="C127" i="1"/>
  <c r="G127" i="1" s="1"/>
  <c r="H126" i="1"/>
  <c r="D126" i="1"/>
  <c r="C126" i="1"/>
  <c r="G126" i="1" s="1"/>
  <c r="D125" i="1"/>
  <c r="H125" i="1" s="1"/>
  <c r="C125" i="1"/>
  <c r="D124" i="1"/>
  <c r="C124" i="1"/>
  <c r="G124" i="1" s="1"/>
  <c r="D123" i="1"/>
  <c r="C123" i="1"/>
  <c r="H122" i="1"/>
  <c r="G122" i="1"/>
  <c r="D122" i="1"/>
  <c r="C122" i="1"/>
  <c r="D121" i="1"/>
  <c r="C121" i="1"/>
  <c r="D120" i="1"/>
  <c r="D119" i="1"/>
  <c r="C119" i="1"/>
  <c r="H119" i="1" s="1"/>
  <c r="D118" i="1"/>
  <c r="C118" i="1"/>
  <c r="H118" i="1" s="1"/>
  <c r="G117" i="1"/>
  <c r="D117" i="1"/>
  <c r="C117" i="1"/>
  <c r="H117" i="1" s="1"/>
  <c r="D116" i="1"/>
  <c r="G116" i="1" s="1"/>
  <c r="C116" i="1"/>
  <c r="D115" i="1"/>
  <c r="C115" i="1"/>
  <c r="H115" i="1" s="1"/>
  <c r="D114" i="1"/>
  <c r="C114" i="1"/>
  <c r="H114" i="1" s="1"/>
  <c r="D113" i="1"/>
  <c r="C113" i="1"/>
  <c r="H113" i="1" s="1"/>
  <c r="H112" i="1"/>
  <c r="G112" i="1"/>
  <c r="D112" i="1"/>
  <c r="C112" i="1"/>
  <c r="D111" i="1"/>
  <c r="C111" i="1"/>
  <c r="G110" i="1"/>
  <c r="D110" i="1"/>
  <c r="C110" i="1"/>
  <c r="H110" i="1" s="1"/>
  <c r="D109" i="1"/>
  <c r="G109" i="1" s="1"/>
  <c r="C109" i="1"/>
  <c r="D108" i="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C81" i="1"/>
  <c r="D80" i="1"/>
  <c r="C80" i="1"/>
  <c r="H80" i="1" s="1"/>
  <c r="D79" i="1"/>
  <c r="C79" i="1"/>
  <c r="H77" i="1"/>
  <c r="G77" i="1"/>
  <c r="D77" i="1"/>
  <c r="C77" i="1"/>
  <c r="D76" i="1"/>
  <c r="C76" i="1"/>
  <c r="D75" i="1"/>
  <c r="C75" i="1"/>
  <c r="H75" i="1" s="1"/>
  <c r="G74" i="1"/>
  <c r="D74" i="1"/>
  <c r="C74" i="1"/>
  <c r="D73" i="1"/>
  <c r="C73" i="1"/>
  <c r="D72" i="1"/>
  <c r="C72" i="1"/>
  <c r="H72" i="1" s="1"/>
  <c r="D71" i="1"/>
  <c r="C71" i="1"/>
  <c r="H71" i="1" s="1"/>
  <c r="D70" i="1"/>
  <c r="C70" i="1"/>
  <c r="H70" i="1" s="1"/>
  <c r="D69" i="1"/>
  <c r="C69" i="1"/>
  <c r="H69" i="1" s="1"/>
  <c r="D68" i="1"/>
  <c r="C68" i="1"/>
  <c r="H68" i="1" s="1"/>
  <c r="D67" i="1"/>
  <c r="C67" i="1"/>
  <c r="H67" i="1" s="1"/>
  <c r="D66" i="1"/>
  <c r="C66" i="1"/>
  <c r="G66" i="1" s="1"/>
  <c r="D65" i="1"/>
  <c r="C65" i="1"/>
  <c r="D64" i="1"/>
  <c r="D63" i="1"/>
  <c r="C63" i="1"/>
  <c r="G63" i="1" s="1"/>
  <c r="D62" i="1"/>
  <c r="C62" i="1"/>
  <c r="G62" i="1" s="1"/>
  <c r="H61" i="1"/>
  <c r="D61" i="1"/>
  <c r="C61" i="1"/>
  <c r="G61" i="1" s="1"/>
  <c r="D60" i="1"/>
  <c r="H60" i="1" s="1"/>
  <c r="C60" i="1"/>
  <c r="D59" i="1"/>
  <c r="C59" i="1"/>
  <c r="G59" i="1" s="1"/>
  <c r="D58" i="1"/>
  <c r="C58" i="1"/>
  <c r="G58" i="1" s="1"/>
  <c r="H57" i="1"/>
  <c r="D57" i="1"/>
  <c r="C57" i="1"/>
  <c r="G57" i="1" s="1"/>
  <c r="D56" i="1"/>
  <c r="H56" i="1" s="1"/>
  <c r="C56" i="1"/>
  <c r="D55" i="1"/>
  <c r="C55" i="1"/>
  <c r="G55" i="1" s="1"/>
  <c r="D54" i="1"/>
  <c r="C54" i="1"/>
  <c r="G54" i="1" s="1"/>
  <c r="H53" i="1"/>
  <c r="D53" i="1"/>
  <c r="C53" i="1"/>
  <c r="G53" i="1" s="1"/>
  <c r="D52" i="1"/>
  <c r="H52" i="1" s="1"/>
  <c r="C52" i="1"/>
  <c r="D51" i="1"/>
  <c r="C51" i="1"/>
  <c r="G51" i="1" s="1"/>
  <c r="D50" i="1"/>
  <c r="C50" i="1"/>
  <c r="G50" i="1" s="1"/>
  <c r="H49" i="1"/>
  <c r="D49" i="1"/>
  <c r="C49" i="1"/>
  <c r="G49" i="1" s="1"/>
  <c r="D48" i="1"/>
  <c r="H48" i="1" s="1"/>
  <c r="C48" i="1"/>
  <c r="D47" i="1"/>
  <c r="C47" i="1"/>
  <c r="G47" i="1" s="1"/>
  <c r="D45" i="1"/>
  <c r="C45" i="1"/>
  <c r="G45" i="1" s="1"/>
  <c r="H44" i="1"/>
  <c r="D44" i="1"/>
  <c r="C44" i="1"/>
  <c r="G44" i="1" s="1"/>
  <c r="D43" i="1"/>
  <c r="H43" i="1" s="1"/>
  <c r="C43" i="1"/>
  <c r="D42" i="1"/>
  <c r="C42" i="1"/>
  <c r="G42" i="1" s="1"/>
  <c r="D41" i="1"/>
  <c r="C41" i="1"/>
  <c r="G41" i="1" s="1"/>
  <c r="D40" i="1"/>
  <c r="D39" i="1"/>
  <c r="C39" i="1"/>
  <c r="H39" i="1" s="1"/>
  <c r="G38" i="1"/>
  <c r="D38" i="1"/>
  <c r="C38" i="1"/>
  <c r="H38" i="1" s="1"/>
  <c r="D37" i="1"/>
  <c r="G37" i="1" s="1"/>
  <c r="C37" i="1"/>
  <c r="D36" i="1"/>
  <c r="C36" i="1"/>
  <c r="H36" i="1" s="1"/>
  <c r="D35" i="1"/>
  <c r="C35" i="1"/>
  <c r="H35" i="1" s="1"/>
  <c r="G34" i="1"/>
  <c r="D34" i="1"/>
  <c r="C34" i="1"/>
  <c r="H34" i="1" s="1"/>
  <c r="D33" i="1"/>
  <c r="G33" i="1" s="1"/>
  <c r="C33" i="1"/>
  <c r="D32" i="1"/>
  <c r="C32" i="1"/>
  <c r="H32" i="1" s="1"/>
  <c r="D31" i="1"/>
  <c r="C31" i="1"/>
  <c r="H31" i="1" s="1"/>
  <c r="G30" i="1"/>
  <c r="D30" i="1"/>
  <c r="C30" i="1"/>
  <c r="H30" i="1" s="1"/>
  <c r="D29" i="1"/>
  <c r="G29" i="1" s="1"/>
  <c r="C29" i="1"/>
  <c r="D28" i="1"/>
  <c r="C28" i="1"/>
  <c r="H28" i="1" s="1"/>
  <c r="D27" i="1"/>
  <c r="C27" i="1"/>
  <c r="H27" i="1" s="1"/>
  <c r="G26" i="1"/>
  <c r="D26" i="1"/>
  <c r="C26" i="1"/>
  <c r="H26" i="1" s="1"/>
  <c r="D25" i="1"/>
  <c r="G25" i="1" s="1"/>
  <c r="C25" i="1"/>
  <c r="D24" i="1"/>
  <c r="C24" i="1"/>
  <c r="H24" i="1" s="1"/>
  <c r="D23" i="1"/>
  <c r="C23" i="1"/>
  <c r="H23" i="1" s="1"/>
  <c r="G22" i="1"/>
  <c r="D22" i="1"/>
  <c r="C22" i="1"/>
  <c r="H22" i="1" s="1"/>
  <c r="D21" i="1"/>
  <c r="G21" i="1" s="1"/>
  <c r="C21" i="1"/>
  <c r="D20" i="1"/>
  <c r="C20" i="1"/>
  <c r="H20" i="1" s="1"/>
  <c r="D19" i="1"/>
  <c r="C19" i="1"/>
  <c r="H19" i="1" s="1"/>
  <c r="G18" i="1"/>
  <c r="D18" i="1"/>
  <c r="C18" i="1"/>
  <c r="H18" i="1" s="1"/>
  <c r="D17" i="1"/>
  <c r="G17" i="1" s="1"/>
  <c r="C17" i="1"/>
  <c r="D16" i="1"/>
  <c r="C16" i="1"/>
  <c r="H16" i="1" s="1"/>
  <c r="D15" i="1"/>
  <c r="C15" i="1"/>
  <c r="H15" i="1" s="1"/>
  <c r="G14" i="1"/>
  <c r="D14" i="1"/>
  <c r="C14" i="1"/>
  <c r="H14" i="1" s="1"/>
  <c r="D13" i="1"/>
  <c r="G13" i="1" s="1"/>
  <c r="C13" i="1"/>
  <c r="D12" i="1"/>
  <c r="C12" i="1"/>
  <c r="H12" i="1" s="1"/>
  <c r="D11" i="1"/>
  <c r="C11" i="1"/>
  <c r="H11" i="1" s="1"/>
  <c r="G10" i="1"/>
  <c r="D10" i="1"/>
  <c r="C10" i="1"/>
  <c r="H10" i="1" s="1"/>
  <c r="D9" i="1"/>
  <c r="G9" i="1" s="1"/>
  <c r="C9" i="1"/>
  <c r="D8" i="1"/>
  <c r="C8" i="1"/>
  <c r="H8" i="1" s="1"/>
  <c r="D7" i="1"/>
  <c r="C7" i="1"/>
  <c r="H7" i="1" s="1"/>
  <c r="G6" i="1"/>
  <c r="D6" i="1"/>
  <c r="C6" i="1"/>
  <c r="H6" i="1" s="1"/>
  <c r="D5" i="1"/>
  <c r="G5" i="1" s="1"/>
  <c r="C5" i="1"/>
  <c r="D4" i="1"/>
  <c r="C4" i="1"/>
  <c r="H4" i="1" s="1"/>
  <c r="H74" i="1" l="1"/>
  <c r="H1420" i="1"/>
  <c r="G1138" i="1"/>
  <c r="C1048" i="1"/>
  <c r="H1042" i="1"/>
  <c r="H712" i="1"/>
  <c r="G711" i="1"/>
  <c r="H290" i="1"/>
  <c r="G404" i="1"/>
  <c r="D412" i="1"/>
  <c r="G412" i="1" s="1"/>
  <c r="H404" i="1"/>
  <c r="G158" i="1"/>
  <c r="E106" i="4"/>
  <c r="D102" i="1" s="1"/>
  <c r="F115" i="6"/>
  <c r="G1409" i="1"/>
  <c r="H1409" i="1"/>
  <c r="G249" i="1"/>
  <c r="G252" i="1"/>
  <c r="G289" i="1"/>
  <c r="G292" i="1"/>
  <c r="G347" i="1"/>
  <c r="G350" i="1"/>
  <c r="G352" i="1"/>
  <c r="G355" i="1"/>
  <c r="G359" i="1"/>
  <c r="G367" i="1"/>
  <c r="G369" i="1"/>
  <c r="G371" i="1"/>
  <c r="G373" i="1"/>
  <c r="G375" i="1"/>
  <c r="G377" i="1"/>
  <c r="G380" i="1"/>
  <c r="G382" i="1"/>
  <c r="G389" i="1"/>
  <c r="G653" i="1"/>
  <c r="H653" i="1"/>
  <c r="H913" i="1"/>
  <c r="G913" i="1"/>
  <c r="H941" i="1"/>
  <c r="G941" i="1"/>
  <c r="H977" i="1"/>
  <c r="G977" i="1"/>
  <c r="G1328" i="1"/>
  <c r="H1328" i="1"/>
  <c r="G80" i="1"/>
  <c r="G115" i="1"/>
  <c r="H124" i="1"/>
  <c r="H136" i="1"/>
  <c r="H144" i="1"/>
  <c r="H156" i="1"/>
  <c r="G196" i="1"/>
  <c r="G216" i="1"/>
  <c r="G224" i="1"/>
  <c r="G228" i="1"/>
  <c r="G232" i="1"/>
  <c r="H258" i="1"/>
  <c r="G575" i="1"/>
  <c r="G594" i="1"/>
  <c r="G598" i="1"/>
  <c r="G611" i="1"/>
  <c r="H611" i="1"/>
  <c r="G614" i="1"/>
  <c r="H614" i="1"/>
  <c r="G622" i="1"/>
  <c r="H622" i="1"/>
  <c r="H627" i="1"/>
  <c r="G627" i="1"/>
  <c r="H631" i="1"/>
  <c r="G631" i="1"/>
  <c r="H646" i="1"/>
  <c r="G646" i="1"/>
  <c r="G674" i="1"/>
  <c r="H674" i="1"/>
  <c r="G679" i="1"/>
  <c r="H679" i="1"/>
  <c r="G682" i="1"/>
  <c r="H682" i="1"/>
  <c r="G690" i="1"/>
  <c r="H690" i="1"/>
  <c r="G695" i="1"/>
  <c r="H695" i="1"/>
  <c r="G698" i="1"/>
  <c r="H69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154" i="1"/>
  <c r="G250" i="1"/>
  <c r="G251" i="1"/>
  <c r="G253" i="1"/>
  <c r="G254" i="1"/>
  <c r="G255" i="1"/>
  <c r="G348" i="1"/>
  <c r="G349" i="1"/>
  <c r="G351" i="1"/>
  <c r="G353" i="1"/>
  <c r="G354" i="1"/>
  <c r="G356" i="1"/>
  <c r="G357" i="1"/>
  <c r="G360" i="1"/>
  <c r="G361" i="1"/>
  <c r="G362" i="1"/>
  <c r="G363" i="1"/>
  <c r="G366" i="1"/>
  <c r="G368" i="1"/>
  <c r="G370" i="1"/>
  <c r="G372" i="1"/>
  <c r="G374" i="1"/>
  <c r="G376" i="1"/>
  <c r="G381" i="1"/>
  <c r="G383" i="1"/>
  <c r="G384" i="1"/>
  <c r="G385" i="1"/>
  <c r="G656" i="1"/>
  <c r="H656" i="1"/>
  <c r="G661" i="1"/>
  <c r="H661" i="1"/>
  <c r="G664" i="1"/>
  <c r="H664" i="1"/>
  <c r="H925" i="1"/>
  <c r="G925" i="1"/>
  <c r="H957" i="1"/>
  <c r="G957" i="1"/>
  <c r="H969" i="1"/>
  <c r="G969" i="1"/>
  <c r="G1312" i="1"/>
  <c r="H1312" i="1"/>
  <c r="H1335" i="1"/>
  <c r="G1335" i="1"/>
  <c r="H1351" i="1"/>
  <c r="G1351" i="1"/>
  <c r="G4" i="1"/>
  <c r="G8" i="1"/>
  <c r="G12" i="1"/>
  <c r="G16" i="1"/>
  <c r="G20" i="1"/>
  <c r="G24" i="1"/>
  <c r="G28" i="1"/>
  <c r="G32" i="1"/>
  <c r="G36" i="1"/>
  <c r="H42" i="1"/>
  <c r="H47" i="1"/>
  <c r="H51" i="1"/>
  <c r="H55" i="1"/>
  <c r="H59" i="1"/>
  <c r="H63" i="1"/>
  <c r="G67" i="1"/>
  <c r="G68" i="1"/>
  <c r="G69" i="1"/>
  <c r="G70" i="1"/>
  <c r="G71" i="1"/>
  <c r="G72" i="1"/>
  <c r="H111" i="1"/>
  <c r="G119" i="1"/>
  <c r="H128" i="1"/>
  <c r="H140" i="1"/>
  <c r="G200" i="1"/>
  <c r="G204" i="1"/>
  <c r="G212" i="1"/>
  <c r="G236" i="1"/>
  <c r="G240" i="1"/>
  <c r="G244" i="1"/>
  <c r="H262" i="1"/>
  <c r="H266" i="1"/>
  <c r="H270" i="1"/>
  <c r="H274" i="1"/>
  <c r="H278" i="1"/>
  <c r="H282" i="1"/>
  <c r="H295" i="1"/>
  <c r="H299" i="1"/>
  <c r="H303" i="1"/>
  <c r="H365" i="1"/>
  <c r="G388" i="1"/>
  <c r="G392" i="1"/>
  <c r="G396" i="1"/>
  <c r="G400" i="1"/>
  <c r="H417" i="1"/>
  <c r="H421" i="1"/>
  <c r="H425" i="1"/>
  <c r="H429" i="1"/>
  <c r="H433" i="1"/>
  <c r="H437" i="1"/>
  <c r="H441" i="1"/>
  <c r="H445" i="1"/>
  <c r="H449" i="1"/>
  <c r="H456" i="1"/>
  <c r="H460" i="1"/>
  <c r="H464" i="1"/>
  <c r="H468" i="1"/>
  <c r="H472" i="1"/>
  <c r="H476" i="1"/>
  <c r="G579" i="1"/>
  <c r="G583" i="1"/>
  <c r="G590" i="1"/>
  <c r="G603" i="1"/>
  <c r="H603" i="1"/>
  <c r="G606" i="1"/>
  <c r="H606" i="1"/>
  <c r="G671" i="1"/>
  <c r="H671" i="1"/>
  <c r="G687" i="1"/>
  <c r="H687" i="1"/>
  <c r="H5" i="1"/>
  <c r="G7" i="1"/>
  <c r="H9" i="1"/>
  <c r="G11" i="1"/>
  <c r="H13" i="1"/>
  <c r="G15" i="1"/>
  <c r="H17" i="1"/>
  <c r="G19" i="1"/>
  <c r="H21" i="1"/>
  <c r="G23" i="1"/>
  <c r="H25" i="1"/>
  <c r="G27" i="1"/>
  <c r="H29" i="1"/>
  <c r="G31" i="1"/>
  <c r="H33" i="1"/>
  <c r="G35" i="1"/>
  <c r="H37" i="1"/>
  <c r="G39" i="1"/>
  <c r="H41" i="1"/>
  <c r="G43" i="1"/>
  <c r="H45" i="1"/>
  <c r="G48" i="1"/>
  <c r="H50" i="1"/>
  <c r="G52" i="1"/>
  <c r="H54" i="1"/>
  <c r="G56" i="1"/>
  <c r="H58" i="1"/>
  <c r="G60" i="1"/>
  <c r="H62" i="1"/>
  <c r="H66" i="1"/>
  <c r="G75" i="1"/>
  <c r="H109" i="1"/>
  <c r="G114" i="1"/>
  <c r="H116" i="1"/>
  <c r="G118" i="1"/>
  <c r="G125" i="1"/>
  <c r="H127" i="1"/>
  <c r="G133" i="1"/>
  <c r="H135" i="1"/>
  <c r="G137" i="1"/>
  <c r="H139" i="1"/>
  <c r="G141" i="1"/>
  <c r="H143" i="1"/>
  <c r="G145" i="1"/>
  <c r="H153" i="1"/>
  <c r="G171" i="1"/>
  <c r="H183" i="1"/>
  <c r="H193" i="1"/>
  <c r="G195" i="1"/>
  <c r="H197" i="1"/>
  <c r="G199" i="1"/>
  <c r="H201" i="1"/>
  <c r="G203" i="1"/>
  <c r="H205" i="1"/>
  <c r="H208" i="1"/>
  <c r="H213" i="1"/>
  <c r="G215" i="1"/>
  <c r="H217" i="1"/>
  <c r="G219" i="1"/>
  <c r="H221" i="1"/>
  <c r="G223" i="1"/>
  <c r="H225" i="1"/>
  <c r="G227" i="1"/>
  <c r="H229" i="1"/>
  <c r="G231" i="1"/>
  <c r="H233" i="1"/>
  <c r="G235" i="1"/>
  <c r="H237" i="1"/>
  <c r="G239" i="1"/>
  <c r="H241" i="1"/>
  <c r="G243" i="1"/>
  <c r="H245" i="1"/>
  <c r="G247" i="1"/>
  <c r="H257" i="1"/>
  <c r="H261" i="1"/>
  <c r="G263" i="1"/>
  <c r="H265" i="1"/>
  <c r="G267" i="1"/>
  <c r="H269" i="1"/>
  <c r="G271" i="1"/>
  <c r="H273" i="1"/>
  <c r="G275" i="1"/>
  <c r="H277" i="1"/>
  <c r="G279" i="1"/>
  <c r="H281" i="1"/>
  <c r="G283" i="1"/>
  <c r="G296" i="1"/>
  <c r="H298" i="1"/>
  <c r="G300" i="1"/>
  <c r="H302" i="1"/>
  <c r="G304" i="1"/>
  <c r="G387" i="1"/>
  <c r="G391" i="1"/>
  <c r="G395" i="1"/>
  <c r="G399" i="1"/>
  <c r="G406" i="1"/>
  <c r="H406" i="1"/>
  <c r="H416" i="1"/>
  <c r="H420" i="1"/>
  <c r="H424" i="1"/>
  <c r="H428" i="1"/>
  <c r="H432" i="1"/>
  <c r="H436" i="1"/>
  <c r="H440" i="1"/>
  <c r="H444" i="1"/>
  <c r="H448" i="1"/>
  <c r="H452" i="1"/>
  <c r="H455" i="1"/>
  <c r="H459" i="1"/>
  <c r="H463" i="1"/>
  <c r="H467" i="1"/>
  <c r="H471" i="1"/>
  <c r="H475" i="1"/>
  <c r="G578" i="1"/>
  <c r="G582" i="1"/>
  <c r="G586" i="1"/>
  <c r="G589" i="1"/>
  <c r="G593" i="1"/>
  <c r="G597" i="1"/>
  <c r="G652" i="1"/>
  <c r="H652" i="1"/>
  <c r="G657" i="1"/>
  <c r="H657" i="1"/>
  <c r="G660" i="1"/>
  <c r="H660" i="1"/>
  <c r="G665" i="1"/>
  <c r="H665" i="1"/>
  <c r="G453" i="1"/>
  <c r="G577" i="1"/>
  <c r="G581" i="1"/>
  <c r="G585" i="1"/>
  <c r="G588" i="1"/>
  <c r="G592" i="1"/>
  <c r="G596" i="1"/>
  <c r="G602" i="1"/>
  <c r="H602" i="1"/>
  <c r="G607" i="1"/>
  <c r="H607" i="1"/>
  <c r="G610" i="1"/>
  <c r="H610" i="1"/>
  <c r="G615" i="1"/>
  <c r="H615" i="1"/>
  <c r="G618" i="1"/>
  <c r="H618" i="1"/>
  <c r="G623" i="1"/>
  <c r="H623" i="1"/>
  <c r="G626" i="1"/>
  <c r="H626" i="1"/>
  <c r="G675" i="1"/>
  <c r="H675" i="1"/>
  <c r="G678" i="1"/>
  <c r="H678" i="1"/>
  <c r="G683" i="1"/>
  <c r="H683" i="1"/>
  <c r="G686" i="1"/>
  <c r="H686" i="1"/>
  <c r="G691" i="1"/>
  <c r="H691" i="1"/>
  <c r="G694" i="1"/>
  <c r="H694" i="1"/>
  <c r="G699" i="1"/>
  <c r="H699" i="1"/>
  <c r="G702" i="1"/>
  <c r="H702" i="1"/>
  <c r="H929" i="1"/>
  <c r="G929" i="1"/>
  <c r="H945" i="1"/>
  <c r="G945" i="1"/>
  <c r="H961" i="1"/>
  <c r="G961" i="1"/>
  <c r="H816" i="1"/>
  <c r="H912" i="1"/>
  <c r="G912" i="1"/>
  <c r="H917" i="1"/>
  <c r="G917" i="1"/>
  <c r="H933" i="1"/>
  <c r="G933" i="1"/>
  <c r="H949" i="1"/>
  <c r="G949" i="1"/>
  <c r="H965" i="1"/>
  <c r="G965" i="1"/>
  <c r="H973" i="1"/>
  <c r="G973" i="1"/>
  <c r="H981" i="1"/>
  <c r="G981" i="1"/>
  <c r="H628" i="1"/>
  <c r="G628" i="1"/>
  <c r="H632" i="1"/>
  <c r="G632" i="1"/>
  <c r="H65" i="1"/>
  <c r="H150" i="1"/>
  <c r="H170" i="1"/>
  <c r="G180" i="1"/>
  <c r="H182" i="1"/>
  <c r="H185" i="1"/>
  <c r="H186" i="1"/>
  <c r="H191" i="1"/>
  <c r="H256" i="1"/>
  <c r="G364" i="1"/>
  <c r="G405" i="1"/>
  <c r="G600" i="1"/>
  <c r="G604" i="1"/>
  <c r="G608" i="1"/>
  <c r="G612" i="1"/>
  <c r="G616" i="1"/>
  <c r="G620" i="1"/>
  <c r="G624" i="1"/>
  <c r="H669"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921" i="1"/>
  <c r="G921" i="1"/>
  <c r="H937" i="1"/>
  <c r="G937" i="1"/>
  <c r="H953" i="1"/>
  <c r="G953" i="1"/>
  <c r="H1058" i="1"/>
  <c r="G1058" i="1"/>
  <c r="H1060" i="1"/>
  <c r="G1060" i="1"/>
  <c r="H1062" i="1"/>
  <c r="G1062" i="1"/>
  <c r="G1308" i="1"/>
  <c r="H1308" i="1"/>
  <c r="G1324" i="1"/>
  <c r="H1324" i="1"/>
  <c r="H1331" i="1"/>
  <c r="G1331" i="1"/>
  <c r="H1347" i="1"/>
  <c r="G1347" i="1"/>
  <c r="H649" i="1"/>
  <c r="G668" i="1"/>
  <c r="H911" i="1"/>
  <c r="H915" i="1"/>
  <c r="H919" i="1"/>
  <c r="H923" i="1"/>
  <c r="H927" i="1"/>
  <c r="H931" i="1"/>
  <c r="H935" i="1"/>
  <c r="H939" i="1"/>
  <c r="H943" i="1"/>
  <c r="H947" i="1"/>
  <c r="H951" i="1"/>
  <c r="H955" i="1"/>
  <c r="H959" i="1"/>
  <c r="H963" i="1"/>
  <c r="G1051" i="1"/>
  <c r="H1106" i="1"/>
  <c r="G1304" i="1"/>
  <c r="H1304" i="1"/>
  <c r="G1320" i="1"/>
  <c r="H1320" i="1"/>
  <c r="H1343" i="1"/>
  <c r="G1343" i="1"/>
  <c r="G1400" i="1"/>
  <c r="H1400" i="1"/>
  <c r="G1411" i="1"/>
  <c r="H1411" i="1"/>
  <c r="H670" i="1"/>
  <c r="H705"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G968" i="1"/>
  <c r="G972" i="1"/>
  <c r="G976" i="1"/>
  <c r="G980" i="1"/>
  <c r="H1057" i="1"/>
  <c r="G1057" i="1"/>
  <c r="H1059" i="1"/>
  <c r="G1059" i="1"/>
  <c r="H1061" i="1"/>
  <c r="G1061" i="1"/>
  <c r="H1063" i="1"/>
  <c r="G1063" i="1"/>
  <c r="H1114" i="1"/>
  <c r="H1129" i="1"/>
  <c r="H1145" i="1"/>
  <c r="G1249" i="1"/>
  <c r="G1251" i="1"/>
  <c r="G1253" i="1"/>
  <c r="G1255" i="1"/>
  <c r="G1257" i="1"/>
  <c r="G1259" i="1"/>
  <c r="G1261" i="1"/>
  <c r="G1263" i="1"/>
  <c r="G1270" i="1"/>
  <c r="H1270" i="1"/>
  <c r="G1316" i="1"/>
  <c r="H1316" i="1"/>
  <c r="H1339" i="1"/>
  <c r="G1339" i="1"/>
  <c r="H1355" i="1"/>
  <c r="G1355" i="1"/>
  <c r="H1051" i="1"/>
  <c r="H1055" i="1"/>
  <c r="G1108" i="1"/>
  <c r="G1110" i="1"/>
  <c r="G1118" i="1"/>
  <c r="G1125" i="1"/>
  <c r="G1133" i="1"/>
  <c r="G1141" i="1"/>
  <c r="H1148" i="1"/>
  <c r="H1248" i="1"/>
  <c r="H1249" i="1"/>
  <c r="H1250" i="1"/>
  <c r="H1251" i="1"/>
  <c r="H1252" i="1"/>
  <c r="H1253" i="1"/>
  <c r="H1254" i="1"/>
  <c r="H1255" i="1"/>
  <c r="H1256" i="1"/>
  <c r="H1257" i="1"/>
  <c r="H1258" i="1"/>
  <c r="H1259" i="1"/>
  <c r="H1260" i="1"/>
  <c r="H1261" i="1"/>
  <c r="H1262" i="1"/>
  <c r="H1263" i="1"/>
  <c r="H1266" i="1"/>
  <c r="G1268" i="1"/>
  <c r="G1272" i="1"/>
  <c r="G1422" i="1"/>
  <c r="H1422" i="1"/>
  <c r="G1425" i="1"/>
  <c r="H1425" i="1"/>
  <c r="G1496" i="1"/>
  <c r="H1496" i="1"/>
  <c r="H1551" i="1"/>
  <c r="G1551" i="1"/>
  <c r="H988" i="1"/>
  <c r="H1264" i="1"/>
  <c r="G1267" i="1"/>
  <c r="G1271" i="1"/>
  <c r="G1403" i="1"/>
  <c r="H1403" i="1"/>
  <c r="G1414" i="1"/>
  <c r="H1414" i="1"/>
  <c r="G1417" i="1"/>
  <c r="H1417" i="1"/>
  <c r="J1448" i="1"/>
  <c r="G1448" i="1"/>
  <c r="H1448" i="1"/>
  <c r="J1458" i="1"/>
  <c r="G1458" i="1"/>
  <c r="I1458" i="1" s="1"/>
  <c r="H1458" i="1"/>
  <c r="G1469" i="1"/>
  <c r="H1469" i="1"/>
  <c r="G1471" i="1"/>
  <c r="I1471" i="1" s="1"/>
  <c r="H1471" i="1"/>
  <c r="G1476" i="1"/>
  <c r="H1476" i="1"/>
  <c r="G1515" i="1"/>
  <c r="H1515" i="1"/>
  <c r="G1548" i="1"/>
  <c r="H1548" i="1"/>
  <c r="G1503" i="1"/>
  <c r="H1503" i="1"/>
  <c r="H989" i="1"/>
  <c r="H992" i="1"/>
  <c r="H994" i="1"/>
  <c r="H1043" i="1"/>
  <c r="H1045" i="1"/>
  <c r="G1050" i="1"/>
  <c r="H1054" i="1"/>
  <c r="G1087" i="1"/>
  <c r="G1095" i="1"/>
  <c r="G1103" i="1"/>
  <c r="G1111" i="1"/>
  <c r="G1113" i="1"/>
  <c r="G1116" i="1"/>
  <c r="G1119" i="1"/>
  <c r="G1121" i="1"/>
  <c r="G1126" i="1"/>
  <c r="G1128" i="1"/>
  <c r="G1131" i="1"/>
  <c r="G1134" i="1"/>
  <c r="G1136" i="1"/>
  <c r="G1139" i="1"/>
  <c r="G1142" i="1"/>
  <c r="G1144" i="1"/>
  <c r="G1147" i="1"/>
  <c r="G1151" i="1"/>
  <c r="H1265" i="1"/>
  <c r="H1267" i="1"/>
  <c r="G1269" i="1"/>
  <c r="H1271" i="1"/>
  <c r="G1273" i="1"/>
  <c r="H1278" i="1"/>
  <c r="G1384" i="1"/>
  <c r="H1384" i="1"/>
  <c r="G1430" i="1"/>
  <c r="H1430" i="1"/>
  <c r="G1433" i="1"/>
  <c r="H1433" i="1"/>
  <c r="G1500" i="1"/>
  <c r="H1500" i="1"/>
  <c r="G1527" i="1"/>
  <c r="H1527" i="1"/>
  <c r="G1391" i="1"/>
  <c r="H1391" i="1"/>
  <c r="G1437" i="1"/>
  <c r="H1437" i="1"/>
  <c r="H1440" i="1"/>
  <c r="J1440" i="1"/>
  <c r="H1444" i="1"/>
  <c r="J1444" i="1"/>
  <c r="J1471" i="1"/>
  <c r="J1476" i="1"/>
  <c r="G1512" i="1"/>
  <c r="H1512" i="1"/>
  <c r="G1564" i="1"/>
  <c r="H1564" i="1"/>
  <c r="G1367" i="1"/>
  <c r="G1368" i="1"/>
  <c r="G1369" i="1"/>
  <c r="G1370" i="1"/>
  <c r="G1371" i="1"/>
  <c r="G1372" i="1"/>
  <c r="G1373" i="1"/>
  <c r="G1374" i="1"/>
  <c r="G1375" i="1"/>
  <c r="G1376" i="1"/>
  <c r="G1377" i="1"/>
  <c r="G1378" i="1"/>
  <c r="G1410" i="1"/>
  <c r="H1410" i="1"/>
  <c r="G1413" i="1"/>
  <c r="H1413" i="1"/>
  <c r="G1418" i="1"/>
  <c r="H1418" i="1"/>
  <c r="G1421" i="1"/>
  <c r="H1421" i="1"/>
  <c r="G1426" i="1"/>
  <c r="H1426" i="1"/>
  <c r="G1429" i="1"/>
  <c r="H1429" i="1"/>
  <c r="G1434" i="1"/>
  <c r="H1434" i="1"/>
  <c r="G1444" i="1"/>
  <c r="J1452" i="1"/>
  <c r="G1452" i="1"/>
  <c r="H1452" i="1"/>
  <c r="G1465" i="1"/>
  <c r="H1465" i="1"/>
  <c r="G1470" i="1"/>
  <c r="H1470" i="1"/>
  <c r="G1475" i="1"/>
  <c r="H1475" i="1"/>
  <c r="G1487" i="1"/>
  <c r="H1487" i="1"/>
  <c r="H1516" i="1"/>
  <c r="H1528" i="1"/>
  <c r="G1531" i="1"/>
  <c r="D224" i="4"/>
  <c r="F225" i="4"/>
  <c r="G1392" i="1"/>
  <c r="H1396" i="1"/>
  <c r="H1399" i="1"/>
  <c r="G1404" i="1"/>
  <c r="H1404" i="1"/>
  <c r="H1405" i="1"/>
  <c r="G1441" i="1"/>
  <c r="H1441" i="1"/>
  <c r="G1443" i="1"/>
  <c r="H1443" i="1"/>
  <c r="J1465" i="1"/>
  <c r="H1480" i="1"/>
  <c r="G1495" i="1"/>
  <c r="H1495" i="1"/>
  <c r="D215" i="4"/>
  <c r="F216" i="4"/>
  <c r="G1415" i="1"/>
  <c r="G1419" i="1"/>
  <c r="G1423" i="1"/>
  <c r="G1427" i="1"/>
  <c r="G1431" i="1"/>
  <c r="G1438" i="1"/>
  <c r="H1442" i="1"/>
  <c r="G1445" i="1"/>
  <c r="G1544" i="1"/>
  <c r="H1544" i="1"/>
  <c r="D7" i="4"/>
  <c r="C3" i="1" s="1"/>
  <c r="D252" i="4"/>
  <c r="F253" i="4"/>
  <c r="D263" i="4"/>
  <c r="E567" i="4"/>
  <c r="D561" i="1" s="1"/>
  <c r="D593" i="4"/>
  <c r="E625" i="4"/>
  <c r="D619" i="1" s="1"/>
  <c r="E35" i="6"/>
  <c r="D89" i="6"/>
  <c r="G1560" i="1"/>
  <c r="H1560" i="1"/>
  <c r="G1580" i="1"/>
  <c r="H1580" i="1"/>
  <c r="F134" i="4"/>
  <c r="D133" i="4"/>
  <c r="D472" i="4"/>
  <c r="F473" i="4"/>
  <c r="E593" i="4"/>
  <c r="D587" i="1" s="1"/>
  <c r="E245" i="5"/>
  <c r="D1222" i="1" s="1"/>
  <c r="D35" i="6"/>
  <c r="G1379" i="1"/>
  <c r="G1382" i="1"/>
  <c r="G1385" i="1"/>
  <c r="G1387" i="1"/>
  <c r="G1390" i="1"/>
  <c r="G1393" i="1"/>
  <c r="G1395" i="1"/>
  <c r="G1398" i="1"/>
  <c r="G1402" i="1"/>
  <c r="G1406" i="1"/>
  <c r="G1412" i="1"/>
  <c r="G1416" i="1"/>
  <c r="G1420" i="1"/>
  <c r="G1424" i="1"/>
  <c r="G1428" i="1"/>
  <c r="G1432" i="1"/>
  <c r="G1439" i="1"/>
  <c r="G1440" i="1"/>
  <c r="I1440" i="1" s="1"/>
  <c r="J1446" i="1"/>
  <c r="J1450" i="1"/>
  <c r="J1456" i="1"/>
  <c r="J1460" i="1"/>
  <c r="J1467" i="1"/>
  <c r="F68" i="4"/>
  <c r="E82" i="4"/>
  <c r="D78" i="1" s="1"/>
  <c r="E351" i="4"/>
  <c r="D346" i="1" s="1"/>
  <c r="E363" i="4"/>
  <c r="D358" i="1" s="1"/>
  <c r="D529" i="4"/>
  <c r="D625" i="4"/>
  <c r="D5" i="6"/>
  <c r="D49" i="8"/>
  <c r="E22" i="9"/>
  <c r="B22" i="9" s="1"/>
  <c r="E50" i="9"/>
  <c r="B50" i="9" s="1"/>
  <c r="E59" i="9"/>
  <c r="B59" i="9" s="1"/>
  <c r="E71" i="9"/>
  <c r="B71" i="9" s="1"/>
  <c r="E76" i="9"/>
  <c r="B76" i="9" s="1"/>
  <c r="E78" i="9"/>
  <c r="B78" i="9" s="1"/>
  <c r="E85" i="9"/>
  <c r="B85" i="9" s="1"/>
  <c r="E87" i="9"/>
  <c r="B87" i="9" s="1"/>
  <c r="E96" i="9"/>
  <c r="B96" i="9" s="1"/>
  <c r="E101" i="9"/>
  <c r="B101" i="9" s="1"/>
  <c r="E103" i="9"/>
  <c r="B103" i="9" s="1"/>
  <c r="E108" i="9"/>
  <c r="B108" i="9" s="1"/>
  <c r="E117" i="9"/>
  <c r="B117" i="9" s="1"/>
  <c r="E122" i="9"/>
  <c r="B122" i="9" s="1"/>
  <c r="E126" i="9"/>
  <c r="B126" i="9" s="1"/>
  <c r="E134" i="9"/>
  <c r="B134" i="9" s="1"/>
  <c r="E139" i="9"/>
  <c r="B139" i="9" s="1"/>
  <c r="E147" i="9"/>
  <c r="B147" i="9" s="1"/>
  <c r="E152" i="9"/>
  <c r="B152" i="9" s="1"/>
  <c r="E154" i="9"/>
  <c r="B154" i="9" s="1"/>
  <c r="F217" i="9"/>
  <c r="B217" i="9" s="1"/>
  <c r="B224" i="9"/>
  <c r="F226" i="9"/>
  <c r="B226" i="9" s="1"/>
  <c r="F232" i="9"/>
  <c r="F238" i="9"/>
  <c r="B238" i="9" s="1"/>
  <c r="F241" i="9"/>
  <c r="B241" i="9" s="1"/>
  <c r="F252" i="9"/>
  <c r="B252" i="9" s="1"/>
  <c r="F253" i="9"/>
  <c r="B253" i="9" s="1"/>
  <c r="B256" i="9"/>
  <c r="F258" i="9"/>
  <c r="B258" i="9" s="1"/>
  <c r="E7" i="4"/>
  <c r="D3" i="1" s="1"/>
  <c r="E50" i="4"/>
  <c r="D46" i="1" s="1"/>
  <c r="F210" i="4"/>
  <c r="E215" i="4"/>
  <c r="D211" i="1" s="1"/>
  <c r="E299" i="4"/>
  <c r="E643" i="4"/>
  <c r="D637" i="1" s="1"/>
  <c r="E459" i="4"/>
  <c r="D453" i="1" s="1"/>
  <c r="H453" i="1" s="1"/>
  <c r="E515" i="4"/>
  <c r="D509" i="1" s="1"/>
  <c r="D567" i="4"/>
  <c r="H286" i="9"/>
  <c r="E286" i="9" s="1"/>
  <c r="B286" i="9" s="1"/>
  <c r="F170" i="5"/>
  <c r="E206" i="5"/>
  <c r="D245" i="5"/>
  <c r="D237" i="5" s="1"/>
  <c r="B54" i="9"/>
  <c r="B66" i="9"/>
  <c r="B91" i="9"/>
  <c r="B158" i="9"/>
  <c r="B245" i="9"/>
  <c r="B264" i="9"/>
  <c r="B269" i="9"/>
  <c r="E21" i="9"/>
  <c r="B21" i="9" s="1"/>
  <c r="E33" i="9"/>
  <c r="B33" i="9" s="1"/>
  <c r="E56" i="9"/>
  <c r="B56" i="9" s="1"/>
  <c r="E58" i="9"/>
  <c r="B58" i="9" s="1"/>
  <c r="E63" i="9"/>
  <c r="B63" i="9" s="1"/>
  <c r="E68" i="9"/>
  <c r="B68" i="9" s="1"/>
  <c r="E70" i="9"/>
  <c r="B70" i="9" s="1"/>
  <c r="E79" i="9"/>
  <c r="B79" i="9" s="1"/>
  <c r="E88" i="9"/>
  <c r="B88" i="9" s="1"/>
  <c r="E93" i="9"/>
  <c r="B93" i="9" s="1"/>
  <c r="E95" i="9"/>
  <c r="B95" i="9" s="1"/>
  <c r="E104" i="9"/>
  <c r="B104" i="9" s="1"/>
  <c r="E107" i="9"/>
  <c r="B107" i="9" s="1"/>
  <c r="E113" i="9"/>
  <c r="B113" i="9" s="1"/>
  <c r="E116" i="9"/>
  <c r="B116" i="9" s="1"/>
  <c r="E130" i="9"/>
  <c r="B130" i="9" s="1"/>
  <c r="E136" i="9"/>
  <c r="B136" i="9" s="1"/>
  <c r="E138" i="9"/>
  <c r="B138" i="9" s="1"/>
  <c r="E144" i="9"/>
  <c r="B144" i="9" s="1"/>
  <c r="E146" i="9"/>
  <c r="B146" i="9" s="1"/>
  <c r="E155" i="9"/>
  <c r="B155" i="9" s="1"/>
  <c r="E225" i="9"/>
  <c r="B225" i="9" s="1"/>
  <c r="F236" i="9"/>
  <c r="F237" i="9"/>
  <c r="B237" i="9" s="1"/>
  <c r="B240" i="9"/>
  <c r="F242" i="9"/>
  <c r="B242" i="9" s="1"/>
  <c r="F248" i="9"/>
  <c r="B248" i="9" s="1"/>
  <c r="F254" i="9"/>
  <c r="B254" i="9" s="1"/>
  <c r="F257" i="9"/>
  <c r="B257" i="9" s="1"/>
  <c r="B260" i="9"/>
  <c r="B232" i="9"/>
  <c r="B268" i="9"/>
  <c r="B285" i="9"/>
  <c r="H405" i="1"/>
  <c r="G1265" i="1"/>
  <c r="G1264" i="1"/>
  <c r="D1236" i="1"/>
  <c r="C1223" i="1"/>
  <c r="D1223" i="1"/>
  <c r="G1223" i="1" s="1"/>
  <c r="D1216" i="1"/>
  <c r="C1216" i="1"/>
  <c r="G1155" i="1"/>
  <c r="H1154" i="1"/>
  <c r="H1155" i="1"/>
  <c r="H986" i="1"/>
  <c r="H987" i="1"/>
  <c r="E30" i="9"/>
  <c r="B30" i="9" s="1"/>
  <c r="G647" i="1"/>
  <c r="E283" i="9"/>
  <c r="B283" i="9" s="1"/>
  <c r="E26" i="9"/>
  <c r="B26" i="9" s="1"/>
  <c r="F221" i="9"/>
  <c r="B221" i="9" s="1"/>
  <c r="G715" i="1"/>
  <c r="H713" i="1"/>
  <c r="G710" i="1"/>
  <c r="G709" i="1"/>
  <c r="G703" i="1"/>
  <c r="G670" i="1"/>
  <c r="H644" i="1"/>
  <c r="H643" i="1"/>
  <c r="G642" i="1"/>
  <c r="G645" i="1"/>
  <c r="G641" i="1"/>
  <c r="C411" i="1"/>
  <c r="H411" i="1" s="1"/>
  <c r="D644" i="4"/>
  <c r="H379" i="1"/>
  <c r="H378" i="1"/>
  <c r="H364" i="1"/>
  <c r="H291" i="1"/>
  <c r="H413" i="1"/>
  <c r="E273" i="9"/>
  <c r="B273" i="9" s="1"/>
  <c r="H412" i="1"/>
  <c r="H288" i="1"/>
  <c r="D643" i="4"/>
  <c r="H209" i="1"/>
  <c r="H207" i="1"/>
  <c r="H206" i="1"/>
  <c r="H189" i="1"/>
  <c r="H188" i="1"/>
  <c r="H187" i="1"/>
  <c r="G184" i="1"/>
  <c r="G182" i="1"/>
  <c r="E44" i="9"/>
  <c r="B44" i="9" s="1"/>
  <c r="H181" i="1"/>
  <c r="F219" i="9"/>
  <c r="B219" i="9" s="1"/>
  <c r="E43" i="9"/>
  <c r="B43" i="9" s="1"/>
  <c r="H179" i="1"/>
  <c r="G178" i="1"/>
  <c r="H177" i="1"/>
  <c r="H176" i="1"/>
  <c r="H175" i="1"/>
  <c r="H174" i="1"/>
  <c r="G170" i="1"/>
  <c r="H169" i="1"/>
  <c r="H168" i="1"/>
  <c r="H167" i="1"/>
  <c r="H166" i="1"/>
  <c r="H165" i="1"/>
  <c r="H164" i="1"/>
  <c r="H163" i="1"/>
  <c r="H162" i="1"/>
  <c r="E40" i="9"/>
  <c r="B40" i="9" s="1"/>
  <c r="H160" i="1"/>
  <c r="H161" i="1"/>
  <c r="H155" i="1"/>
  <c r="H157" i="1"/>
  <c r="E39" i="9"/>
  <c r="B39" i="9" s="1"/>
  <c r="G151" i="1"/>
  <c r="G149" i="1"/>
  <c r="G150" i="1"/>
  <c r="G132" i="1"/>
  <c r="G131" i="1"/>
  <c r="G130" i="1"/>
  <c r="G121" i="1"/>
  <c r="G123" i="1"/>
  <c r="G113" i="1"/>
  <c r="H108" i="1"/>
  <c r="H81" i="1"/>
  <c r="H79" i="1"/>
  <c r="H76" i="1"/>
  <c r="H73" i="1"/>
  <c r="C64" i="1"/>
  <c r="H64" i="1" s="1"/>
  <c r="G816" i="1"/>
  <c r="H718" i="1"/>
  <c r="H716" i="1"/>
  <c r="H715" i="1"/>
  <c r="H714" i="1"/>
  <c r="H711" i="1"/>
  <c r="H709" i="1"/>
  <c r="H703" i="1"/>
  <c r="H668" i="1"/>
  <c r="G644" i="1"/>
  <c r="G643" i="1"/>
  <c r="H645" i="1"/>
  <c r="H641" i="1"/>
  <c r="G378" i="1"/>
  <c r="G379" i="1"/>
  <c r="G291" i="1"/>
  <c r="G290" i="1"/>
  <c r="G413" i="1"/>
  <c r="E67" i="9"/>
  <c r="B67" i="9" s="1"/>
  <c r="G209" i="1"/>
  <c r="G208" i="1"/>
  <c r="G206" i="1"/>
  <c r="G207" i="1"/>
  <c r="G191" i="1"/>
  <c r="G189" i="1"/>
  <c r="G188" i="1"/>
  <c r="G187" i="1"/>
  <c r="G186" i="1"/>
  <c r="E46" i="9"/>
  <c r="B46" i="9" s="1"/>
  <c r="F222" i="9"/>
  <c r="B222" i="9" s="1"/>
  <c r="E45" i="9"/>
  <c r="B45" i="9" s="1"/>
  <c r="F220" i="9"/>
  <c r="E42" i="9"/>
  <c r="B42" i="9" s="1"/>
  <c r="F218" i="9"/>
  <c r="B218" i="9" s="1"/>
  <c r="E41" i="9"/>
  <c r="B41" i="9" s="1"/>
  <c r="G177" i="1"/>
  <c r="G173" i="1"/>
  <c r="H173" i="1"/>
  <c r="G176" i="1"/>
  <c r="G175" i="1"/>
  <c r="G174" i="1"/>
  <c r="G169" i="1"/>
  <c r="G168" i="1"/>
  <c r="G167" i="1"/>
  <c r="G165" i="1"/>
  <c r="G166" i="1"/>
  <c r="G164" i="1"/>
  <c r="G163" i="1"/>
  <c r="G162" i="1"/>
  <c r="G160" i="1"/>
  <c r="G161" i="1"/>
  <c r="E152" i="4"/>
  <c r="D148" i="1" s="1"/>
  <c r="G155" i="1"/>
  <c r="G157" i="1"/>
  <c r="G154" i="1"/>
  <c r="G152" i="1"/>
  <c r="H132" i="1"/>
  <c r="H130" i="1"/>
  <c r="H131" i="1"/>
  <c r="H121" i="1"/>
  <c r="H123" i="1"/>
  <c r="E37" i="9"/>
  <c r="B37" i="9" s="1"/>
  <c r="G108" i="1"/>
  <c r="G111" i="1"/>
  <c r="G79" i="1"/>
  <c r="G81" i="1"/>
  <c r="G73" i="1"/>
  <c r="G76" i="1"/>
  <c r="G64" i="1"/>
  <c r="G65" i="1"/>
  <c r="E29" i="9"/>
  <c r="B29" i="9" s="1"/>
  <c r="H1576" i="1"/>
  <c r="G1507" i="1"/>
  <c r="H1504" i="1"/>
  <c r="G1499" i="1"/>
  <c r="H1499" i="1"/>
  <c r="H1492" i="1"/>
  <c r="G1491" i="1"/>
  <c r="H1483" i="1"/>
  <c r="D42" i="8"/>
  <c r="C1481" i="1"/>
  <c r="H1481" i="1" s="1"/>
  <c r="G1278" i="1"/>
  <c r="G1277" i="1"/>
  <c r="H1277" i="1"/>
  <c r="G1274" i="1"/>
  <c r="H1274" i="1"/>
  <c r="G1247" i="1"/>
  <c r="H1247" i="1"/>
  <c r="G1244" i="1"/>
  <c r="H1244" i="1"/>
  <c r="F250" i="5"/>
  <c r="E280" i="9"/>
  <c r="B280" i="9" s="1"/>
  <c r="E279" i="9"/>
  <c r="B279" i="9" s="1"/>
  <c r="F246" i="5"/>
  <c r="E290" i="9"/>
  <c r="B290" i="9" s="1"/>
  <c r="G1154" i="1"/>
  <c r="G1149" i="1"/>
  <c r="G1148" i="1"/>
  <c r="E287" i="9"/>
  <c r="B287" i="9" s="1"/>
  <c r="E68" i="5"/>
  <c r="G1064" i="1"/>
  <c r="G1054" i="1"/>
  <c r="H1052" i="1"/>
  <c r="G1052" i="1"/>
  <c r="G1048" i="1"/>
  <c r="F69" i="5"/>
  <c r="C1047" i="1"/>
  <c r="H1048" i="1"/>
  <c r="H1050" i="1"/>
  <c r="F70" i="5"/>
  <c r="F63" i="5"/>
  <c r="C1041" i="1"/>
  <c r="H1041" i="1" s="1"/>
  <c r="H1033" i="1"/>
  <c r="F52" i="5"/>
  <c r="H1030" i="1"/>
  <c r="H1032" i="1"/>
  <c r="H1018" i="1"/>
  <c r="F35" i="5"/>
  <c r="H1013" i="1"/>
  <c r="H1014" i="1"/>
  <c r="H1006" i="1"/>
  <c r="H1004" i="1"/>
  <c r="H1003" i="1"/>
  <c r="H1000" i="1"/>
  <c r="E12" i="5"/>
  <c r="D990" i="1" s="1"/>
  <c r="H999" i="1"/>
  <c r="F19" i="5"/>
  <c r="H997" i="1"/>
  <c r="H998" i="1"/>
  <c r="H996" i="1"/>
  <c r="H995" i="1"/>
  <c r="F13" i="5"/>
  <c r="H991" i="1"/>
  <c r="H993" i="1"/>
  <c r="E284" i="9"/>
  <c r="B284" i="9" s="1"/>
  <c r="F216" i="9"/>
  <c r="B216" i="9" s="1"/>
  <c r="F214" i="9"/>
  <c r="B214" i="9" s="1"/>
  <c r="G991" i="1"/>
  <c r="G993" i="1"/>
  <c r="G996" i="1"/>
  <c r="G998" i="1"/>
  <c r="G1000" i="1"/>
  <c r="G1003" i="1"/>
  <c r="G1005" i="1"/>
  <c r="G1008" i="1"/>
  <c r="G1010" i="1"/>
  <c r="G1012" i="1"/>
  <c r="G1015" i="1"/>
  <c r="G1017" i="1"/>
  <c r="G1019" i="1"/>
  <c r="G1022" i="1"/>
  <c r="G1024" i="1"/>
  <c r="G1027" i="1"/>
  <c r="G1029" i="1"/>
  <c r="G1032" i="1"/>
  <c r="G1034" i="1"/>
  <c r="G1036" i="1"/>
  <c r="G1038" i="1"/>
  <c r="G1040" i="1"/>
  <c r="G1042" i="1"/>
  <c r="G1043" i="1"/>
  <c r="G1045" i="1"/>
  <c r="H1081" i="1"/>
  <c r="H1085" i="1"/>
  <c r="H1089" i="1"/>
  <c r="H1093" i="1"/>
  <c r="H1097" i="1"/>
  <c r="H1101" i="1"/>
  <c r="H1105" i="1"/>
  <c r="H1109" i="1"/>
  <c r="H1116" i="1"/>
  <c r="H1120" i="1"/>
  <c r="H1127" i="1"/>
  <c r="H1131" i="1"/>
  <c r="H1135" i="1"/>
  <c r="H1139" i="1"/>
  <c r="H1143" i="1"/>
  <c r="H1147" i="1"/>
  <c r="H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992" i="1"/>
  <c r="G994" i="1"/>
  <c r="G995" i="1"/>
  <c r="G997" i="1"/>
  <c r="G999" i="1"/>
  <c r="G1001" i="1"/>
  <c r="G1002" i="1"/>
  <c r="G1004" i="1"/>
  <c r="G1006" i="1"/>
  <c r="G1007" i="1"/>
  <c r="G1009" i="1"/>
  <c r="G1011" i="1"/>
  <c r="G1013" i="1"/>
  <c r="G1014" i="1"/>
  <c r="G1016" i="1"/>
  <c r="G1018" i="1"/>
  <c r="G1020" i="1"/>
  <c r="G1021" i="1"/>
  <c r="G1023" i="1"/>
  <c r="G1025" i="1"/>
  <c r="G1026" i="1"/>
  <c r="G1028" i="1"/>
  <c r="G1030" i="1"/>
  <c r="G1031" i="1"/>
  <c r="G1033" i="1"/>
  <c r="G1035" i="1"/>
  <c r="G1037" i="1"/>
  <c r="G1039" i="1"/>
  <c r="G1044" i="1"/>
  <c r="G986" i="1"/>
  <c r="G987" i="1"/>
  <c r="G988" i="1"/>
  <c r="G989" i="1"/>
  <c r="G1066" i="1"/>
  <c r="G1067" i="1"/>
  <c r="G1068" i="1"/>
  <c r="G1069" i="1"/>
  <c r="G1070" i="1"/>
  <c r="G1071" i="1"/>
  <c r="G1072" i="1"/>
  <c r="G1073" i="1"/>
  <c r="G1074" i="1"/>
  <c r="G1075" i="1"/>
  <c r="G1076" i="1"/>
  <c r="G1077" i="1"/>
  <c r="G1078" i="1"/>
  <c r="G1079" i="1"/>
  <c r="H1080" i="1"/>
  <c r="H1084" i="1"/>
  <c r="H1088" i="1"/>
  <c r="H1092" i="1"/>
  <c r="H1096" i="1"/>
  <c r="H1100" i="1"/>
  <c r="H1104" i="1"/>
  <c r="H1108" i="1"/>
  <c r="H1115" i="1"/>
  <c r="H1119" i="1"/>
  <c r="H1123" i="1"/>
  <c r="H1126" i="1"/>
  <c r="H1130" i="1"/>
  <c r="H1134" i="1"/>
  <c r="H1138" i="1"/>
  <c r="H1142" i="1"/>
  <c r="H1146" i="1"/>
  <c r="H1150" i="1"/>
  <c r="H1215" i="1"/>
  <c r="G1215" i="1"/>
  <c r="H1217" i="1"/>
  <c r="G1217" i="1"/>
  <c r="H1219" i="1"/>
  <c r="G1219" i="1"/>
  <c r="H1221" i="1"/>
  <c r="G1221" i="1"/>
  <c r="H1225" i="1"/>
  <c r="G1225" i="1"/>
  <c r="H1227" i="1"/>
  <c r="G1227" i="1"/>
  <c r="H1229" i="1"/>
  <c r="G1229" i="1"/>
  <c r="H1231" i="1"/>
  <c r="G1231" i="1"/>
  <c r="H1233" i="1"/>
  <c r="G1233" i="1"/>
  <c r="H1235" i="1"/>
  <c r="G1235" i="1"/>
  <c r="H1237" i="1"/>
  <c r="G1237" i="1"/>
  <c r="H1239" i="1"/>
  <c r="G1239" i="1"/>
  <c r="H1241" i="1"/>
  <c r="G1241"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81" i="1"/>
  <c r="H1385" i="1"/>
  <c r="H1389" i="1"/>
  <c r="H1393" i="1"/>
  <c r="H1397" i="1"/>
  <c r="I1439" i="1"/>
  <c r="I1443" i="1"/>
  <c r="I1444" i="1"/>
  <c r="H1449" i="1"/>
  <c r="G1449" i="1"/>
  <c r="J1449" i="1"/>
  <c r="H1454" i="1"/>
  <c r="G1454" i="1"/>
  <c r="H1459" i="1"/>
  <c r="G1459" i="1"/>
  <c r="I1459" i="1" s="1"/>
  <c r="J1459" i="1"/>
  <c r="H1464" i="1"/>
  <c r="G1464" i="1"/>
  <c r="J1464" i="1"/>
  <c r="H1474" i="1"/>
  <c r="G1474" i="1"/>
  <c r="J1474" i="1"/>
  <c r="H1498" i="1"/>
  <c r="G1498" i="1"/>
  <c r="H1447" i="1"/>
  <c r="G1447" i="1"/>
  <c r="I1447" i="1" s="1"/>
  <c r="J1447" i="1"/>
  <c r="H1457" i="1"/>
  <c r="G1457" i="1"/>
  <c r="J1457" i="1"/>
  <c r="H1462" i="1"/>
  <c r="G1462" i="1"/>
  <c r="J1462" i="1"/>
  <c r="H1472" i="1"/>
  <c r="G1472" i="1"/>
  <c r="J1472" i="1"/>
  <c r="H1482" i="1"/>
  <c r="G1482" i="1"/>
  <c r="H1486" i="1"/>
  <c r="G1486" i="1"/>
  <c r="H1490" i="1"/>
  <c r="G1490" i="1"/>
  <c r="H1494" i="1"/>
  <c r="G1494" i="1"/>
  <c r="F7" i="4"/>
  <c r="G1243" i="1"/>
  <c r="I1442" i="1"/>
  <c r="H1453" i="1"/>
  <c r="G1453" i="1"/>
  <c r="H1455" i="1"/>
  <c r="G1455" i="1"/>
  <c r="J1455" i="1"/>
  <c r="H1468" i="1"/>
  <c r="G1468" i="1"/>
  <c r="J1468" i="1"/>
  <c r="H1479" i="1"/>
  <c r="G1479" i="1"/>
  <c r="I1479" i="1" s="1"/>
  <c r="J1479" i="1"/>
  <c r="H1382" i="1"/>
  <c r="H1386" i="1"/>
  <c r="H1390" i="1"/>
  <c r="H1394" i="1"/>
  <c r="J1442" i="1"/>
  <c r="H1451" i="1"/>
  <c r="G1451" i="1"/>
  <c r="I1451" i="1" s="1"/>
  <c r="J1451" i="1"/>
  <c r="H1461" i="1"/>
  <c r="G1461" i="1"/>
  <c r="H1466" i="1"/>
  <c r="G1466" i="1"/>
  <c r="J1466" i="1"/>
  <c r="H1477" i="1"/>
  <c r="G1477" i="1"/>
  <c r="I1477" i="1" s="1"/>
  <c r="J1477" i="1"/>
  <c r="H1502" i="1"/>
  <c r="G1502" i="1"/>
  <c r="F8" i="4"/>
  <c r="D50" i="4"/>
  <c r="D163" i="4"/>
  <c r="J1445" i="1"/>
  <c r="G1506" i="1"/>
  <c r="G1510" i="1"/>
  <c r="G1514" i="1"/>
  <c r="G1522" i="1"/>
  <c r="G1526" i="1"/>
  <c r="G1530" i="1"/>
  <c r="G1534" i="1"/>
  <c r="G1538" i="1"/>
  <c r="G1542" i="1"/>
  <c r="G1546" i="1"/>
  <c r="G1550" i="1"/>
  <c r="G1554" i="1"/>
  <c r="G1558" i="1"/>
  <c r="G1562" i="1"/>
  <c r="G1566" i="1"/>
  <c r="G1570" i="1"/>
  <c r="G1574" i="1"/>
  <c r="G1578" i="1"/>
  <c r="F91" i="4"/>
  <c r="D82" i="4"/>
  <c r="F238" i="5"/>
  <c r="J1439" i="1"/>
  <c r="J1441" i="1"/>
  <c r="J1443"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F125" i="4"/>
  <c r="D124" i="4"/>
  <c r="F197" i="4"/>
  <c r="D196" i="4"/>
  <c r="F421" i="4"/>
  <c r="H289" i="9"/>
  <c r="E289" i="9" s="1"/>
  <c r="B289" i="9" s="1"/>
  <c r="E176" i="5"/>
  <c r="G291" i="9"/>
  <c r="E291" i="9" s="1"/>
  <c r="B291" i="9" s="1"/>
  <c r="F190" i="5"/>
  <c r="E5" i="7"/>
  <c r="F112" i="4"/>
  <c r="D106" i="4"/>
  <c r="F153" i="4"/>
  <c r="D152" i="4"/>
  <c r="E163" i="4"/>
  <c r="D159" i="1" s="1"/>
  <c r="E196" i="4"/>
  <c r="D192" i="1" s="1"/>
  <c r="E420" i="4"/>
  <c r="E141" i="6"/>
  <c r="F140" i="4"/>
  <c r="F164" i="4"/>
  <c r="D311" i="4"/>
  <c r="F345" i="4"/>
  <c r="D363" i="4"/>
  <c r="F397" i="4"/>
  <c r="F417" i="4"/>
  <c r="F422" i="4"/>
  <c r="D484" i="4"/>
  <c r="D420" i="4" s="1"/>
  <c r="F516" i="4"/>
  <c r="F568" i="4"/>
  <c r="F626" i="4"/>
  <c r="F88" i="5"/>
  <c r="D146" i="5"/>
  <c r="F177" i="5"/>
  <c r="F191" i="5"/>
  <c r="F239" i="5"/>
  <c r="F259" i="5"/>
  <c r="F6" i="6"/>
  <c r="F90" i="6"/>
  <c r="D299" i="4"/>
  <c r="D351" i="4"/>
  <c r="D580" i="4"/>
  <c r="D12" i="5"/>
  <c r="D78" i="5"/>
  <c r="D134" i="5"/>
  <c r="D114" i="6"/>
  <c r="F603" i="4"/>
  <c r="D87" i="5"/>
  <c r="F149" i="5"/>
  <c r="D176" i="5"/>
  <c r="F206"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78" i="9"/>
  <c r="E278" i="9" s="1"/>
  <c r="B278" i="9" s="1"/>
  <c r="G277" i="9"/>
  <c r="E277" i="9" s="1"/>
  <c r="B277" i="9" s="1"/>
  <c r="G197" i="9"/>
  <c r="E197" i="9" s="1"/>
  <c r="B197" i="9" s="1"/>
  <c r="G193" i="9"/>
  <c r="E193" i="9" s="1"/>
  <c r="B193" i="9" s="1"/>
  <c r="G188" i="9"/>
  <c r="E188" i="9" s="1"/>
  <c r="B188" i="9" s="1"/>
  <c r="G184" i="9"/>
  <c r="E184" i="9" s="1"/>
  <c r="B184" i="9" s="1"/>
  <c r="G180" i="9"/>
  <c r="E180" i="9" s="1"/>
  <c r="B180" i="9" s="1"/>
  <c r="G176" i="9"/>
  <c r="E176" i="9" s="1"/>
  <c r="B176" i="9" s="1"/>
  <c r="G165" i="9"/>
  <c r="H164" i="9"/>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195" i="9"/>
  <c r="E195" i="9" s="1"/>
  <c r="B195" i="9" s="1"/>
  <c r="L191" i="9"/>
  <c r="F191" i="9" s="1"/>
  <c r="G190" i="9"/>
  <c r="E190" i="9" s="1"/>
  <c r="B190" i="9" s="1"/>
  <c r="G186" i="9"/>
  <c r="E186" i="9" s="1"/>
  <c r="B186" i="9" s="1"/>
  <c r="G182" i="9"/>
  <c r="E182" i="9" s="1"/>
  <c r="B182" i="9" s="1"/>
  <c r="G178" i="9"/>
  <c r="E178" i="9" s="1"/>
  <c r="B178"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28" i="9"/>
  <c r="B236" i="9"/>
  <c r="B244" i="9"/>
  <c r="B220" i="9"/>
  <c r="B246" i="9"/>
  <c r="E237" i="5" l="1"/>
  <c r="I23" i="3" s="1"/>
  <c r="D141" i="6"/>
  <c r="F141" i="6" s="1"/>
  <c r="G1041" i="1"/>
  <c r="C1222" i="1"/>
  <c r="E350" i="4"/>
  <c r="F245" i="5"/>
  <c r="H292" i="9"/>
  <c r="E292" i="9" s="1"/>
  <c r="B292" i="9" s="1"/>
  <c r="D1183" i="1"/>
  <c r="G509" i="1"/>
  <c r="H509" i="1"/>
  <c r="F625" i="4"/>
  <c r="C619" i="1"/>
  <c r="F89" i="6"/>
  <c r="C1383" i="1"/>
  <c r="F593" i="4"/>
  <c r="C587" i="1"/>
  <c r="F252" i="4"/>
  <c r="C248" i="1"/>
  <c r="I1465" i="1"/>
  <c r="F5" i="6"/>
  <c r="E528" i="4"/>
  <c r="E636" i="4" s="1"/>
  <c r="D630" i="1" s="1"/>
  <c r="I1462" i="1"/>
  <c r="E6" i="4"/>
  <c r="D2" i="1" s="1"/>
  <c r="I1474" i="1"/>
  <c r="G295" i="9"/>
  <c r="E295" i="9" s="1"/>
  <c r="B295" i="9" s="1"/>
  <c r="F529" i="4"/>
  <c r="C523" i="1"/>
  <c r="F35" i="6"/>
  <c r="H25" i="3"/>
  <c r="C1329" i="1"/>
  <c r="F472" i="4"/>
  <c r="C466" i="1"/>
  <c r="I25" i="3"/>
  <c r="D1329" i="1"/>
  <c r="H3" i="1"/>
  <c r="G3" i="1"/>
  <c r="F215" i="4"/>
  <c r="C211" i="1"/>
  <c r="I1441" i="1"/>
  <c r="F224" i="4"/>
  <c r="C220" i="1"/>
  <c r="I1476" i="1"/>
  <c r="F567" i="4"/>
  <c r="C561" i="1"/>
  <c r="E298" i="4"/>
  <c r="D293" i="1" s="1"/>
  <c r="D294" i="1"/>
  <c r="H24" i="3"/>
  <c r="C1299" i="1"/>
  <c r="I1455" i="1"/>
  <c r="D43" i="8"/>
  <c r="C1524" i="1"/>
  <c r="F133" i="4"/>
  <c r="C129" i="1"/>
  <c r="F263" i="4"/>
  <c r="C259" i="1"/>
  <c r="I1452" i="1"/>
  <c r="I1448" i="1"/>
  <c r="G411" i="1"/>
  <c r="H1223" i="1"/>
  <c r="G1481" i="1"/>
  <c r="E7" i="5"/>
  <c r="E6" i="5" s="1"/>
  <c r="B191" i="9"/>
  <c r="F644" i="4"/>
  <c r="C638" i="1"/>
  <c r="F643" i="4"/>
  <c r="C637" i="1"/>
  <c r="G294" i="9"/>
  <c r="E294" i="9" s="1"/>
  <c r="E293" i="9" s="1"/>
  <c r="I34" i="3"/>
  <c r="C1517" i="1"/>
  <c r="I21" i="3"/>
  <c r="D1046" i="1"/>
  <c r="G1047" i="1"/>
  <c r="H1047" i="1"/>
  <c r="F176" i="5"/>
  <c r="D175" i="5"/>
  <c r="H22" i="3"/>
  <c r="C1153" i="1"/>
  <c r="F580" i="4"/>
  <c r="C574" i="1"/>
  <c r="E175" i="5"/>
  <c r="D1152" i="1" s="1"/>
  <c r="I22" i="3"/>
  <c r="D1153" i="1"/>
  <c r="F212" i="9"/>
  <c r="F78" i="5"/>
  <c r="C1056" i="1"/>
  <c r="D528" i="4"/>
  <c r="D635" i="4" s="1"/>
  <c r="F311" i="4"/>
  <c r="C306" i="1"/>
  <c r="I28" i="3"/>
  <c r="D1435" i="1"/>
  <c r="F163" i="4"/>
  <c r="C159" i="1"/>
  <c r="I1472" i="1"/>
  <c r="F44" i="4"/>
  <c r="C40" i="1"/>
  <c r="H23" i="3"/>
  <c r="C1214" i="1"/>
  <c r="D6" i="4"/>
  <c r="F134" i="5"/>
  <c r="C1112" i="1"/>
  <c r="F106" i="4"/>
  <c r="C102" i="1"/>
  <c r="F196" i="4"/>
  <c r="C192" i="1"/>
  <c r="F87" i="5"/>
  <c r="C1065" i="1"/>
  <c r="F114" i="6"/>
  <c r="H27" i="3"/>
  <c r="C1408" i="1"/>
  <c r="D68" i="5"/>
  <c r="D350" i="4"/>
  <c r="F351" i="4"/>
  <c r="C346" i="1"/>
  <c r="F146" i="5"/>
  <c r="C1124" i="1"/>
  <c r="D985" i="1"/>
  <c r="D151" i="4"/>
  <c r="H20" i="9"/>
  <c r="G20" i="9"/>
  <c r="F152" i="4"/>
  <c r="C148" i="1"/>
  <c r="I29" i="3"/>
  <c r="D1436" i="1"/>
  <c r="F420" i="4"/>
  <c r="C414" i="1"/>
  <c r="F124" i="4"/>
  <c r="C120" i="1"/>
  <c r="F82" i="4"/>
  <c r="C78" i="1"/>
  <c r="G297" i="9"/>
  <c r="E297" i="9" s="1"/>
  <c r="E151" i="4"/>
  <c r="E164" i="9"/>
  <c r="B164" i="9" s="1"/>
  <c r="E165" i="9"/>
  <c r="B165" i="9" s="1"/>
  <c r="D7" i="5"/>
  <c r="F12" i="5"/>
  <c r="C990" i="1"/>
  <c r="D298" i="4"/>
  <c r="F299" i="4"/>
  <c r="C294" i="1"/>
  <c r="F484" i="4"/>
  <c r="C478" i="1"/>
  <c r="F363" i="4"/>
  <c r="C358" i="1"/>
  <c r="E635" i="4"/>
  <c r="D629" i="1" s="1"/>
  <c r="D414" i="1"/>
  <c r="D522" i="1"/>
  <c r="F50" i="4"/>
  <c r="C46" i="1"/>
  <c r="I1466" i="1"/>
  <c r="I1468" i="1"/>
  <c r="I1457" i="1"/>
  <c r="I1464" i="1"/>
  <c r="I1449" i="1"/>
  <c r="I16" i="3" l="1"/>
  <c r="C1435" i="1"/>
  <c r="H1435" i="1" s="1"/>
  <c r="G299" i="9"/>
  <c r="E299" i="9" s="1"/>
  <c r="E298" i="9" s="1"/>
  <c r="D1214" i="1"/>
  <c r="F237" i="5"/>
  <c r="H28" i="3"/>
  <c r="H211" i="1"/>
  <c r="G211" i="1"/>
  <c r="G248" i="1"/>
  <c r="H248" i="1"/>
  <c r="G1383" i="1"/>
  <c r="H1383" i="1"/>
  <c r="I20" i="3"/>
  <c r="G1299" i="1"/>
  <c r="H1299" i="1"/>
  <c r="H561" i="1"/>
  <c r="G561" i="1"/>
  <c r="H220" i="1"/>
  <c r="G220" i="1"/>
  <c r="E407" i="4"/>
  <c r="D402" i="1" s="1"/>
  <c r="G259" i="1"/>
  <c r="H259" i="1"/>
  <c r="G1524" i="1"/>
  <c r="H1524" i="1"/>
  <c r="G466" i="1"/>
  <c r="H466" i="1"/>
  <c r="H587" i="1"/>
  <c r="G587" i="1"/>
  <c r="G619" i="1"/>
  <c r="H619" i="1"/>
  <c r="H1183" i="1"/>
  <c r="G1183" i="1"/>
  <c r="H1222" i="1"/>
  <c r="G1222" i="1"/>
  <c r="G129" i="1"/>
  <c r="H129" i="1"/>
  <c r="H1329" i="1"/>
  <c r="G1329" i="1"/>
  <c r="D345" i="1"/>
  <c r="E408" i="4"/>
  <c r="D403" i="1" s="1"/>
  <c r="E412" i="4"/>
  <c r="E639" i="4" s="1"/>
  <c r="C1518" i="1"/>
  <c r="I35" i="3"/>
  <c r="K1432" i="9"/>
  <c r="H523" i="1"/>
  <c r="G523" i="1"/>
  <c r="E20" i="9"/>
  <c r="E19" i="9" s="1"/>
  <c r="H638" i="1"/>
  <c r="G638" i="1"/>
  <c r="H637" i="1"/>
  <c r="G637" i="1"/>
  <c r="B294" i="9"/>
  <c r="H1517" i="1"/>
  <c r="G1517" i="1"/>
  <c r="F635" i="4"/>
  <c r="C629" i="1"/>
  <c r="F68" i="5"/>
  <c r="H21" i="3"/>
  <c r="C1046" i="1"/>
  <c r="H102" i="1"/>
  <c r="G102" i="1"/>
  <c r="H46" i="1"/>
  <c r="G46" i="1"/>
  <c r="H478" i="1"/>
  <c r="G478" i="1"/>
  <c r="D407" i="4"/>
  <c r="F298" i="4"/>
  <c r="C293" i="1"/>
  <c r="G346" i="1"/>
  <c r="H346" i="1"/>
  <c r="B212" i="9"/>
  <c r="F175" i="5"/>
  <c r="C1152" i="1"/>
  <c r="H990" i="1"/>
  <c r="G990" i="1"/>
  <c r="H78" i="1"/>
  <c r="G78" i="1"/>
  <c r="G414" i="1"/>
  <c r="H414" i="1"/>
  <c r="H276" i="9"/>
  <c r="D984" i="1"/>
  <c r="H192" i="1"/>
  <c r="G192" i="1"/>
  <c r="G1112" i="1"/>
  <c r="H1112" i="1"/>
  <c r="G1435" i="1"/>
  <c r="H159" i="1"/>
  <c r="G159" i="1"/>
  <c r="G306" i="1"/>
  <c r="H306" i="1"/>
  <c r="F7" i="5"/>
  <c r="D6" i="5"/>
  <c r="H20" i="3"/>
  <c r="C985" i="1"/>
  <c r="H120" i="1"/>
  <c r="G120" i="1"/>
  <c r="H1065" i="1"/>
  <c r="G1065" i="1"/>
  <c r="B297" i="9"/>
  <c r="E296" i="9"/>
  <c r="I10" i="3" s="1"/>
  <c r="H1436" i="1"/>
  <c r="G1436" i="1"/>
  <c r="G1408" i="1"/>
  <c r="H1408" i="1"/>
  <c r="H9" i="3"/>
  <c r="H1214" i="1"/>
  <c r="G1214" i="1"/>
  <c r="G1056" i="1"/>
  <c r="H1056" i="1"/>
  <c r="H574" i="1"/>
  <c r="G574" i="1"/>
  <c r="H358" i="1"/>
  <c r="G358" i="1"/>
  <c r="G294" i="1"/>
  <c r="H294" i="1"/>
  <c r="H148" i="1"/>
  <c r="G148" i="1"/>
  <c r="D289" i="4"/>
  <c r="F151" i="4"/>
  <c r="H17" i="3"/>
  <c r="C147" i="1"/>
  <c r="G1124" i="1"/>
  <c r="H1124" i="1"/>
  <c r="D408" i="4"/>
  <c r="F350" i="4"/>
  <c r="C345" i="1"/>
  <c r="G1153" i="1"/>
  <c r="H1153" i="1"/>
  <c r="E289" i="4"/>
  <c r="I17" i="3"/>
  <c r="D147" i="1"/>
  <c r="D412" i="4"/>
  <c r="F6" i="4"/>
  <c r="H16" i="3"/>
  <c r="C2" i="1"/>
  <c r="H40" i="1"/>
  <c r="G40" i="1"/>
  <c r="D636" i="4"/>
  <c r="F528" i="4"/>
  <c r="C522" i="1"/>
  <c r="B299" i="9" l="1"/>
  <c r="B20" i="9"/>
  <c r="D407" i="1"/>
  <c r="H1518" i="1"/>
  <c r="G1518" i="1"/>
  <c r="H11" i="3"/>
  <c r="N3" i="9" s="1"/>
  <c r="I11" i="3"/>
  <c r="E413" i="4"/>
  <c r="E291" i="4"/>
  <c r="D287" i="1" s="1"/>
  <c r="D285" i="1"/>
  <c r="E290" i="4"/>
  <c r="D286" i="1" s="1"/>
  <c r="H147" i="1"/>
  <c r="G147" i="1"/>
  <c r="F636" i="4"/>
  <c r="C630" i="1"/>
  <c r="H345" i="1"/>
  <c r="G345" i="1"/>
  <c r="D291" i="4"/>
  <c r="F289" i="4"/>
  <c r="D413" i="4"/>
  <c r="D414" i="4" s="1"/>
  <c r="C285" i="1"/>
  <c r="H985" i="1"/>
  <c r="G985" i="1"/>
  <c r="F407" i="4"/>
  <c r="C402" i="1"/>
  <c r="K3" i="9"/>
  <c r="I9" i="3"/>
  <c r="G522" i="1"/>
  <c r="H522" i="1"/>
  <c r="D290" i="4"/>
  <c r="D633" i="1"/>
  <c r="F408" i="4"/>
  <c r="C403" i="1"/>
  <c r="G276" i="9"/>
  <c r="E276" i="9" s="1"/>
  <c r="G282" i="9"/>
  <c r="E282" i="9" s="1"/>
  <c r="B282" i="9" s="1"/>
  <c r="F6" i="5"/>
  <c r="C984" i="1"/>
  <c r="G1152" i="1"/>
  <c r="H1152" i="1"/>
  <c r="H293" i="1"/>
  <c r="G293" i="1"/>
  <c r="G629" i="1"/>
  <c r="H629" i="1"/>
  <c r="H2" i="1"/>
  <c r="G2" i="1"/>
  <c r="D639" i="4"/>
  <c r="F412" i="4"/>
  <c r="C407" i="1"/>
  <c r="H1046" i="1"/>
  <c r="G1046" i="1"/>
  <c r="G407" i="1" l="1"/>
  <c r="H407" i="1"/>
  <c r="E275" i="9"/>
  <c r="B276" i="9"/>
  <c r="H630" i="1"/>
  <c r="G630" i="1"/>
  <c r="H8" i="3"/>
  <c r="G984" i="1"/>
  <c r="H984" i="1"/>
  <c r="G403" i="1"/>
  <c r="H403" i="1"/>
  <c r="F290" i="4"/>
  <c r="C286" i="1"/>
  <c r="F291" i="4"/>
  <c r="C287" i="1"/>
  <c r="H402" i="1"/>
  <c r="G402" i="1"/>
  <c r="H285" i="1"/>
  <c r="G285" i="1"/>
  <c r="C409" i="1"/>
  <c r="F639" i="4"/>
  <c r="C633" i="1"/>
  <c r="D640" i="4"/>
  <c r="D641" i="4" s="1"/>
  <c r="D415" i="4"/>
  <c r="F413" i="4"/>
  <c r="C408" i="1"/>
  <c r="E640" i="4"/>
  <c r="E415" i="4"/>
  <c r="D410" i="1" s="1"/>
  <c r="D408" i="1"/>
  <c r="E414" i="4"/>
  <c r="D409" i="1" s="1"/>
  <c r="F414" i="4" l="1"/>
  <c r="M3" i="9"/>
  <c r="I8" i="3"/>
  <c r="H408" i="1"/>
  <c r="G408" i="1"/>
  <c r="G287" i="1"/>
  <c r="H287" i="1"/>
  <c r="F415" i="4"/>
  <c r="C410" i="1"/>
  <c r="H633" i="1"/>
  <c r="G633" i="1"/>
  <c r="C635" i="1"/>
  <c r="E642" i="4"/>
  <c r="D634" i="1"/>
  <c r="E641" i="4"/>
  <c r="F641" i="4" s="1"/>
  <c r="D642" i="4"/>
  <c r="D645" i="4" s="1"/>
  <c r="F640" i="4"/>
  <c r="C634" i="1"/>
  <c r="G409" i="1"/>
  <c r="H409" i="1"/>
  <c r="H286" i="1"/>
  <c r="G286" i="1"/>
  <c r="H18" i="3" l="1"/>
  <c r="C639" i="1"/>
  <c r="E645" i="4"/>
  <c r="F645" i="4" s="1"/>
  <c r="D635" i="1"/>
  <c r="G635" i="1" s="1"/>
  <c r="G410" i="1"/>
  <c r="H410" i="1"/>
  <c r="H634" i="1"/>
  <c r="G634" i="1"/>
  <c r="E646" i="4"/>
  <c r="D636" i="1"/>
  <c r="D646" i="4"/>
  <c r="F642" i="4"/>
  <c r="C636" i="1"/>
  <c r="H635" i="1" l="1"/>
  <c r="F646" i="4"/>
  <c r="H19" i="3"/>
  <c r="C640" i="1"/>
  <c r="I18" i="3"/>
  <c r="D639" i="1"/>
  <c r="H639" i="1" s="1"/>
  <c r="H636" i="1"/>
  <c r="G636" i="1"/>
  <c r="I19" i="3"/>
  <c r="D640" i="1"/>
  <c r="H7" i="3" l="1"/>
  <c r="J3" i="9" s="1"/>
  <c r="G639" i="1"/>
  <c r="H640" i="1"/>
  <c r="G640" i="1"/>
  <c r="I7" i="3" l="1"/>
  <c r="M272" i="9"/>
  <c r="L272" i="9"/>
  <c r="H18" i="9"/>
  <c r="G18" i="9"/>
  <c r="K5" i="9"/>
  <c r="J10" i="9"/>
  <c r="M16" i="9"/>
  <c r="J7" i="9"/>
  <c r="I12" i="9"/>
  <c r="K7" i="9"/>
  <c r="J12" i="9"/>
  <c r="J5" i="9"/>
  <c r="L16" i="9"/>
  <c r="J6" i="9"/>
  <c r="I11" i="9"/>
  <c r="H17" i="9"/>
  <c r="I8" i="9"/>
  <c r="M15" i="9"/>
  <c r="J8" i="9"/>
  <c r="G15" i="9"/>
  <c r="I6" i="9"/>
  <c r="K12" i="9"/>
  <c r="K9" i="9"/>
  <c r="L15" i="9"/>
  <c r="K6" i="9"/>
  <c r="J11" i="9"/>
  <c r="I17" i="9"/>
  <c r="I5" i="9"/>
  <c r="K11" i="9"/>
  <c r="J17" i="9"/>
  <c r="J9" i="9"/>
  <c r="H15" i="9"/>
  <c r="G17" i="9"/>
  <c r="I13" i="9"/>
  <c r="I7" i="9"/>
  <c r="K13" i="9"/>
  <c r="K10" i="9"/>
  <c r="G16" i="9"/>
  <c r="I9" i="9"/>
  <c r="E9" i="9" s="1"/>
  <c r="B9" i="9" s="1"/>
  <c r="H16" i="9"/>
  <c r="K8" i="9"/>
  <c r="J13" i="9"/>
  <c r="F272" i="9" l="1"/>
  <c r="B272" i="9" s="1"/>
  <c r="E18" i="9"/>
  <c r="B18" i="9" s="1"/>
  <c r="E5" i="9"/>
  <c r="B5" i="9" s="1"/>
  <c r="F15" i="9"/>
  <c r="E11" i="9"/>
  <c r="B11" i="9" s="1"/>
  <c r="E15" i="9"/>
  <c r="E7" i="9"/>
  <c r="B7" i="9" s="1"/>
  <c r="E10" i="9"/>
  <c r="B10" i="9" s="1"/>
  <c r="F19" i="9"/>
  <c r="E16" i="9"/>
  <c r="E13" i="9"/>
  <c r="B13" i="9" s="1"/>
  <c r="E17" i="9"/>
  <c r="B17" i="9" s="1"/>
  <c r="E6" i="9"/>
  <c r="B6" i="9" s="1"/>
  <c r="E8" i="9"/>
  <c r="B8" i="9" s="1"/>
  <c r="F16" i="9"/>
  <c r="E12" i="9"/>
  <c r="B12" i="9" s="1"/>
  <c r="F14" i="9" l="1"/>
  <c r="F3" i="9" s="1"/>
  <c r="B15" i="9"/>
  <c r="E4" i="9"/>
  <c r="B16"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<sst xmlns="http://schemas.openxmlformats.org/spreadsheetml/2006/main" count="4313" uniqueCount="3393">
  <si>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</si>
  <si>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</si>
  <si>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</si>
  <si>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</si>
  <si>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</si>
  <si>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</si>
  <si>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</si>
  <si>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</si>
  <si>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</si>
  <si>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</si>
  <si>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</si>
  <si>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</si>
  <si>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</si>
  <si>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</si>
  <si>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</si>
  <si>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</si>
  <si>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</si>
  <si>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</si>
  <si>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</si>
  <si>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</si>
  <si>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</si>
  <si>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</si>
  <si>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</si>
  <si>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</si>
  <si>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</si>
  <si>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</si>
  <si>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</si>
  <si>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</si>
  <si>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</si>
  <si>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</si>
  <si>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</si>
  <si>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</si>
  <si>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</si>
  <si>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</si>
  <si>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</si>
  <si>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</si>
  <si>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</si>
  <si>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</si>
  <si>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</si>
  <si>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</si>
  <si>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</si>
  <si>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</si>
  <si>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</si>
  <si>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</si>
  <si>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</si>
  <si>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</si>
  <si>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</si>
  <si>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</si>
  <si>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</si>
  <si>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</si>
  <si>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</si>
  <si>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</si>
  <si>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</si>
  <si>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</si>
  <si>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</si>
  <si>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</si>
  <si>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</si>
  <si>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</si>
  <si>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</si>
  <si>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</si>
  <si>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</si>
  <si>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</si>
  <si>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</si>
  <si>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</si>
  <si>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</si>
  <si>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</si>
  <si>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</si>
  <si>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</si>
  <si>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</si>
  <si>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</si>
  <si>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</si>
  <si>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</si>
  <si>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</si>
  <si>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</si>
  <si>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</si>
  <si>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</si>
  <si>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</si>
  <si>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</si>
  <si>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</si>
  <si>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</si>
  <si>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</si>
  <si>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</si>
  <si>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</si>
  <si>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</si>
  <si>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</si>
  <si>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</si>
  <si>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</si>
  <si>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</si>
  <si>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</si>
  <si>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</si>
  <si>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</si>
  <si>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</si>
  <si>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</si>
  <si>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</si>
  <si>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</si>
  <si>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</si>
  <si>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</si>
  <si>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</si>
  <si>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</si>
  <si>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</si>
  <si>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</si>
  <si>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</si>
  <si>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</si>
  <si>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</si>
  <si>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</si>
  <si>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</si>
  <si>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</si>
  <si>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</si>
  <si>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</si>
  <si>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</si>
  <si>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</si>
  <si>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</si>
  <si>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</si>
  <si>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</si>
  <si>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</si>
  <si>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</si>
  <si>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</si>
  <si>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</si>
  <si>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</si>
  <si>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</si>
  <si>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</si>
  <si>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</si>
  <si>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</si>
  <si>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</si>
  <si>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</si>
  <si>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</si>
  <si>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</si>
  <si>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</si>
  <si>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</si>
  <si>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</si>
  <si>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</si>
  <si>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</si>
  <si>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</si>
  <si>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</si>
  <si>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</si>
  <si>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</si>
  <si>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</si>
  <si>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</si>
  <si>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</si>
  <si>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</si>
  <si>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</si>
  <si>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</si>
  <si>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</si>
  <si>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</si>
  <si>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</si>
  <si>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</si>
  <si>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</si>
  <si>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</si>
  <si>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</si>
  <si>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</si>
  <si>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</si>
  <si>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</si>
  <si>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</si>
  <si>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</si>
  <si>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</si>
  <si>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</si>
  <si>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</si>
  <si>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</si>
  <si>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</si>
  <si>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</si>
  <si>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</si>
  <si>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</si>
  <si>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</si>
  <si>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</si>
  <si>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</si>
  <si>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</si>
  <si>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</si>
  <si>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</si>
  <si>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</si>
  <si>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</si>
  <si>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</si>
  <si>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</si>
  <si>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</si>
  <si>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</si>
  <si>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</si>
  <si>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</si>
  <si>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</si>
  <si>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</si>
  <si>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</si>
  <si>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</si>
  <si>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</si>
  <si>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</si>
  <si>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</si>
  <si>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</si>
  <si>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</si>
  <si>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</si>
  <si>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</si>
  <si>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</si>
  <si>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</si>
  <si>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</si>
  <si>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</si>
  <si>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</si>
  <si>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</si>
  <si>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</si>
  <si>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</si>
  <si>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</si>
  <si>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</si>
  <si>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</si>
  <si>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</si>
  <si>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</si>
  <si>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</si>
  <si>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</si>
  <si>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</si>
  <si>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</si>
  <si>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</si>
  <si>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</si>
  <si>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</si>
  <si>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</si>
  <si>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</si>
  <si>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</si>
  <si>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</si>
  <si>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</si>
  <si>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</si>
  <si>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</si>
  <si>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</si>
  <si>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</si>
  <si>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</si>
  <si>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</si>
  <si>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</si>
  <si>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</si>
  <si>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</si>
  <si>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</si>
  <si>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</si>
  <si>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</si>
  <si>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</si>
  <si>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</si>
  <si>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</si>
  <si>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</si>
  <si>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</si>
  <si>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</si>
  <si>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</si>
  <si>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</si>
  <si>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</si>
  <si>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</si>
  <si>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</si>
  <si>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</si>
  <si>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</si>
  <si>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</si>
  <si>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</si>
  <si>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</si>
  <si>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</si>
  <si>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</si>
  <si>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</si>
  <si>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</si>
  <si>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</si>
  <si>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</si>
  <si>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</si>
  <si>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</si>
  <si>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</si>
  <si>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</si>
  <si>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</si>
  <si>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</si>
  <si>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</si>
  <si>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</si>
  <si>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</si>
  <si>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</si>
  <si>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</si>
  <si>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</si>
  <si>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</si>
  <si>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</si>
  <si>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</si>
  <si>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</si>
  <si>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</si>
  <si>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</si>
  <si>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</si>
  <si>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</si>
  <si>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</si>
  <si>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</si>
  <si>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</si>
  <si>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</si>
  <si>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</si>
  <si>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</si>
  <si>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</si>
  <si>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</si>
  <si>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</si>
  <si>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</si>
  <si>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</si>
  <si>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</si>
  <si>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</si>
  <si>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</si>
  <si>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</si>
  <si>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</si>
  <si>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</si>
  <si>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</si>
  <si>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</si>
  <si>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</si>
  <si>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</si>
  <si>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</si>
  <si>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</si>
  <si>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</si>
  <si>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</si>
  <si>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</si>
  <si>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</si>
  <si>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</si>
  <si>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</si>
  <si>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</si>
  <si>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</si>
  <si>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</si>
  <si>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</si>
  <si>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</si>
  <si>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</si>
  <si>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</si>
  <si>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</si>
  <si>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</si>
  <si>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</si>
  <si>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</si>
  <si>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</si>
  <si>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</si>
  <si>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</si>
  <si>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</si>
  <si>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</si>
  <si>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</si>
  <si>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</si>
  <si>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</si>
  <si>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</si>
  <si>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</si>
  <si>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</si>
  <si>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</si>
  <si>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</si>
  <si>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</si>
  <si>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</si>
  <si>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</si>
  <si>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</si>
  <si>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</si>
  <si>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</si>
  <si>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</si>
  <si>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</si>
  <si>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</si>
  <si>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</si>
  <si>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</si>
  <si>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</si>
  <si>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</si>
  <si>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</si>
  <si>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</si>
  <si>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</si>
  <si>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</si>
  <si>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</si>
  <si>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</si>
  <si>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</si>
  <si>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</si>
  <si>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</si>
  <si>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</si>
  <si>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</si>
  <si>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</si>
  <si>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</si>
  <si>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</si>
  <si>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</si>
  <si>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</si>
  <si>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</si>
  <si>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</si>
  <si>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</si>
  <si>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</si>
  <si>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</si>
  <si>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</si>
  <si>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</si>
  <si>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</si>
  <si>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</si>
  <si>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</si>
  <si>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</si>
  <si>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</si>
  <si>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</si>
  <si>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</si>
  <si>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</si>
  <si>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</si>
  <si>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</si>
  <si>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</si>
  <si>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</si>
  <si>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</si>
  <si>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</si>
  <si>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</si>
  <si>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</si>
  <si>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</si>
  <si>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</si>
  <si>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</si>
  <si>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</si>
  <si>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</si>
  <si>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</si>
  <si>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</si>
  <si>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</si>
  <si>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</si>
  <si>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</si>
  <si>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</si>
  <si>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</si>
  <si>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</si>
  <si>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</si>
  <si>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</si>
  <si>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</si>
  <si>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</si>
  <si>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</si>
  <si>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</si>
  <si>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</si>
  <si>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</si>
  <si>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</si>
  <si>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</si>
  <si>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</si>
  <si>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</si>
  <si>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</si>
  <si>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</si>
  <si>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</si>
  <si>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</si>
  <si>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</si>
  <si>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</si>
  <si>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</si>
  <si>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</si>
  <si>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</si>
  <si>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</si>
  <si>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</si>
  <si>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</si>
  <si>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</si>
  <si>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</si>
  <si>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</si>
  <si>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</si>
  <si>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</si>
  <si>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</si>
  <si>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</si>
  <si>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</si>
  <si>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</si>
  <si>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</si>
  <si>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</si>
  <si>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</si>
  <si>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</si>
  <si>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</si>
  <si>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</si>
  <si>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</si>
  <si>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</si>
  <si>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</si>
  <si>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</si>
  <si>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</si>
  <si>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</si>
  <si>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</si>
  <si>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</si>
  <si>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</si>
  <si>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</si>
  <si>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</si>
  <si>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</si>
  <si>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</si>
  <si>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</si>
  <si>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</si>
  <si>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</si>
  <si>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</si>
  <si>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</si>
  <si>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</si>
  <si>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</si>
  <si>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</si>
  <si>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</si>
  <si>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</si>
  <si>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</si>
  <si>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</si>
  <si>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</si>
  <si>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</si>
  <si>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</si>
  <si>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</si>
  <si>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</si>
  <si>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</si>
  <si>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</si>
  <si>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</si>
  <si>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</si>
  <si>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</si>
  <si>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</si>
  <si>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</si>
  <si>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</si>
  <si>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</si>
  <si>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</si>
  <si>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</si>
  <si>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</si>
  <si>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</si>
  <si>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</si>
  <si>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</si>
  <si>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</si>
  <si>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</si>
  <si>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</si>
  <si>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</si>
  <si>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</si>
  <si>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</si>
  <si>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</si>
  <si>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</si>
  <si>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</si>
  <si>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</si>
  <si>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</si>
  <si>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</si>
  <si>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</si>
  <si>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</si>
  <si>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</si>
  <si>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</si>
  <si>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</si>
  <si>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</si>
  <si>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</si>
  <si>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</si>
  <si>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</si>
  <si>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</si>
  <si>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</si>
  <si>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</si>
  <si>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</si>
  <si>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</si>
  <si>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</si>
  <si>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</si>
  <si>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</si>
  <si>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</si>
  <si>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</si>
  <si>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</si>
  <si>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</si>
  <si>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</si>
  <si>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</si>
  <si>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</si>
  <si>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</si>
  <si>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</si>
  <si>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</si>
  <si>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</si>
  <si>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</si>
  <si>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</si>
  <si>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</si>
  <si>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</si>
  <si>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</si>
  <si>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</si>
  <si>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</si>
  <si>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</si>
  <si>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</si>
  <si>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</si>
  <si>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</si>
  <si>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</si>
  <si>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</si>
  <si>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</si>
  <si>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</si>
  <si>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</si>
  <si>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</si>
  <si>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</si>
  <si>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</si>
  <si>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</si>
  <si>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</si>
  <si>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</si>
  <si>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</si>
  <si>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</si>
  <si>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</si>
  <si>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</si>
  <si>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</si>
  <si>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</si>
  <si>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</si>
  <si>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</si>
  <si>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</si>
  <si>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</si>
  <si>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</si>
  <si>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</si>
  <si>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</si>
  <si>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</si>
  <si>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</si>
  <si>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</si>
  <si>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</si>
  <si>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</si>
  <si>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</si>
  <si>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</si>
  <si>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</si>
  <si>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</si>
  <si>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</si>
  <si>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</si>
  <si>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</si>
  <si>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</si>
  <si>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</si>
  <si>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</si>
  <si>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</si>
  <si>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</si>
  <si>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</si>
  <si>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</si>
  <si>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</si>
  <si>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</si>
  <si>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</si>
  <si>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</si>
  <si>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</si>
  <si>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</si>
  <si>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</si>
  <si>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</si>
  <si>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</si>
  <si>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</si>
  <si>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</si>
  <si>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</si>
  <si>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</si>
  <si>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</si>
  <si>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</si>
  <si>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</si>
  <si>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</si>
  <si>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</si>
  <si>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</si>
  <si>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</si>
  <si>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</si>
  <si>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</si>
  <si>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</si>
  <si>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</si>
  <si>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</si>
  <si>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</si>
  <si>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</si>
  <si>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</si>
  <si>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</si>
  <si>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</si>
  <si>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</si>
  <si>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</si>
  <si>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</si>
  <si>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</si>
  <si>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</si>
  <si>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</si>
  <si>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</si>
  <si>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</si>
  <si>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</si>
  <si>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</si>
  <si>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</si>
  <si>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</si>
  <si>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</si>
  <si>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</si>
  <si>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</si>
  <si>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</si>
  <si>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</si>
  <si>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</si>
  <si>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</si>
  <si>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</si>
  <si>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</si>
  <si>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</si>
  <si>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</si>
  <si>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</si>
  <si>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</si>
  <si>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</si>
  <si>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</si>
  <si>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</si>
  <si>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</si>
  <si>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</si>
  <si>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</si>
  <si>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</si>
  <si>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</si>
  <si>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</si>
  <si>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</si>
  <si>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</si>
  <si>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</si>
  <si>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</si>
  <si>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</si>
  <si>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</si>
  <si>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</si>
  <si>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</si>
  <si>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</si>
  <si>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</si>
  <si>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</si>
  <si>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</si>
  <si>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</si>
  <si>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</si>
  <si>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</si>
  <si>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</si>
  <si>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</si>
  <si>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</si>
  <si>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</si>
  <si>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</si>
  <si>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</si>
  <si>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</si>
  <si>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</si>
  <si>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</si>
  <si>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</si>
  <si>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</si>
  <si>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</si>
  <si>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</si>
  <si>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</si>
  <si>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</si>
  <si>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</si>
  <si>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</si>
  <si>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</si>
  <si>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</si>
  <si>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</si>
  <si>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</si>
  <si>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</si>
  <si>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</si>
  <si>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</si>
  <si>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</si>
  <si>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</si>
  <si>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</si>
  <si>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</si>
  <si>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</si>
  <si>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</si>
  <si>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</si>
  <si>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</si>
  <si>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</si>
  <si>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</si>
  <si>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</si>
  <si>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</si>
  <si>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</si>
  <si>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</si>
  <si>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</si>
  <si>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</si>
  <si>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</si>
  <si>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</si>
  <si>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</si>
  <si>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</si>
  <si>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</si>
  <si>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</si>
  <si>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</si>
  <si>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</si>
  <si>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</si>
  <si>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</si>
  <si>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</si>
  <si>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</si>
  <si>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</si>
  <si>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</si>
  <si>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</si>
  <si>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</si>
  <si>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</si>
  <si>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</si>
  <si>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</si>
  <si>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</si>
  <si>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</si>
  <si>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</si>
  <si>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</si>
  <si>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</si>
  <si>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</si>
  <si>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</si>
  <si>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</si>
  <si>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</si>
  <si>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</si>
  <si>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</si>
  <si>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</si>
  <si>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</si>
  <si>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</si>
  <si>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</si>
  <si>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</si>
  <si>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</si>
  <si>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</si>
  <si>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</si>
  <si>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</si>
  <si>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</si>
  <si>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</si>
  <si>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</si>
  <si>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</si>
  <si>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</si>
  <si>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</si>
  <si>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</si>
  <si>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</si>
  <si>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</si>
  <si>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</si>
  <si>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</si>
  <si>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</si>
  <si>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</si>
  <si>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</si>
  <si>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</si>
  <si>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</si>
  <si>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</si>
  <si>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</si>
  <si>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</si>
  <si>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</si>
  <si>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</si>
  <si>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</si>
  <si>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</si>
  <si>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</si>
  <si>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</si>
  <si>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</si>
  <si>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</si>
  <si>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</si>
  <si>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</si>
  <si>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</si>
  <si>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</si>
  <si>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</si>
  <si>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</si>
  <si>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</si>
  <si>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</si>
  <si>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</si>
  <si>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</si>
  <si>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</si>
  <si>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</si>
  <si>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</si>
  <si>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</si>
  <si>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</si>
  <si>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</si>
  <si>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</si>
  <si>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</si>
  <si>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</si>
  <si>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</si>
  <si>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</si>
  <si>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</si>
  <si>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</si>
  <si>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</si>
  <si>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</si>
  <si>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</si>
  <si>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</si>
  <si>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</si>
  <si>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</si>
  <si>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</si>
  <si>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</si>
  <si>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</si>
  <si>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</si>
  <si>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</si>
  <si>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</si>
  <si>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</si>
  <si>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</si>
  <si>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</si>
  <si>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</si>
  <si>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</si>
  <si>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</si>
  <si>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</si>
  <si>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</si>
  <si>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</si>
  <si>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</si>
  <si>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</si>
  <si>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</si>
  <si>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</si>
  <si>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</si>
  <si>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</si>
  <si>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</si>
  <si>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</si>
  <si>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</si>
  <si>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</si>
  <si>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</si>
  <si>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</si>
  <si>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</si>
  <si>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</si>
  <si>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</si>
  <si>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</si>
  <si>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</si>
  <si>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</si>
  <si>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</si>
  <si>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</si>
  <si>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</si>
  <si>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</si>
  <si>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</si>
  <si>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</si>
  <si>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</si>
  <si>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</si>
  <si>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</si>
  <si>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</si>
  <si>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</si>
  <si>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</si>
  <si>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</si>
  <si>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</si>
  <si>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</si>
  <si>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</si>
  <si>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</si>
  <si>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</si>
  <si>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</si>
  <si>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</si>
  <si>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</si>
  <si>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</si>
  <si>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</si>
  <si>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</si>
  <si>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</si>
  <si>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</si>
  <si>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</si>
  <si>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</si>
  <si>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</si>
  <si>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</si>
  <si>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</si>
  <si>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</si>
  <si>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</si>
  <si>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</si>
  <si>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</si>
  <si>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</si>
  <si>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</si>
  <si>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</si>
  <si>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</si>
  <si>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</si>
  <si>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</si>
  <si>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</si>
  <si>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</si>
  <si>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</si>
  <si>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</si>
  <si>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</si>
  <si>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</si>
  <si>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</si>
  <si>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</si>
  <si>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</si>
  <si>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</si>
  <si>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</si>
  <si>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</si>
  <si>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</si>
  <si>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</si>
  <si>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</si>
  <si>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</si>
  <si>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</si>
  <si>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</si>
  <si>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</si>
  <si>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</si>
  <si>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</si>
  <si>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</si>
  <si>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</si>
  <si>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</si>
  <si>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</si>
  <si>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</si>
  <si>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</si>
  <si>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</si>
  <si>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</si>
  <si>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</si>
  <si>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</si>
  <si>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</si>
  <si>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</si>
  <si>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</si>
  <si>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</si>
  <si>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</si>
  <si>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</si>
  <si>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</si>
  <si>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</si>
  <si>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</si>
  <si>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</si>
  <si>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</si>
  <si>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</si>
  <si>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</si>
  <si>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</si>
  <si>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</si>
  <si>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</si>
  <si>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</si>
  <si>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</si>
  <si>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</si>
  <si>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</si>
  <si>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</si>
  <si>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</si>
  <si>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</si>
  <si>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</si>
  <si>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</si>
  <si>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</si>
  <si>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</si>
  <si>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</si>
  <si>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</si>
  <si>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</si>
  <si>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</si>
  <si>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</si>
  <si>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</si>
  <si>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</si>
  <si>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</si>
  <si>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</si>
  <si>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</si>
  <si>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</si>
  <si>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</si>
  <si>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</si>
  <si>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</si>
  <si>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</si>
  <si>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</si>
  <si>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</si>
  <si>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</si>
  <si>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</si>
  <si>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</si>
  <si>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</si>
  <si>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</si>
  <si>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</si>
  <si>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</si>
  <si>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</si>
  <si>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</si>
  <si>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</si>
  <si>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</si>
  <si>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</si>
  <si>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</si>
  <si>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</si>
  <si>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</si>
  <si>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</si>
  <si>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</si>
  <si>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</si>
  <si>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</si>
  <si>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</si>
  <si>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</si>
  <si>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</si>
  <si>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</si>
  <si>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</si>
  <si>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</si>
  <si>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</si>
  <si>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</si>
  <si>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</si>
  <si>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</si>
  <si>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</si>
  <si>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</si>
  <si>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</si>
  <si>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</si>
  <si>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</si>
  <si>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</si>
  <si>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</si>
  <si>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</si>
  <si>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</si>
  <si>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</si>
  <si>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</si>
  <si>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</si>
  <si>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</si>
  <si>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</si>
  <si>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</si>
  <si>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</si>
  <si>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</si>
  <si>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</si>
  <si>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</si>
  <si>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</si>
  <si>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</si>
  <si>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</si>
  <si>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</si>
  <si>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</si>
  <si>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</si>
  <si>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</si>
  <si>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</si>
  <si>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</si>
  <si>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</si>
  <si>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</si>
  <si>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</si>
  <si>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</si>
  <si>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</si>
  <si>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</si>
  <si>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</si>
  <si>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</si>
  <si>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</si>
  <si>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</si>
  <si>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</si>
  <si>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</si>
  <si>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</si>
  <si>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</si>
  <si>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</si>
  <si>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</si>
  <si>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</si>
  <si>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</si>
  <si>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</si>
  <si>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</si>
  <si>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</si>
  <si>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</si>
  <si>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</si>
  <si>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</si>
  <si>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</si>
  <si>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</si>
  <si>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</si>
  <si>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</si>
  <si>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</si>
  <si>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</si>
  <si>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</si>
  <si>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</si>
  <si>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</si>
  <si>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</si>
  <si>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</si>
  <si>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</si>
  <si>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</si>
  <si>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</si>
  <si>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</si>
  <si>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</si>
  <si>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</si>
  <si>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</si>
  <si>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</si>
  <si>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</si>
  <si>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</si>
  <si>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</si>
  <si>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</si>
  <si>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</si>
  <si>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</si>
  <si>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</si>
  <si>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</si>
  <si>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</si>
  <si>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</si>
  <si>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</si>
  <si>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</si>
  <si>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</si>
  <si>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</si>
  <si>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</si>
  <si>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</si>
  <si>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</si>
  <si>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</si>
  <si>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</si>
  <si>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</si>
  <si>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</si>
  <si>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</si>
  <si>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</si>
  <si>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</si>
  <si>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</si>
  <si>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</si>
  <si>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</si>
  <si>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</si>
  <si>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</si>
  <si>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</si>
  <si>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</si>
  <si>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</si>
  <si>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</si>
  <si>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</si>
  <si>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</si>
  <si>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</si>
  <si>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</si>
  <si>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</si>
  <si>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</si>
  <si>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</si>
  <si>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</si>
  <si>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</si>
  <si>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</si>
  <si>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</si>
  <si>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</si>
  <si>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</si>
  <si>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</si>
  <si>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</si>
  <si>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</si>
  <si>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</si>
  <si>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</si>
  <si>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</si>
  <si>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</si>
  <si>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</si>
  <si>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</si>
  <si>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</si>
  <si>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</si>
  <si>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</si>
  <si>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</si>
  <si>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</si>
  <si>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</si>
  <si>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</si>
  <si>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</si>
  <si>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</si>
  <si>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</si>
  <si>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</si>
  <si>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</si>
  <si>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</si>
  <si>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</si>
  <si>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</si>
  <si>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</si>
  <si>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</si>
  <si>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</si>
  <si>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</si>
  <si>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</si>
  <si>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</si>
  <si>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</si>
  <si>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</si>
  <si>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</si>
  <si>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</si>
  <si>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</si>
  <si>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</si>
  <si>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</si>
  <si>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</si>
  <si>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</si>
  <si>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</si>
  <si>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</si>
  <si>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</si>
  <si>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</si>
  <si>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</si>
  <si>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</si>
  <si>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</si>
  <si>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</si>
  <si>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</si>
  <si>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</si>
  <si>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</si>
  <si>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</si>
  <si>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</si>
  <si>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</si>
  <si>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</si>
  <si>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</si>
  <si>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</si>
  <si>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</si>
  <si>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</si>
  <si>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</si>
  <si>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</si>
  <si>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</si>
  <si>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</si>
  <si>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</si>
  <si>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</si>
  <si>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</si>
  <si>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</si>
  <si>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</si>
  <si>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</si>
  <si>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</si>
  <si>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</si>
  <si>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</si>
  <si>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</si>
  <si>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</si>
  <si>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</si>
  <si>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</si>
  <si>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</si>
  <si>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</si>
  <si>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</si>
  <si>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</si>
  <si>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</si>
  <si>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</si>
  <si>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</si>
  <si>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</si>
  <si>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</si>
  <si>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</si>
  <si>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</si>
  <si>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</si>
  <si>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</si>
  <si>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</si>
  <si>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</si>
  <si>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</si>
  <si>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</si>
  <si>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</si>
  <si>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</si>
  <si>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</si>
  <si>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</si>
  <si>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</si>
  <si>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</si>
  <si>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</si>
  <si>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</si>
  <si>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</si>
  <si>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</si>
  <si>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</si>
  <si>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</si>
  <si>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</si>
  <si>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</si>
  <si>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</si>
  <si>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</si>
  <si>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</si>
  <si>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</si>
  <si>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</si>
  <si>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</si>
  <si>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</si>
  <si>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</si>
  <si>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</si>
  <si>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</si>
  <si>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</si>
  <si>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</si>
  <si>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</si>
  <si>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</si>
  <si>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</si>
  <si>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</si>
  <si>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</si>
  <si>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</si>
  <si>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</si>
  <si>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</si>
  <si>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</si>
  <si>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</si>
  <si>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</si>
  <si>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</si>
  <si>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</si>
  <si>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</si>
  <si>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</si>
  <si>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</si>
  <si>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</si>
  <si>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</si>
  <si>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</si>
  <si>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</si>
  <si>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</si>
  <si>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</si>
  <si>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</si>
  <si>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</si>
  <si>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</si>
  <si>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</si>
  <si>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</si>
  <si>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</si>
  <si>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</si>
  <si>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</si>
  <si>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</si>
  <si>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</si>
  <si>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</si>
  <si>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</si>
  <si>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</si>
  <si>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</si>
  <si>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</si>
  <si>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</si>
  <si>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</si>
  <si>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</si>
  <si>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</si>
  <si>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</si>
  <si>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</si>
  <si>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</si>
  <si>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</si>
  <si>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</si>
  <si>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</si>
  <si>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</si>
  <si>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</si>
  <si>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</si>
  <si>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</si>
  <si>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</si>
  <si>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</si>
  <si>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</si>
  <si>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</si>
  <si>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</si>
  <si>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</si>
  <si>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</si>
  <si>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</si>
  <si>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</si>
  <si>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</si>
  <si>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</si>
  <si>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</si>
  <si>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</si>
  <si>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</si>
  <si>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</si>
  <si>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</si>
  <si>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</si>
  <si>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</si>
  <si>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</si>
  <si>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</si>
  <si>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</si>
  <si>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</si>
  <si>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</si>
  <si>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</si>
  <si>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</si>
  <si>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</si>
  <si>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</si>
  <si>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</si>
  <si>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</si>
  <si>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</si>
  <si>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</si>
  <si>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</si>
  <si>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</si>
  <si>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</si>
  <si>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</si>
  <si>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</si>
  <si>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</si>
  <si>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</si>
  <si>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</si>
  <si>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</si>
  <si>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</si>
  <si>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</si>
  <si>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</si>
  <si>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</si>
  <si>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</si>
  <si>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</si>
  <si>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</si>
  <si>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</si>
  <si>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</si>
  <si>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</si>
  <si>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</si>
  <si>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</si>
  <si>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</si>
  <si>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</si>
  <si>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</si>
  <si>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</si>
  <si>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</si>
  <si>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</si>
  <si>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</si>
  <si>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</si>
  <si>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</si>
  <si>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</si>
  <si>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</si>
  <si>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</si>
  <si>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</si>
  <si>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</si>
  <si>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</si>
  <si>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</si>
  <si>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</si>
  <si>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</si>
  <si>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</si>
  <si>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</si>
  <si>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</si>
  <si>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</si>
  <si>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</si>
  <si>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</si>
  <si>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</si>
  <si>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</si>
  <si>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</si>
  <si>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</si>
  <si>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</si>
  <si>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</si>
  <si>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</si>
  <si>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</si>
  <si>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</si>
  <si>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</si>
  <si>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</si>
  <si>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</si>
  <si>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</si>
  <si>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</si>
  <si>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</si>
  <si>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</si>
  <si>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</si>
  <si>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</si>
  <si>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</si>
  <si>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</si>
  <si>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</si>
  <si>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</si>
  <si>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</si>
  <si>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</si>
  <si>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</si>
  <si>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</si>
  <si>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</si>
  <si>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</si>
  <si>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</si>
  <si>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</si>
  <si>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</si>
  <si>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</si>
  <si>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</si>
  <si>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</si>
  <si>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</si>
  <si>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</si>
  <si>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</si>
  <si>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</si>
  <si>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</si>
  <si>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</si>
  <si>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</si>
  <si>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</si>
  <si>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</si>
  <si>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</si>
  <si>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</si>
  <si>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</si>
  <si>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</si>
  <si>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</si>
  <si>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</si>
  <si>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</si>
  <si>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</si>
  <si>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</si>
  <si>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</si>
  <si>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</si>
  <si>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</si>
  <si>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</si>
  <si>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</si>
  <si>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</si>
  <si>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</si>
  <si>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</si>
  <si>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</si>
  <si>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</si>
  <si>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</si>
  <si>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</si>
  <si>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</si>
  <si>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</si>
  <si>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</si>
  <si>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</si>
  <si>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</si>
  <si>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</si>
  <si>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</si>
  <si>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</si>
  <si>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</si>
  <si>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</si>
  <si>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</si>
  <si>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</si>
  <si>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</si>
  <si>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</si>
  <si>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</si>
  <si>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</si>
  <si>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</si>
  <si>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</si>
  <si>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</si>
  <si>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</si>
  <si>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</si>
  <si>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</si>
  <si>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</si>
  <si>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</si>
  <si>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</si>
  <si>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</si>
  <si>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</si>
  <si>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</si>
  <si>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</si>
  <si>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</si>
  <si>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</si>
  <si>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</si>
  <si>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</si>
  <si>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</si>
  <si>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</si>
  <si>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</si>
  <si>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</si>
  <si>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</si>
  <si>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</si>
  <si>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</si>
  <si>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</si>
  <si>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</si>
  <si>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</si>
  <si>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</si>
  <si>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</si>
  <si>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</si>
  <si>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</si>
  <si>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</si>
  <si>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</si>
  <si>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</si>
  <si>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</si>
  <si>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</si>
  <si>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</si>
  <si>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</si>
  <si>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</si>
  <si>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</si>
  <si>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</si>
  <si>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</si>
  <si>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</si>
  <si>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</si>
  <si>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</si>
  <si>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</si>
  <si>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</si>
  <si>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</si>
  <si>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</si>
  <si>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</si>
  <si>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</si>
  <si>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</si>
  <si>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</si>
  <si>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</si>
  <si>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</si>
  <si>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</si>
  <si>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</si>
  <si>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</si>
  <si>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</si>
  <si>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</si>
  <si>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</si>
  <si>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</si>
  <si>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</si>
  <si>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</si>
  <si>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</si>
  <si>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</si>
  <si>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</si>
  <si>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</si>
  <si>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</si>
  <si>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</si>
  <si>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</si>
  <si>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</si>
  <si>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</si>
  <si>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</si>
  <si>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</si>
  <si>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</si>
  <si>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</si>
  <si>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</si>
  <si>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</si>
  <si>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</si>
  <si>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</si>
  <si>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</si>
  <si>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</si>
  <si>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</si>
  <si>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</si>
  <si>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</si>
  <si>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</si>
  <si>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</si>
  <si>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</si>
  <si>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</si>
  <si>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</si>
  <si>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</si>
  <si>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</si>
  <si>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</si>
  <si>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</si>
  <si>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</si>
  <si>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</si>
  <si>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</si>
  <si>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</si>
  <si>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</si>
  <si>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</si>
  <si>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</si>
  <si>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</si>
  <si>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</si>
  <si>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</si>
  <si>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</si>
  <si>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</si>
  <si>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</si>
  <si>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</si>
  <si>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</si>
  <si>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</si>
  <si>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</si>
  <si>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</si>
  <si>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</si>
  <si>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</si>
  <si>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</si>
  <si>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</si>
  <si>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</si>
  <si>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</si>
  <si>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</si>
  <si>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</si>
  <si>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</si>
  <si>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</si>
  <si>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</si>
  <si>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</si>
  <si>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</si>
  <si>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</si>
  <si>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</si>
  <si>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</si>
  <si>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</si>
  <si>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</si>
  <si>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</si>
  <si>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</si>
  <si>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</si>
  <si>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</si>
  <si>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</si>
  <si>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</si>
  <si>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</si>
  <si>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</si>
  <si>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</si>
  <si>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</si>
  <si>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</si>
  <si>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</si>
  <si>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</si>
  <si>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</si>
  <si>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</si>
  <si>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</si>
  <si>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</si>
  <si>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</si>
  <si>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</si>
  <si>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</si>
  <si>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</si>
  <si>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</si>
  <si>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</si>
  <si>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</si>
  <si>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</si>
  <si>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</si>
  <si>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</si>
  <si>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</si>
  <si>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</si>
  <si>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</si>
  <si>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</si>
  <si>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</si>
  <si>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</si>
  <si>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</si>
  <si>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</si>
  <si>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</si>
  <si>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</si>
  <si>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</si>
  <si>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</si>
  <si>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</si>
  <si>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</si>
  <si>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</si>
  <si>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</si>
  <si>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</si>
  <si>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</si>
  <si>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</si>
  <si>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</si>
  <si>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</si>
  <si>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</si>
  <si>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</si>
  <si>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</si>
  <si>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</si>
  <si>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</si>
  <si>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</si>
  <si>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</si>
  <si>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</si>
  <si>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</si>
  <si>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</si>
  <si>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</si>
  <si>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</si>
  <si>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</si>
  <si>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</si>
  <si>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</si>
  <si>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</si>
  <si>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</si>
  <si>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</si>
  <si>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</si>
  <si>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</si>
  <si>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</si>
  <si>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</si>
  <si>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</si>
  <si>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</si>
  <si>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</si>
  <si>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</si>
  <si>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</si>
  <si>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</si>
  <si>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</si>
  <si>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</si>
  <si>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</si>
  <si>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</si>
  <si>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</si>
  <si>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</si>
  <si>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</si>
  <si>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</si>
  <si>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</si>
  <si>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</si>
  <si>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</si>
  <si>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</si>
  <si>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</si>
  <si>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</si>
  <si>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</si>
  <si>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</si>
  <si>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</si>
  <si>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</si>
  <si>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</si>
  <si>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</si>
  <si>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</si>
  <si>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</si>
  <si>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</si>
  <si>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</si>
  <si>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</si>
  <si>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</si>
  <si>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</si>
  <si>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</si>
  <si>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</si>
  <si>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</si>
  <si>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</si>
  <si>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</si>
  <si>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</si>
  <si>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</si>
  <si>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</si>
  <si>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</si>
  <si>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</si>
  <si>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</si>
  <si>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</si>
  <si>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</si>
  <si>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</si>
  <si>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</si>
  <si>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</si>
  <si>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</si>
  <si>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</si>
  <si>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</si>
  <si>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</si>
  <si>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</si>
  <si>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</si>
  <si>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</si>
  <si>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</si>
  <si>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</si>
  <si>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</si>
  <si>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</si>
  <si>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</si>
  <si>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</si>
  <si>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</si>
  <si>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</si>
  <si>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</si>
  <si>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</si>
  <si>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</si>
  <si>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</si>
  <si>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</si>
  <si>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</si>
  <si>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</si>
  <si>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</si>
  <si>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</si>
  <si>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</si>
  <si>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</si>
  <si>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</si>
  <si>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</si>
  <si>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</si>
  <si>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</si>
  <si>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</si>
  <si>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</si>
  <si>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</si>
  <si>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</si>
  <si>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</si>
  <si>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</si>
  <si>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</si>
  <si>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</si>
  <si>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</si>
  <si>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</si>
  <si>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</si>
  <si>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</si>
  <si>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</si>
  <si>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</si>
  <si>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</si>
  <si>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</si>
  <si>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</si>
  <si>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</si>
  <si>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</si>
  <si>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</si>
  <si>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</si>
  <si>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</si>
  <si>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</si>
  <si>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</si>
  <si>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</si>
  <si>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</si>
  <si>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</si>
  <si>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</si>
  <si>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</si>
  <si>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</si>
  <si>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</si>
  <si>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</si>
  <si>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</si>
  <si>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</si>
  <si>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</si>
  <si>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</si>
  <si>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</si>
  <si>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</si>
  <si>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</si>
  <si>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</si>
  <si>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</si>
  <si>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</si>
  <si>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</si>
  <si>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</si>
  <si>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</si>
  <si>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</si>
  <si>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</si>
  <si>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</si>
  <si>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</si>
  <si>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</si>
  <si>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</si>
  <si>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</si>
  <si>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</si>
  <si>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</si>
  <si>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</si>
  <si>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</si>
  <si>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</si>
  <si>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</si>
  <si>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</si>
  <si>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</si>
  <si>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</si>
  <si>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</si>
  <si>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</si>
  <si>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</si>
  <si>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</si>
  <si>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</si>
  <si>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</si>
  <si>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</si>
  <si>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</si>
  <si>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</si>
  <si>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</si>
  <si>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</si>
  <si>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</si>
  <si>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</si>
  <si>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</si>
  <si>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</si>
  <si>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</si>
  <si>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</si>
  <si>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</si>
  <si>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</si>
  <si>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</si>
  <si>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</si>
  <si>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</si>
  <si>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</si>
  <si>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</si>
  <si>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</si>
  <si>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</si>
  <si>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</si>
  <si>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</si>
  <si>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</si>
  <si>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</si>
  <si>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</si>
  <si>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</si>
  <si>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</si>
  <si>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</si>
  <si>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</si>
  <si>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</si>
  <si>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</si>
  <si>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</si>
  <si>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</si>
  <si>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</si>
  <si>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</si>
  <si>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</si>
  <si>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</si>
  <si>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</si>
  <si>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</si>
  <si>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</si>
  <si>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</si>
  <si>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</si>
  <si>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</si>
  <si>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</si>
  <si>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</si>
  <si>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</si>
  <si>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</si>
  <si>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</si>
  <si>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</si>
  <si>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</si>
  <si>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</si>
  <si>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</si>
  <si>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</si>
  <si>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</si>
  <si>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</si>
  <si>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</si>
  <si>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</si>
  <si>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</si>
  <si>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</si>
  <si>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</si>
  <si>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</si>
  <si>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</si>
  <si>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</si>
  <si>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</si>
  <si>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</si>
  <si>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</si>
  <si>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</si>
  <si>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</si>
  <si>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</si>
  <si>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</si>
  <si>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</si>
  <si>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</si>
  <si>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</si>
  <si>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</si>
  <si>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</si>
  <si>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</si>
  <si>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</si>
  <si>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</si>
  <si>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</si>
  <si>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</si>
  <si>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</si>
  <si>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</si>
  <si>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</si>
  <si>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</si>
  <si>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</si>
  <si>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</si>
  <si>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</si>
  <si>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</si>
  <si>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</si>
  <si>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</si>
  <si>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</si>
  <si>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</si>
  <si>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</si>
  <si>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</si>
  <si>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</si>
  <si>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</si>
  <si>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</si>
  <si>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</si>
  <si>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</si>
  <si>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</si>
  <si>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</si>
  <si>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</si>
  <si>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</si>
  <si>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</si>
  <si>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</si>
  <si>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</si>
  <si>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</si>
  <si>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</si>
  <si>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</si>
  <si>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</si>
  <si>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</si>
  <si>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</si>
  <si>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</si>
  <si>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</si>
  <si>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</si>
  <si>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</si>
  <si>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</si>
  <si>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</si>
  <si>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</si>
  <si>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</si>
  <si>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</si>
  <si>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</si>
  <si>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</si>
  <si>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</si>
  <si>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</si>
  <si>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</si>
  <si>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</si>
  <si>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</si>
  <si>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</si>
  <si>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</si>
  <si>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</si>
  <si>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</si>
  <si>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</si>
  <si>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</si>
  <si>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</si>
  <si>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</si>
  <si>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</si>
  <si>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</si>
  <si>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</si>
  <si>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</si>
  <si>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</si>
  <si>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</si>
  <si>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</si>
  <si>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</si>
  <si>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</si>
  <si>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</si>
  <si>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</si>
  <si>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</si>
  <si>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</si>
  <si>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</si>
  <si>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</si>
  <si>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</si>
  <si>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</si>
  <si>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</si>
  <si>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</si>
  <si>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</si>
  <si>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</si>
  <si>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</si>
  <si>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</si>
  <si>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</si>
  <si>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</si>
  <si>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</si>
  <si>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</si>
  <si>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</si>
  <si>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</si>
  <si>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</si>
  <si>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</si>
  <si>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</si>
  <si>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</si>
  <si>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</si>
  <si>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</si>
  <si>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</si>
  <si>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</si>
  <si>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</si>
  <si>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</si>
  <si>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</si>
  <si>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</si>
  <si>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</si>
  <si>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</si>
  <si>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</si>
  <si>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</si>
  <si>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</si>
  <si>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</si>
  <si>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</si>
  <si>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</si>
  <si>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</si>
  <si>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</si>
  <si>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</si>
  <si>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</si>
  <si>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</si>
  <si>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</si>
  <si>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</si>
  <si>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</si>
  <si>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</si>
  <si>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</si>
  <si>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</si>
  <si>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</si>
  <si>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</si>
  <si>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</si>
  <si>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</si>
  <si>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</si>
  <si>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</si>
  <si>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</si>
  <si>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</si>
  <si>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</si>
  <si>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</si>
  <si>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</si>
  <si>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</si>
  <si>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</si>
  <si>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</si>
  <si>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</si>
  <si>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</si>
  <si>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</si>
  <si>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</si>
  <si>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</si>
  <si>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</si>
  <si>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</si>
  <si>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</si>
  <si>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</si>
  <si>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</si>
  <si>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</si>
  <si>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</si>
  <si>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</si>
  <si>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</si>
  <si>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</si>
  <si>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</si>
  <si>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</si>
  <si>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</si>
  <si>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</si>
  <si>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</si>
  <si>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</si>
  <si>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</si>
  <si>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</si>
  <si>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</si>
  <si>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</si>
  <si>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</si>
  <si>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</si>
  <si>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</si>
  <si>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</si>
  <si>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</si>
  <si>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</si>
  <si>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</si>
  <si>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</si>
  <si>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</si>
  <si>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</si>
  <si>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</si>
  <si>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</si>
  <si>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</si>
  <si>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</si>
  <si>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</si>
  <si>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</si>
  <si>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</si>
  <si>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</si>
  <si>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</si>
  <si>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</si>
  <si>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</si>
  <si>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</si>
  <si>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</si>
  <si>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</si>
  <si>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</si>
  <si>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</si>
  <si>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</si>
  <si>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</si>
  <si>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</si>
  <si>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</si>
  <si>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</si>
  <si>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</si>
  <si>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</si>
  <si>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</si>
  <si>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</si>
  <si>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</si>
  <si>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</si>
  <si>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</si>
  <si>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</si>
  <si>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</si>
  <si>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</si>
  <si>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</si>
  <si>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</si>
  <si>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</si>
  <si>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</si>
  <si>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</si>
  <si>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</si>
  <si>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</si>
  <si>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</si>
  <si>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</si>
  <si>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</si>
  <si>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</si>
  <si>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</si>
  <si>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</si>
  <si>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</si>
  <si>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</si>
  <si>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</si>
  <si>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</si>
  <si>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</si>
  <si>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</si>
  <si>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</si>
  <si>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</si>
  <si>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</si>
  <si>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</si>
  <si>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</si>
  <si>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</si>
  <si>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</si>
  <si>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</si>
  <si>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</si>
  <si>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</si>
  <si>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</si>
  <si>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</si>
  <si>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</si>
  <si>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</si>
  <si>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</si>
  <si>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</si>
  <si>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</si>
  <si>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</si>
  <si>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</si>
  <si>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</si>
  <si>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</si>
  <si>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</si>
  <si>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</si>
  <si>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</si>
  <si>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</si>
  <si>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</si>
  <si>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</si>
  <si>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</si>
  <si>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</si>
  <si>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</si>
  <si>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</si>
  <si>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</si>
  <si>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</si>
  <si>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</si>
  <si>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</si>
  <si>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</si>
  <si>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</si>
  <si>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</si>
  <si>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</si>
  <si>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</si>
  <si>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</si>
  <si>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</si>
  <si>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</si>
  <si>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</si>
  <si>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</si>
  <si>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</si>
  <si>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</si>
  <si>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</si>
  <si>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</si>
  <si>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</si>
  <si>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</si>
  <si>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</si>
  <si>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</si>
  <si>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</si>
  <si>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</si>
  <si>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</si>
  <si>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</si>
  <si>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</si>
  <si>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</si>
  <si>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</si>
  <si>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</si>
  <si>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</si>
  <si>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</si>
  <si>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</si>
  <si>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</si>
  <si>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</si>
  <si>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</si>
  <si>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</si>
  <si>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</si>
  <si>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</si>
  <si>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</si>
  <si>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</si>
  <si>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</si>
  <si>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</si>
  <si>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</si>
  <si>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</si>
  <si>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</si>
  <si>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</si>
  <si>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</si>
  <si>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</si>
  <si>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</si>
  <si>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</si>
  <si>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</si>
  <si>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</si>
  <si>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</si>
  <si>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</si>
  <si>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</si>
  <si>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</si>
  <si>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</si>
  <si>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</si>
  <si>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</si>
  <si>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</si>
  <si>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</si>
  <si>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</si>
  <si>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</si>
  <si>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</si>
  <si>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</si>
  <si>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</si>
  <si>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</si>
  <si>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</si>
  <si>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</si>
  <si>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</si>
  <si>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</si>
  <si>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</si>
  <si>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</si>
  <si>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</si>
  <si>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</si>
  <si>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</si>
  <si>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</si>
  <si>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</si>
  <si>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</si>
  <si>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</si>
  <si>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</si>
  <si>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</si>
  <si>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</si>
  <si>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</si>
  <si>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</si>
  <si>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</si>
  <si>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</si>
  <si>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</si>
  <si>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</si>
  <si>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</si>
  <si>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</si>
  <si>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</si>
  <si>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</si>
  <si>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</si>
  <si>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</si>
  <si>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</si>
  <si>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</si>
  <si>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</si>
  <si>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</si>
  <si>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</si>
  <si>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</si>
  <si>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</si>
  <si>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</si>
  <si>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</si>
  <si>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</si>
  <si>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</si>
  <si>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</si>
  <si>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</si>
  <si>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</si>
  <si>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</si>
  <si>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</si>
  <si>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</si>
  <si>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</si>
  <si>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</si>
  <si>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</si>
  <si>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</si>
  <si>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</si>
  <si>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</si>
  <si>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</si>
  <si>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</si>
  <si>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</si>
  <si>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</si>
  <si>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</si>
  <si>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</si>
  <si>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</si>
  <si>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</si>
  <si>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</si>
  <si>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</si>
  <si>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</si>
  <si>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</si>
  <si>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</si>
  <si>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</si>
  <si>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</si>
  <si>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</si>
  <si>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</si>
  <si>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</si>
  <si>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</si>
  <si>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</si>
  <si>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</si>
  <si>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</si>
  <si>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</si>
  <si>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</si>
  <si>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</si>
  <si>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</si>
  <si>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</si>
  <si>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</si>
  <si>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</si>
  <si>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</si>
  <si>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</si>
  <si>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</si>
  <si>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</si>
  <si>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</si>
  <si>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</si>
  <si>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</si>
  <si>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</si>
  <si>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</si>
  <si>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</si>
  <si>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</si>
  <si>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</si>
  <si>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</si>
  <si>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</si>
  <si>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</si>
  <si>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</si>
  <si>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</si>
  <si>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</si>
  <si>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</si>
  <si>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</si>
  <si>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</si>
  <si>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</si>
  <si>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</si>
  <si>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</si>
  <si>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</si>
  <si>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</si>
  <si>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</si>
  <si>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</si>
  <si>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</si>
  <si>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</si>
  <si>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</si>
  <si>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</si>
  <si>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</si>
  <si>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</si>
  <si>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</si>
  <si>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</si>
  <si>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</si>
  <si>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</si>
  <si>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</si>
  <si>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</si>
  <si>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</si>
  <si>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</si>
  <si>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</si>
  <si>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</si>
  <si>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</si>
  <si>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</si>
  <si>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</si>
  <si>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</si>
  <si>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</si>
  <si>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</si>
  <si>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</si>
  <si>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</si>
  <si>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</si>
  <si>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</si>
  <si>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</si>
  <si>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</si>
  <si>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</si>
  <si>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</si>
  <si>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</si>
  <si>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</si>
  <si>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</si>
  <si>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</si>
  <si>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</si>
  <si>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</si>
  <si>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</si>
  <si>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</si>
  <si>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</si>
  <si>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</si>
  <si>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</si>
  <si>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</si>
  <si>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</si>
  <si>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</si>
  <si>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</si>
  <si>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</si>
  <si>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</si>
  <si>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</si>
  <si>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</si>
  <si>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</si>
  <si>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</si>
  <si>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</si>
  <si>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</si>
  <si>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</si>
  <si>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</si>
  <si>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</si>
  <si>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</si>
  <si>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</si>
  <si>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</si>
  <si>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</si>
  <si>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</si>
  <si>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</si>
  <si>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</si>
  <si>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</si>
  <si>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</si>
  <si>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</si>
  <si>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</si>
  <si>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</si>
  <si>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</si>
  <si>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</si>
  <si>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</si>
  <si>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</si>
  <si>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</si>
  <si>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</si>
  <si>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</si>
  <si>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</si>
  <si>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</si>
  <si>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</si>
  <si>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</si>
  <si>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</si>
  <si>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</si>
  <si>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</si>
  <si>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</si>
  <si>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</si>
  <si>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</si>
  <si>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</si>
  <si>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</si>
  <si>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</si>
  <si>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</si>
  <si>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</si>
  <si>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</si>
  <si>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</si>
  <si>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</si>
  <si>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</si>
  <si>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</si>
  <si>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</si>
  <si>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</si>
  <si>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</si>
  <si>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</si>
  <si>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</si>
  <si>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</si>
  <si>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</si>
  <si>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</si>
  <si>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</si>
  <si>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</si>
  <si>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</si>
  <si>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</si>
  <si>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</si>
  <si>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</si>
  <si>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</si>
  <si>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</si>
  <si>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</si>
  <si>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</si>
  <si>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</si>
  <si>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</si>
  <si>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</si>
  <si>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</si>
  <si>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</si>
  <si>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</si>
  <si>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</si>
  <si>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</si>
  <si>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</si>
  <si>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</si>
  <si>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</si>
  <si>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</si>
  <si>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</si>
  <si>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</si>
  <si>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</si>
  <si>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</si>
  <si>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</si>
  <si>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</si>
  <si>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</si>
  <si>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</si>
  <si>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</si>
  <si>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</si>
  <si>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</si>
  <si>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</si>
  <si>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</si>
  <si>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</si>
  <si>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</si>
  <si>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</si>
  <si>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</si>
  <si>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</si>
  <si>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</si>
  <si>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</si>
  <si>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</si>
  <si>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</si>
  <si>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</si>
  <si>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</si>
  <si>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</si>
  <si>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</si>
  <si>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</si>
  <si>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</si>
  <si>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</si>
  <si>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</si>
  <si>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</si>
  <si>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</si>
  <si>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</si>
  <si>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</si>
  <si>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</si>
  <si>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</si>
  <si>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</si>
  <si>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</si>
  <si>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</si>
  <si>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</si>
  <si>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</si>
  <si>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</si>
  <si>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</si>
  <si>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</si>
  <si>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</si>
  <si>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</si>
  <si>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</si>
  <si>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</si>
  <si>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</si>
  <si>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</si>
  <si>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</si>
  <si>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</si>
  <si>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</si>
  <si>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</si>
  <si>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</si>
  <si>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</si>
  <si>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</si>
  <si>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</si>
  <si>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</si>
  <si>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</si>
  <si>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</si>
  <si>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</si>
  <si>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</si>
  <si>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</si>
  <si>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</si>
  <si>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</si>
  <si>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</si>
  <si>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</si>
  <si>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</si>
  <si>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</si>
  <si>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</si>
  <si>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</si>
  <si>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</si>
  <si>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</si>
  <si>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</si>
  <si>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</si>
  <si>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</si>
  <si>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</si>
  <si>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</si>
  <si>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</si>
  <si>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</si>
  <si>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</si>
  <si>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</si>
  <si>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</si>
  <si>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</si>
  <si>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</si>
  <si>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</si>
  <si>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</si>
  <si>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</si>
  <si>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</si>
  <si>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</si>
  <si>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</si>
  <si>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</si>
  <si>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</si>
  <si>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</si>
  <si>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</si>
  <si>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</si>
  <si>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</si>
  <si>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</si>
  <si>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</si>
  <si>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</si>
  <si>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</si>
  <si>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</si>
  <si>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</si>
  <si>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</si>
  <si>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</si>
  <si>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</si>
  <si>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</si>
  <si>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</si>
  <si>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</si>
  <si>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</si>
  <si>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</si>
  <si>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</si>
  <si>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</si>
  <si>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</si>
  <si>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</si>
  <si>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</si>
  <si>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</si>
  <si>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</si>
  <si>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</si>
  <si>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</si>
  <si>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</si>
  <si>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</si>
  <si>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</si>
  <si>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</si>
  <si>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</si>
  <si>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</si>
  <si>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</si>
  <si>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</si>
  <si>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</si>
  <si>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</si>
  <si>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</si>
  <si>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</si>
  <si>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</si>
  <si>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</si>
  <si>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</si>
  <si>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</si>
  <si>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</si>
  <si>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</si>
  <si>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</si>
  <si>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</si>
  <si>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</si>
  <si>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</si>
  <si>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</si>
  <si>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</si>
  <si>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</si>
  <si>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</si>
  <si>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</si>
  <si>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</si>
  <si>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</si>
  <si>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</si>
  <si>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</si>
  <si>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</si>
  <si>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</si>
  <si>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</si>
  <si>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</si>
  <si>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</si>
  <si>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</si>
  <si>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</si>
  <si>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</si>
  <si>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</si>
  <si>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</si>
  <si>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</si>
  <si>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</si>
  <si>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</si>
  <si>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</si>
  <si>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</si>
  <si>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</si>
  <si>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</si>
  <si>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</si>
  <si>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</si>
  <si>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</si>
  <si>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</si>
  <si>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</si>
  <si>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</si>
  <si>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</si>
  <si>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</si>
  <si>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</si>
  <si>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</si>
  <si>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</si>
  <si>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</si>
  <si>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</si>
  <si>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</si>
  <si>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</si>
  <si>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</si>
  <si>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</si>
  <si>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</si>
  <si>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</si>
  <si>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</si>
  <si>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</si>
  <si>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</si>
  <si>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</si>
  <si>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</si>
  <si>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</si>
  <si>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</si>
  <si>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</si>
  <si>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</si>
  <si>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</si>
  <si>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</si>
  <si>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</si>
  <si>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</si>
  <si>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</si>
  <si>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</si>
  <si>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</si>
  <si>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</si>
  <si>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</si>
  <si>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</si>
  <si>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</si>
  <si>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</si>
  <si>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</si>
  <si>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</si>
  <si>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</si>
  <si>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</si>
  <si>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</si>
  <si>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</si>
  <si>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</si>
  <si>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</si>
  <si>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</si>
  <si>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</si>
  <si>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</si>
  <si>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</si>
  <si>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</si>
  <si>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</si>
  <si>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</si>
  <si>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</si>
  <si>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</si>
  <si>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</si>
  <si>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</si>
  <si>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</si>
  <si>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</si>
  <si>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</si>
  <si>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</si>
  <si>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</si>
  <si>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</si>
  <si>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</si>
  <si>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</si>
  <si>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</si>
  <si>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</si>
  <si>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</si>
  <si>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</si>
  <si>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</si>
  <si>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</si>
  <si>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</si>
  <si>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</si>
  <si>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</si>
  <si>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</si>
  <si>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</si>
  <si>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</si>
  <si>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</si>
  <si>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</si>
  <si>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</si>
  <si>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</si>
  <si>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</si>
  <si>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</si>
  <si>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</si>
  <si>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</si>
  <si>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</si>
  <si>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</si>
  <si>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</si>
  <si>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</si>
  <si>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</si>
  <si>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</si>
  <si>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</si>
  <si>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</si>
  <si>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</si>
  <si>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</si>
  <si>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</si>
  <si>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</si>
  <si>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</si>
  <si>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</si>
  <si>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</si>
  <si>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</si>
  <si>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</si>
  <si>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</si>
  <si>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</si>
  <si>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</si>
  <si>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</si>
  <si>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</si>
  <si>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</si>
  <si>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</si>
  <si>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</si>
  <si>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</si>
  <si>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</si>
  <si>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</si>
  <si>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</si>
  <si>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</si>
  <si>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</si>
  <si>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</si>
  <si>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</si>
  <si>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</si>
  <si>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</si>
  <si>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</si>
  <si>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</si>
  <si>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</si>
  <si>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</si>
  <si>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</si>
  <si>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</si>
  <si>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</si>
  <si>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</si>
  <si>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</si>
  <si>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</si>
  <si>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</si>
  <si>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</si>
  <si>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</si>
  <si>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</si>
  <si>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</si>
  <si>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</si>
  <si>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</si>
  <si>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</si>
  <si>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</si>
  <si>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</si>
  <si>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</si>
  <si>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</si>
  <si>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</si>
  <si>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</si>
  <si>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</si>
  <si>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</si>
  <si>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</si>
  <si>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</si>
  <si>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</si>
  <si>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</si>
  <si>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</si>
  <si>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</si>
  <si>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</si>
  <si>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</si>
  <si>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</si>
  <si>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</si>
  <si>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</si>
  <si>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</si>
  <si>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</si>
  <si>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</si>
  <si>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</si>
  <si>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</si>
  <si>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</si>
  <si>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</si>
  <si>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</si>
  <si>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</si>
  <si>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</si>
  <si>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</si>
  <si>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</si>
  <si>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</si>
  <si>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</si>
  <si>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</si>
  <si>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</si>
  <si>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</si>
  <si>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</si>
  <si>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</si>
  <si>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</si>
  <si>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</si>
  <si>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</si>
  <si>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</si>
  <si>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</si>
  <si>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</si>
  <si>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</si>
  <si>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</si>
  <si>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</si>
  <si>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</si>
  <si>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</si>
  <si>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</si>
  <si>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</si>
  <si>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</si>
  <si>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</si>
  <si>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</si>
  <si>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</si>
  <si>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</si>
  <si>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</si>
  <si>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</si>
  <si>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</si>
  <si>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</si>
  <si>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</si>
  <si>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</si>
  <si>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</si>
  <si>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</si>
  <si>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</si>
  <si>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</si>
  <si>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</si>
  <si>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</si>
  <si>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</si>
  <si>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</si>
  <si>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</si>
  <si>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</si>
  <si>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</si>
  <si>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</si>
  <si>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</si>
  <si>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</si>
  <si>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</si>
  <si>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</si>
  <si>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</si>
  <si>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</si>
  <si>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</si>
  <si>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</si>
  <si>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</si>
  <si>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</si>
  <si>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</si>
  <si>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</si>
  <si>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</si>
  <si>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</si>
  <si>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</si>
  <si>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</si>
  <si>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</si>
  <si>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</si>
  <si>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</si>
  <si>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</si>
  <si>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</si>
  <si>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</si>
  <si>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</si>
  <si>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</si>
  <si>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</si>
  <si>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</si>
  <si>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</si>
  <si>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</si>
  <si>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</si>
  <si>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</si>
  <si>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</si>
  <si>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</si>
  <si>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</si>
  <si>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</si>
  <si>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</si>
  <si>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</si>
  <si>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</si>
  <si>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</si>
  <si>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</si>
  <si>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</si>
  <si>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</si>
  <si>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</si>
  <si>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</si>
  <si>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</si>
  <si>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</si>
  <si>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</si>
  <si>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</si>
  <si>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</si>
  <si>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</si>
  <si>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</si>
  <si>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</si>
  <si>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</si>
  <si>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</si>
  <si>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</si>
  <si>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</si>
  <si>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</si>
  <si>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</si>
  <si>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</si>
  <si>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</si>
  <si>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</si>
  <si>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</si>
  <si>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</si>
  <si>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</si>
  <si>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</si>
  <si>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</si>
  <si>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</si>
  <si>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</si>
  <si>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</si>
  <si>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</si>
  <si>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</si>
  <si>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</si>
  <si>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</si>
  <si>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</si>
  <si>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</si>
  <si>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</si>
  <si>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</si>
  <si>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</si>
  <si>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</si>
  <si>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</si>
  <si>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</si>
  <si>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</si>
  <si>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</si>
  <si>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</si>
  <si>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</si>
  <si>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</si>
  <si>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</si>
  <si>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</si>
  <si>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</si>
  <si>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</si>
  <si>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</si>
  <si>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</si>
  <si>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</si>
  <si>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</si>
  <si>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</si>
  <si>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</si>
  <si>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</si>
  <si>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</si>
  <si>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</si>
  <si>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</si>
  <si>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</si>
  <si>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</si>
  <si>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</si>
  <si>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</si>
  <si>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</si>
  <si>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</si>
  <si>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</si>
  <si>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</si>
  <si>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</si>
  <si>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</si>
  <si>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</si>
  <si>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</si>
  <si>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</si>
  <si>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</si>
  <si>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</si>
  <si>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</si>
  <si>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</si>
  <si>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</si>
  <si>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</si>
  <si>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</si>
  <si>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</si>
  <si>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</si>
  <si>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</si>
  <si>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</si>
  <si>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</si>
  <si>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</si>
  <si>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</si>
  <si>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</si>
  <si>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</si>
  <si>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</si>
  <si>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</si>
  <si>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</si>
  <si>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</si>
  <si>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</si>
  <si>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</si>
  <si>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</si>
  <si>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</si>
  <si>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</si>
  <si>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</si>
  <si>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</si>
  <si>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</si>
  <si>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</si>
  <si>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</si>
  <si>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</si>
  <si>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</si>
  <si>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</si>
  <si>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</si>
  <si>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</si>
  <si>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</si>
  <si>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</si>
  <si>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</si>
  <si>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</si>
  <si>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</si>
  <si>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</si>
  <si>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</si>
  <si>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</si>
  <si>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</si>
  <si>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</si>
  <si>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</si>
  <si>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</si>
  <si>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</si>
  <si>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</si>
  <si>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</si>
  <si>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</si>
  <si>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</si>
  <si>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</si>
  <si>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</si>
  <si>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</si>
  <si>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</si>
  <si>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</si>
  <si>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</si>
  <si>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</si>
  <si>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</si>
  <si>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</si>
  <si>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</si>
  <si>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</si>
  <si>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</si>
  <si>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</si>
  <si>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</si>
  <si>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</si>
  <si>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</si>
  <si>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</si>
  <si>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</si>
  <si>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</si>
  <si>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</si>
  <si>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</si>
  <si>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</si>
  <si>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</si>
  <si>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</si>
  <si>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</si>
  <si>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</si>
  <si>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</si>
  <si>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</si>
  <si>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</si>
  <si>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</si>
  <si>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</si>
  <si>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</si>
  <si>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</si>
  <si>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</si>
  <si>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</si>
  <si>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</si>
  <si>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</si>
  <si>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</si>
  <si>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</si>
  <si>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</si>
  <si>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</si>
  <si>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</si>
  <si>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</si>
  <si>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</si>
  <si>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</si>
  <si>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</si>
  <si>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</si>
  <si>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</si>
  <si>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</si>
  <si>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</si>
  <si>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</si>
  <si>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</si>
  <si>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</si>
  <si>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</si>
  <si>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</si>
  <si>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</si>
  <si>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</si>
  <si>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</si>
  <si>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</si>
  <si>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</si>
  <si>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</si>
  <si>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</si>
  <si>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</si>
  <si>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</si>
  <si>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</si>
  <si>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</si>
  <si>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</si>
  <si>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</si>
  <si>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</si>
  <si>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</si>
  <si>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</si>
  <si>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</si>
  <si>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</si>
  <si>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</si>
  <si>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</si>
  <si>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</si>
  <si>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</si>
  <si>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</si>
  <si>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</si>
  <si>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</si>
  <si>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</si>
  <si>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</si>
  <si>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</si>
  <si>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</si>
  <si>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</si>
  <si>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</si>
  <si>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</si>
  <si>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</si>
  <si>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</si>
  <si>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</si>
  <si>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</si>
  <si>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</si>
  <si>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</si>
  <si>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</si>
  <si>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</si>
  <si>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</si>
  <si>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</si>
  <si>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</si>
  <si>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</si>
  <si>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</si>
  <si>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</si>
  <si>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</si>
  <si>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</si>
  <si>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</si>
  <si>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</si>
  <si>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</si>
  <si>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</si>
  <si>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</si>
  <si>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</si>
  <si>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</si>
  <si>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</si>
  <si>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</si>
  <si>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</si>
  <si>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</si>
  <si>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</si>
  <si>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</si>
  <si>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</si>
  <si>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</si>
  <si>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</si>
  <si>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</si>
  <si>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</si>
  <si>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</si>
  <si>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</si>
  <si>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</si>
  <si>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</si>
  <si>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</si>
  <si>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</si>
  <si>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</si>
  <si>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</si>
  <si>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</si>
  <si>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</si>
  <si>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</si>
  <si>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</si>
  <si>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</si>
  <si>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</si>
  <si>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</si>
  <si>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</si>
  <si>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</si>
  <si>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</si>
  <si>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</si>
  <si>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</si>
  <si>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</si>
  <si>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</si>
  <si>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</si>
  <si>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</si>
  <si>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</si>
  <si>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</si>
  <si>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</si>
  <si>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</si>
  <si>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</si>
  <si>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</si>
  <si>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</si>
  <si>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</si>
  <si>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</si>
  <si>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</si>
  <si>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</si>
  <si>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</si>
  <si>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</si>
  <si>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</si>
  <si>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</si>
  <si>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</si>
  <si>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</si>
  <si>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</si>
  <si>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</si>
  <si>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</si>
  <si>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</si>
  <si>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</si>
  <si>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</si>
  <si>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</si>
  <si>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</si>
  <si>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</si>
  <si>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</si>
  <si>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</si>
  <si>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</si>
  <si>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</si>
  <si>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</si>
  <si>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</si>
  <si>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</si>
  <si>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</si>
  <si>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</si>
  <si>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</si>
  <si>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</si>
  <si>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</si>
  <si>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</si>
  <si>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</si>
  <si>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</si>
  <si>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</si>
  <si>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</si>
  <si>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</si>
  <si>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</si>
  <si>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</si>
  <si>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</si>
  <si>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</si>
  <si>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</si>
  <si>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</si>
  <si>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</si>
  <si>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</si>
  <si>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</si>
  <si>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</si>
  <si>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</si>
  <si>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</si>
  <si>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</si>
  <si>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</si>
  <si>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</si>
  <si>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</si>
  <si>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</si>
  <si>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</si>
  <si>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</si>
  <si>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</si>
  <si>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</si>
  <si>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</si>
  <si>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</si>
  <si>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</si>
  <si>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</si>
  <si>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</si>
  <si>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</si>
  <si>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</si>
  <si>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</si>
  <si>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</si>
  <si>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</si>
  <si>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</si>
  <si>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</si>
  <si>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</si>
  <si>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</si>
  <si>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</si>
  <si>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</si>
  <si>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</si>
  <si>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</si>
  <si>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</si>
  <si>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</si>
  <si>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</si>
  <si>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</si>
  <si>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</si>
  <si>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</si>
  <si>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</si>
  <si>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</si>
  <si>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</si>
  <si>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</si>
  <si>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</si>
  <si>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</si>
  <si>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</si>
  <si>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</si>
  <si>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</si>
  <si>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</si>
  <si>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</si>
  <si>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</si>
  <si>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</si>
  <si>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</si>
  <si>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</si>
  <si>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</si>
  <si>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</si>
  <si>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</si>
  <si>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</si>
  <si>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</si>
  <si>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</si>
  <si>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</si>
  <si>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</si>
  <si>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</si>
  <si>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</si>
  <si>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</si>
  <si>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</si>
  <si>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</si>
  <si>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</si>
  <si>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</si>
  <si>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</si>
  <si>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</si>
  <si>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</si>
  <si>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</si>
  <si>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</si>
  <si>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</si>
  <si>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</si>
  <si>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</si>
  <si>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</si>
  <si>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</si>
  <si>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</si>
  <si>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</si>
  <si>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</si>
  <si>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</si>
  <si>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</si>
  <si>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</si>
  <si>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</si>
  <si>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</si>
  <si>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</si>
  <si>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</si>
  <si>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</si>
  <si>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</si>
  <si>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</si>
  <si>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</si>
  <si>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</si>
  <si>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</si>
  <si>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</si>
  <si>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</si>
  <si>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</si>
  <si>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</si>
  <si>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</si>
  <si>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</si>
  <si>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</si>
  <si>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</si>
  <si>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</si>
  <si>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</si>
  <si>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</si>
  <si>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</si>
  <si>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</si>
  <si>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</si>
  <si>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</si>
  <si>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</si>
  <si>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</si>
  <si>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</si>
  <si>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</si>
  <si>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</si>
  <si>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</si>
  <si>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</si>
  <si>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</si>
  <si>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</si>
  <si>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</si>
  <si>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</si>
  <si>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</si>
  <si>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</si>
  <si>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</si>
  <si>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</si>
  <si>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</si>
  <si>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</si>
  <si>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</si>
  <si>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</si>
  <si>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</si>
  <si>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</si>
  <si>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</si>
  <si>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</si>
  <si>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</si>
  <si>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</si>
  <si>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</si>
  <si>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</si>
  <si>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</si>
  <si>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</si>
  <si>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</si>
  <si>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</si>
  <si>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</si>
  <si>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</si>
  <si>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</si>
  <si>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</si>
  <si>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</si>
  <si>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</si>
  <si>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</si>
  <si>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</si>
  <si>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</si>
  <si>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</si>
  <si>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</si>
  <si>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</si>
  <si>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</si>
  <si>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</si>
  <si>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</si>
  <si>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</si>
  <si>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</si>
  <si>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</si>
  <si>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</si>
  <si>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</si>
  <si>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</si>
  <si>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</si>
  <si>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</si>
  <si>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</si>
  <si>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</si>
  <si>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</si>
  <si>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</si>
  <si>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</si>
  <si>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</si>
  <si>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</si>
  <si>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</si>
  <si>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</si>
  <si>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</si>
  <si>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</si>
  <si>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</si>
  <si>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</si>
  <si>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</si>
  <si>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</si>
  <si>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</si>
  <si>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</si>
  <si>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</si>
  <si>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</si>
  <si>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</si>
  <si>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</si>
  <si>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</si>
  <si>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</si>
  <si>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</si>
  <si>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</si>
  <si>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</si>
  <si>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</si>
  <si>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</si>
  <si>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</si>
  <si>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</si>
  <si>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</si>
  <si>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</si>
  <si>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</si>
  <si>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</si>
  <si>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</si>
  <si>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</si>
  <si>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</si>
  <si>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</si>
  <si>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</si>
  <si>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</si>
  <si>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</si>
  <si>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</si>
  <si>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</si>
  <si>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</si>
  <si>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</si>
  <si>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</si>
  <si>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</si>
  <si>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</si>
  <si>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</si>
  <si>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</si>
  <si>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</si>
  <si>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</si>
  <si>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</si>
  <si>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</si>
  <si>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</si>
  <si>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</si>
  <si>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</si>
  <si>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</si>
  <si>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</si>
  <si>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</si>
  <si>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</si>
  <si>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</si>
  <si>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</si>
  <si>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</si>
  <si>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</si>
  <si>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</si>
  <si>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</si>
  <si>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</si>
  <si>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</si>
  <si>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</si>
  <si>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</si>
  <si>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</si>
  <si>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</si>
  <si>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</si>
  <si>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</si>
  <si>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</si>
  <si>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</si>
  <si>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</si>
  <si>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</si>
  <si>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</si>
  <si>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</si>
  <si>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</si>
  <si>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</si>
  <si>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</si>
  <si>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</si>
  <si>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</si>
  <si>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</si>
  <si>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</si>
  <si>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</si>
  <si>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</si>
  <si>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</si>
  <si>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</si>
  <si>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</si>
  <si>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</si>
  <si>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</si>
  <si>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</si>
  <si>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</si>
  <si>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</si>
  <si>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</si>
  <si>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</si>
  <si>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</si>
  <si>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</si>
  <si>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</si>
  <si>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</si>
  <si>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</si>
  <si>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</si>
  <si>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</si>
  <si>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</si>
  <si>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</si>
  <si>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</si>
  <si>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</si>
  <si>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</si>
  <si>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</si>
  <si>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</si>
  <si>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</si>
  <si>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</si>
  <si>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OŠ GROFA JANKA DRAŠKOVIĆA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</si>
</sst>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14761938</v>
      </c>
      <c r="D2" s="6">
        <f>'PR-RAS'!E6</f>
        <v>15652773.26</v>
      </c>
      <c r="E2" s="6">
        <v>0</v>
      </c>
      <c r="F2" s="6">
        <v>0</v>
      </c>
      <c r="G2" s="7">
        <f t="shared" ref="G2:G264" si="0">(B2/1000)*(C2*1+D2*2)</f>
        <v>46067.484519999998</v>
      </c>
      <c r="H2" s="7">
        <f t="shared" ref="H2:H264" si="1">ABS(C2-ROUND(C2,0))+ABS(D2-ROUND(D2,0))</f>
        <v>0.25999999977648258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11600496</v>
      </c>
      <c r="D46" s="1">
        <f>'PR-RAS'!E50</f>
        <v>11906139.59</v>
      </c>
      <c r="E46" s="1">
        <v>0</v>
      </c>
      <c r="F46" s="1">
        <v>0</v>
      </c>
      <c r="G46" s="2">
        <f t="shared" si="0"/>
        <v>1593574.8831</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11442515</v>
      </c>
      <c r="D64" s="1">
        <f>'PR-RAS'!E68</f>
        <v>11585253.199999999</v>
      </c>
      <c r="E64" s="1">
        <v>0</v>
      </c>
      <c r="F64" s="1">
        <v>0</v>
      </c>
      <c r="G64" s="2">
        <f t="shared" si="0"/>
        <v>2180620.3481999999</v>
      </c>
      <c r="H64" s="2">
        <f t="shared" si="1"/>
        <v>0.19999999925494194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11076170</v>
      </c>
      <c r="D65" s="1">
        <f>'PR-RAS'!E69</f>
        <v>11585253.199999999</v>
      </c>
      <c r="E65" s="1">
        <v>0</v>
      </c>
      <c r="F65" s="1">
        <v>0</v>
      </c>
      <c r="G65" s="2">
        <f t="shared" si="0"/>
        <v>2191787.2895999998</v>
      </c>
      <c r="H65" s="2">
        <f t="shared" si="1"/>
        <v>0.19999999925494194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366345</v>
      </c>
      <c r="D66" s="1">
        <f>'PR-RAS'!E70</f>
        <v>0</v>
      </c>
      <c r="E66" s="1">
        <v>0</v>
      </c>
      <c r="F66" s="1">
        <v>0</v>
      </c>
      <c r="G66" s="2">
        <f t="shared" si="0"/>
        <v>23812.424999999999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157981</v>
      </c>
      <c r="D73" s="1">
        <f>'PR-RAS'!E77</f>
        <v>320886.39</v>
      </c>
      <c r="E73" s="1">
        <v>0</v>
      </c>
      <c r="F73" s="1">
        <v>0</v>
      </c>
      <c r="G73" s="2">
        <f t="shared" si="0"/>
        <v>57582.27216</v>
      </c>
      <c r="H73" s="2">
        <f t="shared" si="1"/>
        <v>0.39000000001396984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2808</v>
      </c>
      <c r="E74" s="1">
        <v>0</v>
      </c>
      <c r="F74" s="1">
        <v>0</v>
      </c>
      <c r="G74" s="2">
        <f t="shared" si="0"/>
        <v>409.96799999999996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157981</v>
      </c>
      <c r="D76" s="1">
        <f>'PR-RAS'!E80</f>
        <v>318078.39</v>
      </c>
      <c r="E76" s="1">
        <v>0</v>
      </c>
      <c r="F76" s="1">
        <v>0</v>
      </c>
      <c r="G76" s="2">
        <f t="shared" si="0"/>
        <v>59560.333500000001</v>
      </c>
      <c r="H76" s="2">
        <f t="shared" si="1"/>
        <v>0.39000000001396984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v>
      </c>
      <c r="D78" s="1">
        <f>'PR-RAS'!E82</f>
        <v>0.5</v>
      </c>
      <c r="E78" s="1">
        <v>0</v>
      </c>
      <c r="F78" s="1">
        <v>0</v>
      </c>
      <c r="G78" s="2">
        <f t="shared" si="0"/>
        <v>0.69299999999999995</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v>
      </c>
      <c r="D79" s="1">
        <f>'PR-RAS'!E83</f>
        <v>0.5</v>
      </c>
      <c r="E79" s="1">
        <v>0</v>
      </c>
      <c r="F79" s="1">
        <v>0</v>
      </c>
      <c r="G79" s="2">
        <f t="shared" si="0"/>
        <v>0.70199999999999996</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v>
      </c>
      <c r="D81" s="1">
        <f>'PR-RAS'!E85</f>
        <v>0.5</v>
      </c>
      <c r="E81" s="1">
        <v>0</v>
      </c>
      <c r="F81" s="1">
        <v>0</v>
      </c>
      <c r="G81" s="2">
        <f t="shared" si="0"/>
        <v>0.72</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811106</v>
      </c>
      <c r="D102" s="1">
        <f>'PR-RAS'!E106</f>
        <v>1269815.31</v>
      </c>
      <c r="E102" s="1">
        <v>0</v>
      </c>
      <c r="F102" s="1">
        <v>0</v>
      </c>
      <c r="G102" s="2">
        <f t="shared" si="0"/>
        <v>338424.39862000005</v>
      </c>
      <c r="H102" s="2">
        <f t="shared" si="1"/>
        <v>0.31000000005587935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811106</v>
      </c>
      <c r="D108" s="1">
        <f>'PR-RAS'!E112</f>
        <v>1269815.31</v>
      </c>
      <c r="E108" s="1">
        <v>0</v>
      </c>
      <c r="F108" s="1">
        <v>0</v>
      </c>
      <c r="G108" s="2">
        <f t="shared" si="0"/>
        <v>358528.81834</v>
      </c>
      <c r="H108" s="2">
        <f t="shared" si="1"/>
        <v>0.31000000005587935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811106</v>
      </c>
      <c r="D113" s="1">
        <f>'PR-RAS'!E117</f>
        <v>1269815.31</v>
      </c>
      <c r="E113" s="1">
        <v>0</v>
      </c>
      <c r="F113" s="1">
        <v>0</v>
      </c>
      <c r="G113" s="2">
        <f t="shared" si="0"/>
        <v>375282.50144000002</v>
      </c>
      <c r="H113" s="2">
        <f t="shared" si="1"/>
        <v>0.31000000005587935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72675</v>
      </c>
      <c r="D120" s="1">
        <f>'PR-RAS'!E124</f>
        <v>147549.42000000001</v>
      </c>
      <c r="E120" s="1">
        <v>0</v>
      </c>
      <c r="F120" s="1">
        <v>0</v>
      </c>
      <c r="G120" s="2">
        <f t="shared" si="0"/>
        <v>43765.086960000001</v>
      </c>
      <c r="H120" s="2">
        <f t="shared" si="1"/>
        <v>0.42000000001280569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72675</v>
      </c>
      <c r="D121" s="1">
        <f>'PR-RAS'!E125</f>
        <v>147549.42000000001</v>
      </c>
      <c r="E121" s="1">
        <v>0</v>
      </c>
      <c r="F121" s="1">
        <v>0</v>
      </c>
      <c r="G121" s="2">
        <f t="shared" si="0"/>
        <v>44132.860800000002</v>
      </c>
      <c r="H121" s="2">
        <f t="shared" si="1"/>
        <v>0.42000000001280569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72675</v>
      </c>
      <c r="D123" s="1">
        <f>'PR-RAS'!E127</f>
        <v>147549.42000000001</v>
      </c>
      <c r="E123" s="1">
        <v>0</v>
      </c>
      <c r="F123" s="1">
        <v>0</v>
      </c>
      <c r="G123" s="2">
        <f t="shared" si="0"/>
        <v>44868.408480000006</v>
      </c>
      <c r="H123" s="2">
        <f t="shared" si="1"/>
        <v>0.42000000001280569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2277653</v>
      </c>
      <c r="D129" s="1">
        <f>'PR-RAS'!E133</f>
        <v>2329268.44</v>
      </c>
      <c r="E129" s="1">
        <v>0</v>
      </c>
      <c r="F129" s="1">
        <v>0</v>
      </c>
      <c r="G129" s="2">
        <f t="shared" si="0"/>
        <v>887832.30463999999</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2277653</v>
      </c>
      <c r="D130" s="1">
        <f>'PR-RAS'!E134</f>
        <v>2329268.44</v>
      </c>
      <c r="E130" s="1">
        <v>0</v>
      </c>
      <c r="F130" s="1">
        <v>0</v>
      </c>
      <c r="G130" s="2">
        <f t="shared" si="0"/>
        <v>894768.49452000007</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2234716</v>
      </c>
      <c r="D131" s="1">
        <f>'PR-RAS'!E135</f>
        <v>2319927.23</v>
      </c>
      <c r="E131" s="1">
        <v>0</v>
      </c>
      <c r="F131" s="1">
        <v>0</v>
      </c>
      <c r="G131" s="2">
        <f t="shared" si="0"/>
        <v>893694.15980000002</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42937</v>
      </c>
      <c r="D132" s="1">
        <f>'PR-RAS'!E136</f>
        <v>9341.2099999999991</v>
      </c>
      <c r="E132" s="1">
        <v>0</v>
      </c>
      <c r="F132" s="1">
        <v>0</v>
      </c>
      <c r="G132" s="2">
        <f t="shared" si="0"/>
        <v>8072.1440199999997</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14257268</v>
      </c>
      <c r="D147" s="1">
        <f>'PR-RAS'!E151</f>
        <v>14982000.800000001</v>
      </c>
      <c r="E147" s="1">
        <v>0</v>
      </c>
      <c r="F147" s="1">
        <v>0</v>
      </c>
      <c r="G147" s="2">
        <f t="shared" si="0"/>
        <v>6456305.3615999995</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12248878</v>
      </c>
      <c r="D148" s="1">
        <f>'PR-RAS'!E152</f>
        <v>12753788.180000002</v>
      </c>
      <c r="E148" s="1">
        <v>0</v>
      </c>
      <c r="F148" s="1">
        <v>0</v>
      </c>
      <c r="G148" s="2">
        <f t="shared" si="0"/>
        <v>5550198.7909199996</v>
      </c>
      <c r="H148" s="2">
        <f t="shared" si="1"/>
        <v>0.18000000156462193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10171803</v>
      </c>
      <c r="D149" s="1">
        <f>'PR-RAS'!E153</f>
        <v>10584316.32</v>
      </c>
      <c r="E149" s="1">
        <v>0</v>
      </c>
      <c r="F149" s="1">
        <v>0</v>
      </c>
      <c r="G149" s="2">
        <f t="shared" si="0"/>
        <v>4638384.4747200003</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10159053</v>
      </c>
      <c r="D150" s="1">
        <f>'PR-RAS'!E154</f>
        <v>10552463.99</v>
      </c>
      <c r="E150" s="1">
        <v>0</v>
      </c>
      <c r="F150" s="1">
        <v>0</v>
      </c>
      <c r="G150" s="2">
        <f t="shared" si="0"/>
        <v>4658333.1660199994</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12750</v>
      </c>
      <c r="D151" s="1">
        <f>'PR-RAS'!E155</f>
        <v>0</v>
      </c>
      <c r="E151" s="1">
        <v>0</v>
      </c>
      <c r="F151" s="1">
        <v>0</v>
      </c>
      <c r="G151" s="2">
        <f t="shared" si="0"/>
        <v>1912.5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31852.33</v>
      </c>
      <c r="E152" s="1">
        <v>0</v>
      </c>
      <c r="F152" s="1">
        <v>0</v>
      </c>
      <c r="G152" s="2">
        <f t="shared" si="0"/>
        <v>9619.4036599999999</v>
      </c>
      <c r="H152" s="2">
        <f t="shared" si="1"/>
        <v>0.33000000000174623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391839</v>
      </c>
      <c r="D154" s="1">
        <f>'PR-RAS'!E158</f>
        <v>427486.3</v>
      </c>
      <c r="E154" s="1">
        <v>0</v>
      </c>
      <c r="F154" s="1">
        <v>0</v>
      </c>
      <c r="G154" s="2">
        <f t="shared" si="0"/>
        <v>190762.17480000001</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1685236</v>
      </c>
      <c r="D155" s="1">
        <f>'PR-RAS'!E159</f>
        <v>1741985.56</v>
      </c>
      <c r="E155" s="1">
        <v>0</v>
      </c>
      <c r="F155" s="1">
        <v>0</v>
      </c>
      <c r="G155" s="2">
        <f t="shared" si="0"/>
        <v>796057.89648</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1201416</v>
      </c>
      <c r="D157" s="1">
        <f>'PR-RAS'!E161</f>
        <v>1741985.56</v>
      </c>
      <c r="E157" s="1">
        <v>0</v>
      </c>
      <c r="F157" s="1">
        <v>0</v>
      </c>
      <c r="G157" s="2">
        <f t="shared" si="0"/>
        <v>730920.39072000002</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483820</v>
      </c>
      <c r="D158" s="1">
        <f>'PR-RAS'!E162</f>
        <v>0</v>
      </c>
      <c r="E158" s="1">
        <v>0</v>
      </c>
      <c r="F158" s="1">
        <v>0</v>
      </c>
      <c r="G158" s="2">
        <f t="shared" si="0"/>
        <v>75959.740000000005</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1999821</v>
      </c>
      <c r="D159" s="1">
        <f>'PR-RAS'!E163</f>
        <v>2209264</v>
      </c>
      <c r="E159" s="1">
        <v>0</v>
      </c>
      <c r="F159" s="1">
        <v>0</v>
      </c>
      <c r="G159" s="2">
        <f t="shared" si="0"/>
        <v>1014099.142</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287182</v>
      </c>
      <c r="D160" s="1">
        <f>'PR-RAS'!E164</f>
        <v>371571.50000000006</v>
      </c>
      <c r="E160" s="1">
        <v>0</v>
      </c>
      <c r="F160" s="1">
        <v>0</v>
      </c>
      <c r="G160" s="2">
        <f t="shared" si="0"/>
        <v>163821.67500000002</v>
      </c>
      <c r="H160" s="2">
        <f t="shared" si="1"/>
        <v>0.49999999994179234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15048</v>
      </c>
      <c r="D161" s="1">
        <f>'PR-RAS'!E165</f>
        <v>54165.46</v>
      </c>
      <c r="E161" s="1">
        <v>0</v>
      </c>
      <c r="F161" s="1">
        <v>0</v>
      </c>
      <c r="G161" s="2">
        <f t="shared" si="0"/>
        <v>19740.627199999999</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271209</v>
      </c>
      <c r="D162" s="1">
        <f>'PR-RAS'!E166</f>
        <v>301134.64</v>
      </c>
      <c r="E162" s="1">
        <v>0</v>
      </c>
      <c r="F162" s="1">
        <v>0</v>
      </c>
      <c r="G162" s="2">
        <f t="shared" si="0"/>
        <v>140630.00307999999</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750</v>
      </c>
      <c r="D163" s="1">
        <f>'PR-RAS'!E167</f>
        <v>15378.4</v>
      </c>
      <c r="E163" s="1">
        <v>0</v>
      </c>
      <c r="F163" s="1">
        <v>0</v>
      </c>
      <c r="G163" s="2">
        <f t="shared" si="0"/>
        <v>5104.1016</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175</v>
      </c>
      <c r="D164" s="1">
        <f>'PR-RAS'!E168</f>
        <v>893</v>
      </c>
      <c r="E164" s="1">
        <v>0</v>
      </c>
      <c r="F164" s="1">
        <v>0</v>
      </c>
      <c r="G164" s="2">
        <f t="shared" si="0"/>
        <v>319.64300000000003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1176191</v>
      </c>
      <c r="D165" s="1">
        <f>'PR-RAS'!E169</f>
        <v>1116151.24</v>
      </c>
      <c r="E165" s="1">
        <v>0</v>
      </c>
      <c r="F165" s="1">
        <v>0</v>
      </c>
      <c r="G165" s="2">
        <f t="shared" si="0"/>
        <v>558992.93072000006</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166889</v>
      </c>
      <c r="D166" s="1">
        <f>'PR-RAS'!E170</f>
        <v>131760.29999999999</v>
      </c>
      <c r="E166" s="1">
        <v>0</v>
      </c>
      <c r="F166" s="1">
        <v>0</v>
      </c>
      <c r="G166" s="2">
        <f t="shared" si="0"/>
        <v>71017.584000000003</v>
      </c>
      <c r="H166" s="2">
        <f t="shared" si="1"/>
        <v>0.29999999998835847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655663</v>
      </c>
      <c r="D167" s="1">
        <f>'PR-RAS'!E171</f>
        <v>709151.05</v>
      </c>
      <c r="E167" s="1">
        <v>0</v>
      </c>
      <c r="F167" s="1">
        <v>0</v>
      </c>
      <c r="G167" s="2">
        <f t="shared" si="0"/>
        <v>344278.20660000003</v>
      </c>
      <c r="H167" s="2">
        <f t="shared" si="1"/>
        <v>5.0000000046566129E-2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149951</v>
      </c>
      <c r="D168" s="1">
        <f>'PR-RAS'!E172</f>
        <v>205415.17</v>
      </c>
      <c r="E168" s="1">
        <v>0</v>
      </c>
      <c r="F168" s="1">
        <v>0</v>
      </c>
      <c r="G168" s="2">
        <f t="shared" si="0"/>
        <v>93650.483780000024</v>
      </c>
      <c r="H168" s="2">
        <f t="shared" si="1"/>
        <v>0.17000000001280569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196534</v>
      </c>
      <c r="D169" s="1">
        <f>'PR-RAS'!E173</f>
        <v>51460.51</v>
      </c>
      <c r="E169" s="1">
        <v>0</v>
      </c>
      <c r="F169" s="1">
        <v>0</v>
      </c>
      <c r="G169" s="2">
        <f t="shared" si="0"/>
        <v>50308.443360000005</v>
      </c>
      <c r="H169" s="2">
        <f t="shared" si="1"/>
        <v>0.48999999999796273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7154</v>
      </c>
      <c r="D170" s="1">
        <f>'PR-RAS'!E174</f>
        <v>18364.21</v>
      </c>
      <c r="E170" s="1">
        <v>0</v>
      </c>
      <c r="F170" s="1">
        <v>0</v>
      </c>
      <c r="G170" s="2">
        <f t="shared" si="0"/>
        <v>7416.1289800000004</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457361</v>
      </c>
      <c r="D173" s="1">
        <f>'PR-RAS'!E177</f>
        <v>574128.79999999993</v>
      </c>
      <c r="E173" s="1">
        <v>0</v>
      </c>
      <c r="F173" s="1">
        <v>0</v>
      </c>
      <c r="G173" s="2">
        <f t="shared" si="0"/>
        <v>276166.39919999993</v>
      </c>
      <c r="H173" s="2">
        <f t="shared" si="1"/>
        <v>0.20000000006984919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53853</v>
      </c>
      <c r="D174" s="1">
        <f>'PR-RAS'!E178</f>
        <v>77879.14</v>
      </c>
      <c r="E174" s="1">
        <v>0</v>
      </c>
      <c r="F174" s="1">
        <v>0</v>
      </c>
      <c r="G174" s="2">
        <f t="shared" si="0"/>
        <v>36262.75144</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90520</v>
      </c>
      <c r="D175" s="1">
        <f>'PR-RAS'!E179</f>
        <v>89935.2</v>
      </c>
      <c r="E175" s="1">
        <v>0</v>
      </c>
      <c r="F175" s="1">
        <v>0</v>
      </c>
      <c r="G175" s="2">
        <f t="shared" si="0"/>
        <v>47047.929600000003</v>
      </c>
      <c r="H175" s="2">
        <f t="shared" si="1"/>
        <v>0.19999999999708962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9821</v>
      </c>
      <c r="D176" s="1">
        <f>'PR-RAS'!E180</f>
        <v>1938.31</v>
      </c>
      <c r="E176" s="1">
        <v>0</v>
      </c>
      <c r="F176" s="1">
        <v>0</v>
      </c>
      <c r="G176" s="2">
        <f t="shared" si="0"/>
        <v>2397.0834999999997</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110885</v>
      </c>
      <c r="D177" s="1">
        <f>'PR-RAS'!E181</f>
        <v>91664.62</v>
      </c>
      <c r="E177" s="1">
        <v>0</v>
      </c>
      <c r="F177" s="1">
        <v>0</v>
      </c>
      <c r="G177" s="2">
        <f t="shared" si="0"/>
        <v>51781.706239999992</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15821</v>
      </c>
      <c r="D178" s="1">
        <f>'PR-RAS'!E182</f>
        <v>15693.83</v>
      </c>
      <c r="E178" s="1">
        <v>0</v>
      </c>
      <c r="F178" s="1">
        <v>0</v>
      </c>
      <c r="G178" s="2">
        <f t="shared" si="0"/>
        <v>8355.93282</v>
      </c>
      <c r="H178" s="2">
        <f t="shared" si="1"/>
        <v>0.17000000000007276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44082</v>
      </c>
      <c r="D179" s="1">
        <f>'PR-RAS'!E183</f>
        <v>59148.13</v>
      </c>
      <c r="E179" s="1">
        <v>0</v>
      </c>
      <c r="F179" s="1">
        <v>0</v>
      </c>
      <c r="G179" s="2">
        <f t="shared" si="0"/>
        <v>28903.330280000002</v>
      </c>
      <c r="H179" s="2">
        <f t="shared" si="1"/>
        <v>0.12999999999738066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111764</v>
      </c>
      <c r="D180" s="1">
        <f>'PR-RAS'!E184</f>
        <v>173794.73</v>
      </c>
      <c r="E180" s="1">
        <v>0</v>
      </c>
      <c r="F180" s="1">
        <v>0</v>
      </c>
      <c r="G180" s="2">
        <f t="shared" si="0"/>
        <v>82224.269339999999</v>
      </c>
      <c r="H180" s="2">
        <f t="shared" si="1"/>
        <v>0.26999999998952262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15815</v>
      </c>
      <c r="D181" s="1">
        <f>'PR-RAS'!E185</f>
        <v>21039.89</v>
      </c>
      <c r="E181" s="1">
        <v>0</v>
      </c>
      <c r="F181" s="1">
        <v>0</v>
      </c>
      <c r="G181" s="2">
        <f t="shared" si="0"/>
        <v>10421.0604</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4800</v>
      </c>
      <c r="D182" s="1">
        <f>'PR-RAS'!E186</f>
        <v>43034.95</v>
      </c>
      <c r="E182" s="1">
        <v>0</v>
      </c>
      <c r="F182" s="1">
        <v>0</v>
      </c>
      <c r="G182" s="2">
        <f t="shared" si="0"/>
        <v>16447.4519</v>
      </c>
      <c r="H182" s="2">
        <f t="shared" si="1"/>
        <v>5.0000000002910383E-2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79087</v>
      </c>
      <c r="D184" s="1">
        <f>'PR-RAS'!E188</f>
        <v>147412.46000000002</v>
      </c>
      <c r="E184" s="1">
        <v>0</v>
      </c>
      <c r="F184" s="1">
        <v>0</v>
      </c>
      <c r="G184" s="2">
        <f t="shared" si="0"/>
        <v>68425.881359999999</v>
      </c>
      <c r="H184" s="2">
        <f t="shared" si="1"/>
        <v>0.46000000002095476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15129</v>
      </c>
      <c r="D185" s="1">
        <f>'PR-RAS'!E189</f>
        <v>54269.33</v>
      </c>
      <c r="E185" s="1">
        <v>0</v>
      </c>
      <c r="F185" s="1">
        <v>0</v>
      </c>
      <c r="G185" s="2">
        <f t="shared" si="0"/>
        <v>22754.849440000002</v>
      </c>
      <c r="H185" s="2">
        <f t="shared" si="1"/>
        <v>0.33000000000174623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350</v>
      </c>
      <c r="E186" s="1">
        <v>0</v>
      </c>
      <c r="F186" s="1">
        <v>0</v>
      </c>
      <c r="G186" s="2">
        <f t="shared" si="0"/>
        <v>129.5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2128</v>
      </c>
      <c r="D187" s="1">
        <f>'PR-RAS'!E191</f>
        <v>1502.39</v>
      </c>
      <c r="E187" s="1">
        <v>0</v>
      </c>
      <c r="F187" s="1">
        <v>0</v>
      </c>
      <c r="G187" s="2">
        <f t="shared" si="0"/>
        <v>954.69708000000014</v>
      </c>
      <c r="H187" s="2">
        <f t="shared" si="1"/>
        <v>0.39000000000010004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4000</v>
      </c>
      <c r="D188" s="1">
        <f>'PR-RAS'!E192</f>
        <v>1580</v>
      </c>
      <c r="E188" s="1">
        <v>0</v>
      </c>
      <c r="F188" s="1">
        <v>0</v>
      </c>
      <c r="G188" s="2">
        <f t="shared" si="0"/>
        <v>1338.92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20373</v>
      </c>
      <c r="D189" s="1">
        <f>'PR-RAS'!E193</f>
        <v>22450</v>
      </c>
      <c r="E189" s="1">
        <v>0</v>
      </c>
      <c r="F189" s="1">
        <v>0</v>
      </c>
      <c r="G189" s="2">
        <f t="shared" si="0"/>
        <v>12271.324000000001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37457</v>
      </c>
      <c r="D191" s="1">
        <f>'PR-RAS'!E195</f>
        <v>67260.740000000005</v>
      </c>
      <c r="E191" s="1">
        <v>0</v>
      </c>
      <c r="F191" s="1">
        <v>0</v>
      </c>
      <c r="G191" s="2">
        <f t="shared" si="0"/>
        <v>32675.911200000002</v>
      </c>
      <c r="H191" s="2">
        <f t="shared" si="1"/>
        <v>0.25999999999476131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8569</v>
      </c>
      <c r="D192" s="1">
        <f>'PR-RAS'!E196</f>
        <v>16448.62</v>
      </c>
      <c r="E192" s="1">
        <v>0</v>
      </c>
      <c r="F192" s="1">
        <v>0</v>
      </c>
      <c r="G192" s="2">
        <f t="shared" si="0"/>
        <v>7920.0518400000001</v>
      </c>
      <c r="H192" s="2">
        <f t="shared" si="1"/>
        <v>0.38000000000101863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8569</v>
      </c>
      <c r="D206" s="1">
        <f>'PR-RAS'!E210</f>
        <v>16448.62</v>
      </c>
      <c r="E206" s="1">
        <v>0</v>
      </c>
      <c r="F206" s="1">
        <v>0</v>
      </c>
      <c r="G206" s="2">
        <f t="shared" si="0"/>
        <v>8500.5791999999983</v>
      </c>
      <c r="H206" s="2">
        <f t="shared" si="1"/>
        <v>0.38000000000101863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8396</v>
      </c>
      <c r="D207" s="1">
        <f>'PR-RAS'!E211</f>
        <v>13363.46</v>
      </c>
      <c r="E207" s="1">
        <v>0</v>
      </c>
      <c r="F207" s="1">
        <v>0</v>
      </c>
      <c r="G207" s="2">
        <f t="shared" si="0"/>
        <v>7235.3215199999995</v>
      </c>
      <c r="H207" s="2">
        <f t="shared" si="1"/>
        <v>0.45999999999912689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210</v>
      </c>
      <c r="E208" s="1">
        <v>0</v>
      </c>
      <c r="F208" s="1">
        <v>0</v>
      </c>
      <c r="G208" s="2">
        <f t="shared" si="0"/>
        <v>86.94</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173</v>
      </c>
      <c r="D209" s="1">
        <f>'PR-RAS'!E213</f>
        <v>2875.16</v>
      </c>
      <c r="E209" s="1">
        <v>0</v>
      </c>
      <c r="F209" s="1">
        <v>0</v>
      </c>
      <c r="G209" s="2">
        <f t="shared" si="0"/>
        <v>1232.0505599999999</v>
      </c>
      <c r="H209" s="2">
        <f t="shared" si="1"/>
        <v>0.15999999999985448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2500</v>
      </c>
      <c r="E248" s="1">
        <v>0</v>
      </c>
      <c r="F248" s="1">
        <v>0</v>
      </c>
      <c r="G248" s="2">
        <f t="shared" si="0"/>
        <v>1235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2500</v>
      </c>
      <c r="E255" s="1">
        <v>0</v>
      </c>
      <c r="F255" s="1">
        <v>0</v>
      </c>
      <c r="G255" s="2">
        <f t="shared" si="0"/>
        <v>1270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2500</v>
      </c>
      <c r="E256" s="1">
        <v>0</v>
      </c>
      <c r="F256" s="1">
        <v>0</v>
      </c>
      <c r="G256" s="2">
        <f t="shared" si="0"/>
        <v>1275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14257268</v>
      </c>
      <c r="D285" s="1">
        <f>'PR-RAS'!E289</f>
        <v>14982000.800000001</v>
      </c>
      <c r="E285" s="1">
        <v>0</v>
      </c>
      <c r="F285" s="1">
        <v>0</v>
      </c>
      <c r="G285" s="2">
        <f t="shared" si="8"/>
        <v>12558840.566399999</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504670</v>
      </c>
      <c r="D286" s="1">
        <f>'PR-RAS'!E290</f>
        <v>670772.45999999903</v>
      </c>
      <c r="E286" s="1">
        <v>0</v>
      </c>
      <c r="F286" s="1">
        <v>0</v>
      </c>
      <c r="G286" s="2">
        <f t="shared" si="8"/>
        <v>526171.25219999941</v>
      </c>
      <c r="H286" s="2">
        <f t="shared" si="9"/>
        <v>0.45999999903142452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54281</v>
      </c>
      <c r="D290" s="1">
        <f>'PR-RAS'!E294</f>
        <v>7089</v>
      </c>
      <c r="E290" s="1">
        <v>0</v>
      </c>
      <c r="F290" s="1">
        <v>0</v>
      </c>
      <c r="G290" s="2">
        <f t="shared" si="8"/>
        <v>19784.650999999998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54281</v>
      </c>
      <c r="D291" s="1">
        <f>'PR-RAS'!E295</f>
        <v>7089</v>
      </c>
      <c r="E291" s="1">
        <v>0</v>
      </c>
      <c r="F291" s="1">
        <v>0</v>
      </c>
      <c r="G291" s="2">
        <f t="shared" si="8"/>
        <v>19853.109999999997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439936</v>
      </c>
      <c r="D345" s="1">
        <f>'PR-RAS'!E350</f>
        <v>461960.08999999997</v>
      </c>
      <c r="E345" s="1">
        <v>0</v>
      </c>
      <c r="F345" s="1">
        <v>0</v>
      </c>
      <c r="G345" s="2">
        <f t="shared" si="8"/>
        <v>469166.52591999993</v>
      </c>
      <c r="H345" s="2">
        <f t="shared" si="9"/>
        <v>8.999999996740371E-2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439936</v>
      </c>
      <c r="D358" s="1">
        <f>'PR-RAS'!E363</f>
        <v>461960.08999999997</v>
      </c>
      <c r="E358" s="1">
        <v>0</v>
      </c>
      <c r="F358" s="1">
        <v>0</v>
      </c>
      <c r="G358" s="2">
        <f t="shared" si="8"/>
        <v>486896.65625999996</v>
      </c>
      <c r="H358" s="2">
        <f t="shared" si="9"/>
        <v>8.999999996740371E-2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62014</v>
      </c>
      <c r="D364" s="1">
        <f>'PR-RAS'!E369</f>
        <v>42306.22</v>
      </c>
      <c r="E364" s="1">
        <v>0</v>
      </c>
      <c r="F364" s="1">
        <v>0</v>
      </c>
      <c r="G364" s="2">
        <f t="shared" si="8"/>
        <v>53225.397720000001</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62014</v>
      </c>
      <c r="D365" s="1">
        <f>'PR-RAS'!E370</f>
        <v>42306.22</v>
      </c>
      <c r="E365" s="1">
        <v>0</v>
      </c>
      <c r="F365" s="1">
        <v>0</v>
      </c>
      <c r="G365" s="2">
        <f t="shared" si="8"/>
        <v>53372.024160000001</v>
      </c>
      <c r="H365" s="2">
        <f t="shared" si="9"/>
        <v>0.22000000000116415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377922</v>
      </c>
      <c r="D378" s="1">
        <f>'PR-RAS'!E383</f>
        <v>419653.87</v>
      </c>
      <c r="E378" s="1">
        <v>0</v>
      </c>
      <c r="F378" s="1">
        <v>0</v>
      </c>
      <c r="G378" s="2">
        <f t="shared" si="8"/>
        <v>458895.61197999999</v>
      </c>
      <c r="H378" s="2">
        <f t="shared" si="9"/>
        <v>0.13000000000465661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377922</v>
      </c>
      <c r="D379" s="1">
        <f>'PR-RAS'!E384</f>
        <v>419653.87</v>
      </c>
      <c r="E379" s="1">
        <v>0</v>
      </c>
      <c r="F379" s="1">
        <v>0</v>
      </c>
      <c r="G379" s="2">
        <f t="shared" si="8"/>
        <v>460112.84172000003</v>
      </c>
      <c r="H379" s="2">
        <f t="shared" si="9"/>
        <v>0.13000000000465661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439936</v>
      </c>
      <c r="D403" s="1">
        <f>'PR-RAS'!E408</f>
        <v>461960.08999999997</v>
      </c>
      <c r="E403" s="1">
        <v>0</v>
      </c>
      <c r="F403" s="1">
        <v>0</v>
      </c>
      <c r="G403" s="2">
        <f t="shared" si="8"/>
        <v>548270.18435999996</v>
      </c>
      <c r="H403" s="2">
        <f t="shared" si="9"/>
        <v>8.999999996740371E-2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50040</v>
      </c>
      <c r="D404" s="1">
        <f>'PR-RAS'!E409</f>
        <v>114773.85</v>
      </c>
      <c r="E404" s="1">
        <v>0</v>
      </c>
      <c r="F404" s="1">
        <v>0</v>
      </c>
      <c r="G404" s="2">
        <f t="shared" si="8"/>
        <v>112673.84310000001</v>
      </c>
      <c r="H404" s="2">
        <f t="shared" si="9"/>
        <v>0.14999999999417923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14761938</v>
      </c>
      <c r="D407" s="1">
        <f>'PR-RAS'!E412</f>
        <v>15652773.26</v>
      </c>
      <c r="E407" s="1">
        <v>0</v>
      </c>
      <c r="F407" s="1">
        <v>0</v>
      </c>
      <c r="G407" s="2">
        <f t="shared" si="8"/>
        <v>18703398.715119999</v>
      </c>
      <c r="H407" s="2">
        <f t="shared" si="9"/>
        <v>0.25999999977648258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14697204</v>
      </c>
      <c r="D408" s="1">
        <f>'PR-RAS'!E413</f>
        <v>15443960.890000001</v>
      </c>
      <c r="E408" s="1">
        <v>0</v>
      </c>
      <c r="F408" s="1">
        <v>0</v>
      </c>
      <c r="G408" s="2">
        <f t="shared" si="8"/>
        <v>18553146.192460001</v>
      </c>
      <c r="H408" s="2">
        <f t="shared" si="9"/>
        <v>0.10999999940395355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64734</v>
      </c>
      <c r="D409" s="1">
        <f>'PR-RAS'!E414</f>
        <v>208812.36999999918</v>
      </c>
      <c r="E409" s="1">
        <v>0</v>
      </c>
      <c r="F409" s="1">
        <v>0</v>
      </c>
      <c r="G409" s="2">
        <f t="shared" si="8"/>
        <v>196802.36591999931</v>
      </c>
      <c r="H409" s="2">
        <f t="shared" si="9"/>
        <v>0.36999999918043613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50040</v>
      </c>
      <c r="D411" s="1">
        <f>'PR-RAS'!E416</f>
        <v>114773.85</v>
      </c>
      <c r="E411" s="1">
        <v>0</v>
      </c>
      <c r="F411" s="1">
        <v>0</v>
      </c>
      <c r="G411" s="2">
        <f t="shared" si="8"/>
        <v>114630.95699999999</v>
      </c>
      <c r="H411" s="2">
        <f t="shared" si="9"/>
        <v>0.14999999999417923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54281</v>
      </c>
      <c r="D413" s="1">
        <f>'PR-RAS'!E418</f>
        <v>7089</v>
      </c>
      <c r="E413" s="1">
        <v>0</v>
      </c>
      <c r="F413" s="1">
        <v>0</v>
      </c>
      <c r="G413" s="2">
        <f t="shared" si="8"/>
        <v>28205.108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14761938</v>
      </c>
      <c r="D633" s="1">
        <f>'PR-RAS'!E639</f>
        <v>15652773.26</v>
      </c>
      <c r="E633" s="1">
        <v>0</v>
      </c>
      <c r="F633" s="1">
        <v>0</v>
      </c>
      <c r="G633" s="2">
        <f t="shared" si="10"/>
        <v>29114650.216639999</v>
      </c>
      <c r="H633" s="2">
        <f t="shared" si="11"/>
        <v>0.25999999977648258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14697204</v>
      </c>
      <c r="D634" s="1">
        <f>'PR-RAS'!E640</f>
        <v>15443960.890000001</v>
      </c>
      <c r="E634" s="1">
        <v>0</v>
      </c>
      <c r="F634" s="1">
        <v>0</v>
      </c>
      <c r="G634" s="2">
        <f t="shared" si="10"/>
        <v>28855384.61874</v>
      </c>
      <c r="H634" s="2">
        <f t="shared" si="11"/>
        <v>0.10999999940395355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64734</v>
      </c>
      <c r="D635" s="1">
        <f>'PR-RAS'!E641</f>
        <v>208812.36999999918</v>
      </c>
      <c r="E635" s="1">
        <v>0</v>
      </c>
      <c r="F635" s="1">
        <v>0</v>
      </c>
      <c r="G635" s="2">
        <f t="shared" si="10"/>
        <v>305815.44115999894</v>
      </c>
      <c r="H635" s="2">
        <f t="shared" si="11"/>
        <v>0.36999999918043613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50040</v>
      </c>
      <c r="D637" s="1">
        <f>'PR-RAS'!E643</f>
        <v>114773.85</v>
      </c>
      <c r="E637" s="1">
        <v>0</v>
      </c>
      <c r="F637" s="1">
        <v>0</v>
      </c>
      <c r="G637" s="2">
        <f t="shared" si="10"/>
        <v>177817.77720000001</v>
      </c>
      <c r="H637" s="2">
        <f t="shared" si="11"/>
        <v>0.14999999999417923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114774</v>
      </c>
      <c r="D639" s="1">
        <f>'PR-RAS'!E645</f>
        <v>323586.21999999916</v>
      </c>
      <c r="E639" s="1">
        <v>0</v>
      </c>
      <c r="F639" s="1">
        <v>0</v>
      </c>
      <c r="G639" s="2">
        <f t="shared" si="10"/>
        <v>486121.82871999894</v>
      </c>
      <c r="H639" s="2">
        <f t="shared" si="11"/>
        <v>0.21999999915715307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1019460</v>
      </c>
      <c r="D641" s="1">
        <f>'PR-RAS'!E647</f>
        <v>1148174.98</v>
      </c>
      <c r="E641" s="1">
        <v>0</v>
      </c>
      <c r="F641" s="1">
        <v>0</v>
      </c>
      <c r="G641" s="2">
        <f t="shared" si="10"/>
        <v>2122118.3744000001</v>
      </c>
      <c r="H641" s="2">
        <f t="shared" si="11"/>
        <v>2.0000000018626451E-2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54564</v>
      </c>
      <c r="D642" s="1">
        <f>'PR-RAS'!E649</f>
        <v>92730.18</v>
      </c>
      <c r="E642" s="1">
        <v>0</v>
      </c>
      <c r="F642" s="1">
        <v>0</v>
      </c>
      <c r="G642" s="2">
        <f t="shared" si="10"/>
        <v>153855.61476</v>
      </c>
      <c r="H642" s="2">
        <f t="shared" si="11"/>
        <v>0.17999999999301508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3822611</v>
      </c>
      <c r="D643" s="1">
        <f>'PR-RAS'!E650</f>
        <v>4369653.6399999997</v>
      </c>
      <c r="E643" s="1">
        <v>0</v>
      </c>
      <c r="F643" s="1">
        <v>0</v>
      </c>
      <c r="G643" s="2">
        <f t="shared" si="10"/>
        <v>8064751.5357599994</v>
      </c>
      <c r="H643" s="2">
        <f t="shared" si="11"/>
        <v>0.36000000033527613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3784445</v>
      </c>
      <c r="D644" s="1">
        <f>'PR-RAS'!E651</f>
        <v>4195035.5599999996</v>
      </c>
      <c r="E644" s="1">
        <v>0</v>
      </c>
      <c r="F644" s="1">
        <v>0</v>
      </c>
      <c r="G644" s="2">
        <f t="shared" si="10"/>
        <v>7828213.8651599996</v>
      </c>
      <c r="H644" s="2">
        <f t="shared" si="11"/>
        <v>0.44000000040978193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92730</v>
      </c>
      <c r="D645" s="1">
        <f>'PR-RAS'!E652</f>
        <v>267348.25999999978</v>
      </c>
      <c r="E645" s="1">
        <v>0</v>
      </c>
      <c r="F645" s="1">
        <v>0</v>
      </c>
      <c r="G645" s="2">
        <f t="shared" si="10"/>
        <v>404062.67887999973</v>
      </c>
      <c r="H645" s="2">
        <f t="shared" si="11"/>
        <v>0.25999999977648258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88</v>
      </c>
      <c r="E647" s="1">
        <v>0</v>
      </c>
      <c r="F647" s="1">
        <v>0</v>
      </c>
      <c r="G647" s="2">
        <f t="shared" si="10"/>
        <v>170.54400000000001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88</v>
      </c>
      <c r="E649" s="1">
        <v>0</v>
      </c>
      <c r="F649" s="1">
        <v>0</v>
      </c>
      <c r="G649" s="2">
        <f t="shared" si="10"/>
        <v>171.072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11076170</v>
      </c>
      <c r="D668" s="1">
        <f>'PR-RAS'!E675</f>
        <v>11585253.199999999</v>
      </c>
      <c r="E668" s="1">
        <v>0</v>
      </c>
      <c r="F668" s="1">
        <v>0</v>
      </c>
      <c r="G668" s="2">
        <f t="shared" si="10"/>
        <v>22842533.158799998</v>
      </c>
      <c r="H668" s="2">
        <f t="shared" si="11"/>
        <v>0.19999999925494194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366345</v>
      </c>
      <c r="D670" s="1">
        <f>'PR-RAS'!E677</f>
        <v>0</v>
      </c>
      <c r="E670" s="1">
        <v>0</v>
      </c>
      <c r="F670" s="1">
        <v>0</v>
      </c>
      <c r="G670" s="2">
        <f t="shared" si="10"/>
        <v>245084.80500000002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738221</v>
      </c>
      <c r="D703" s="1">
        <f>'PR-RAS'!E710</f>
        <v>732780.18</v>
      </c>
      <c r="E703" s="1">
        <v>0</v>
      </c>
      <c r="F703" s="1">
        <v>0</v>
      </c>
      <c r="G703" s="2">
        <f t="shared" si="10"/>
        <v>1547054.5147200001</v>
      </c>
      <c r="H703" s="2">
        <f t="shared" si="11"/>
        <v>0.18000000005122274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451</v>
      </c>
      <c r="D705" s="1">
        <f>'PR-RAS'!E712</f>
        <v>0</v>
      </c>
      <c r="E705" s="1">
        <v>0</v>
      </c>
      <c r="F705" s="1">
        <v>0</v>
      </c>
      <c r="G705" s="2">
        <f t="shared" si="10"/>
        <v>317.50399999999996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26559</v>
      </c>
      <c r="D709" s="1">
        <f>'PR-RAS'!E716</f>
        <v>14690.15</v>
      </c>
      <c r="E709" s="1">
        <v>0</v>
      </c>
      <c r="F709" s="1">
        <v>0</v>
      </c>
      <c r="G709" s="2">
        <f t="shared" si="10"/>
        <v>39605.024400000002</v>
      </c>
      <c r="H709" s="2">
        <f t="shared" si="11"/>
        <v>0.1499999999996362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17250</v>
      </c>
      <c r="D710" s="1">
        <f>'PR-RAS'!E717</f>
        <v>15529.63</v>
      </c>
      <c r="E710" s="1">
        <v>0</v>
      </c>
      <c r="F710" s="1">
        <v>0</v>
      </c>
      <c r="G710" s="2">
        <f t="shared" si="10"/>
        <v>34251.265339999998</v>
      </c>
      <c r="H710" s="2">
        <f t="shared" si="11"/>
        <v>0.37000000000080036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271209</v>
      </c>
      <c r="D711" s="1">
        <f>'PR-RAS'!E718</f>
        <v>301134.64</v>
      </c>
      <c r="E711" s="1">
        <v>0</v>
      </c>
      <c r="F711" s="1">
        <v>0</v>
      </c>
      <c r="G711" s="2">
        <f t="shared" si="10"/>
        <v>620169.57880000002</v>
      </c>
      <c r="H711" s="2">
        <f t="shared" si="1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15821</v>
      </c>
      <c r="D712" s="1">
        <f>'PR-RAS'!E719</f>
        <v>0</v>
      </c>
      <c r="E712" s="1">
        <v>0</v>
      </c>
      <c r="F712" s="1">
        <v>0</v>
      </c>
      <c r="G712" s="2">
        <f t="shared" si="10"/>
        <v>11248.731</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39920</v>
      </c>
      <c r="D713" s="1">
        <f>'PR-RAS'!E720</f>
        <v>38847.5</v>
      </c>
      <c r="E713" s="1">
        <v>0</v>
      </c>
      <c r="F713" s="1">
        <v>0</v>
      </c>
      <c r="G713" s="2">
        <f t="shared" si="10"/>
        <v>83741.87999999999</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271</v>
      </c>
      <c r="D714" s="1">
        <f>'PR-RAS'!E721</f>
        <v>6894.64</v>
      </c>
      <c r="E714" s="1">
        <v>0</v>
      </c>
      <c r="F714" s="1">
        <v>0</v>
      </c>
      <c r="G714" s="2">
        <f t="shared" si="10"/>
        <v>10024.97964</v>
      </c>
      <c r="H714" s="2">
        <f t="shared" si="11"/>
        <v>0.35999999999967258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100657</v>
      </c>
      <c r="D715" s="1">
        <f>'PR-RAS'!E722</f>
        <v>152654.74</v>
      </c>
      <c r="E715" s="1">
        <v>0</v>
      </c>
      <c r="F715" s="1">
        <v>0</v>
      </c>
      <c r="G715" s="2">
        <f t="shared" si="10"/>
        <v>289860.06672</v>
      </c>
      <c r="H715" s="2">
        <f t="shared" si="11"/>
        <v>0.26000000000931323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8719</v>
      </c>
      <c r="D716" s="1">
        <f>'PR-RAS'!E723</f>
        <v>13307.85</v>
      </c>
      <c r="E716" s="1">
        <v>0</v>
      </c>
      <c r="F716" s="1">
        <v>0</v>
      </c>
      <c r="G716" s="2">
        <f t="shared" si="10"/>
        <v>25264.310499999996</v>
      </c>
      <c r="H716" s="2">
        <f t="shared" si="11"/>
        <v>0.1499999999996362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4800</v>
      </c>
      <c r="D717" s="1">
        <f>'PR-RAS'!E724</f>
        <v>0</v>
      </c>
      <c r="E717" s="1">
        <v>0</v>
      </c>
      <c r="F717" s="1">
        <v>0</v>
      </c>
      <c r="G717" s="2">
        <f t="shared" si="10"/>
        <v>3436.7999999999997</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15129</v>
      </c>
      <c r="D718" s="1">
        <f>'PR-RAS'!E725</f>
        <v>54269.33</v>
      </c>
      <c r="E718" s="1">
        <v>0</v>
      </c>
      <c r="F718" s="1">
        <v>0</v>
      </c>
      <c r="G718" s="2">
        <f t="shared" si="10"/>
        <v>88669.712220000001</v>
      </c>
      <c r="H718" s="2">
        <f t="shared" si="11"/>
        <v>0.33000000000174623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2500</v>
      </c>
      <c r="E816" s="1">
        <v>0</v>
      </c>
      <c r="F816" s="1">
        <v>0</v>
      </c>
      <c r="G816" s="2">
        <f t="shared" si="18"/>
        <v>4074.9999999999995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11006228</v>
      </c>
      <c r="D984" s="6">
        <f>BILANCA!E6</f>
        <v>11136372.26</v>
      </c>
      <c r="E984" s="6">
        <v>0</v>
      </c>
      <c r="F984" s="6">
        <v>0</v>
      </c>
      <c r="G984" s="7">
        <f t="shared" ref="G984:G1241" si="22">B984/1000*C984+B984/500*D984</f>
        <v>33278.972520000003</v>
      </c>
      <c r="H984" s="7">
        <f t="shared" si="19"/>
        <v>0.25999999977648258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9604521</v>
      </c>
      <c r="D985" s="1">
        <f>BILANCA!E7</f>
        <v>9656670.6899999995</v>
      </c>
      <c r="E985" s="1">
        <v>0</v>
      </c>
      <c r="F985" s="1">
        <v>0</v>
      </c>
      <c r="G985" s="2">
        <f t="shared" si="22"/>
        <v>57835.724759999997</v>
      </c>
      <c r="H985" s="2">
        <f t="shared" si="19"/>
        <v>0.31000000052154064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618948</v>
      </c>
      <c r="D986" s="1">
        <f>BILANCA!E8</f>
        <v>618948</v>
      </c>
      <c r="E986" s="1">
        <v>0</v>
      </c>
      <c r="F986" s="1">
        <v>0</v>
      </c>
      <c r="G986" s="2">
        <f t="shared" si="22"/>
        <v>5570.5320000000002</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618948</v>
      </c>
      <c r="D987" s="1">
        <f>BILANCA!E9</f>
        <v>618948</v>
      </c>
      <c r="E987" s="1">
        <v>0</v>
      </c>
      <c r="F987" s="1">
        <v>0</v>
      </c>
      <c r="G987" s="2">
        <f t="shared" si="22"/>
        <v>7427.3760000000002</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8981541</v>
      </c>
      <c r="D990" s="1">
        <f>BILANCA!E12</f>
        <v>9037722.6899999995</v>
      </c>
      <c r="E990" s="1">
        <v>0</v>
      </c>
      <c r="F990" s="1">
        <v>0</v>
      </c>
      <c r="G990" s="2">
        <f t="shared" si="22"/>
        <v>189398.90466</v>
      </c>
      <c r="H990" s="2">
        <f t="shared" si="19"/>
        <v>0.31000000052154064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7747415</v>
      </c>
      <c r="D991" s="1">
        <f>BILANCA!E13</f>
        <v>7747415.0499999998</v>
      </c>
      <c r="E991" s="1">
        <v>0</v>
      </c>
      <c r="F991" s="1">
        <v>0</v>
      </c>
      <c r="G991" s="2">
        <f t="shared" si="22"/>
        <v>185937.9608</v>
      </c>
      <c r="H991" s="2">
        <f t="shared" si="19"/>
        <v>4.9999999813735485E-2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8016004</v>
      </c>
      <c r="D993" s="1">
        <f>BILANCA!E15</f>
        <v>8016003.5599999996</v>
      </c>
      <c r="E993" s="1">
        <v>0</v>
      </c>
      <c r="F993" s="1">
        <v>0</v>
      </c>
      <c r="G993" s="2">
        <f t="shared" si="22"/>
        <v>240480.11120000001</v>
      </c>
      <c r="H993" s="2">
        <f t="shared" si="19"/>
        <v>0.44000000040978193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9999</v>
      </c>
      <c r="D995" s="1">
        <f>BILANCA!E17</f>
        <v>9999.1200000000008</v>
      </c>
      <c r="E995" s="1">
        <v>0</v>
      </c>
      <c r="F995" s="1">
        <v>0</v>
      </c>
      <c r="G995" s="2">
        <f t="shared" si="22"/>
        <v>359.96688000000006</v>
      </c>
      <c r="H995" s="2">
        <f t="shared" si="19"/>
        <v>0.12000000000080036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278588</v>
      </c>
      <c r="D996" s="1">
        <f>BILANCA!E18</f>
        <v>278587.63</v>
      </c>
      <c r="E996" s="1">
        <v>0</v>
      </c>
      <c r="F996" s="1">
        <v>0</v>
      </c>
      <c r="G996" s="2">
        <f t="shared" si="22"/>
        <v>10864.92238</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885762</v>
      </c>
      <c r="D997" s="1">
        <f>BILANCA!E19</f>
        <v>928068.74</v>
      </c>
      <c r="E997" s="1">
        <v>0</v>
      </c>
      <c r="F997" s="1">
        <v>0</v>
      </c>
      <c r="G997" s="2">
        <f t="shared" si="22"/>
        <v>38386.592720000001</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1843385</v>
      </c>
      <c r="D998" s="1">
        <f>BILANCA!E20</f>
        <v>1885691.65</v>
      </c>
      <c r="E998" s="1">
        <v>0</v>
      </c>
      <c r="F998" s="1">
        <v>0</v>
      </c>
      <c r="G998" s="2">
        <f t="shared" si="22"/>
        <v>84221.5245</v>
      </c>
      <c r="H998" s="2">
        <f t="shared" si="19"/>
        <v>0.35000000009313226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40302</v>
      </c>
      <c r="D999" s="1">
        <f>BILANCA!E21</f>
        <v>40302.18</v>
      </c>
      <c r="E999" s="1">
        <v>0</v>
      </c>
      <c r="F999" s="1">
        <v>0</v>
      </c>
      <c r="G999" s="2">
        <f t="shared" si="22"/>
        <v>1934.5017600000001</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54315</v>
      </c>
      <c r="D1000" s="1">
        <f>BILANCA!E22</f>
        <v>54315.040000000001</v>
      </c>
      <c r="E1000" s="1">
        <v>0</v>
      </c>
      <c r="F1000" s="1">
        <v>0</v>
      </c>
      <c r="G1000" s="2">
        <f t="shared" si="22"/>
        <v>2770.0663600000003</v>
      </c>
      <c r="H1000" s="2">
        <f t="shared" si="19"/>
        <v>4.0000000000873115E-2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49082</v>
      </c>
      <c r="D1003" s="1">
        <f>BILANCA!E25</f>
        <v>49082.22</v>
      </c>
      <c r="E1003" s="1">
        <v>0</v>
      </c>
      <c r="F1003" s="1">
        <v>0</v>
      </c>
      <c r="G1003" s="2">
        <f t="shared" si="22"/>
        <v>2944.9288000000001</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17422</v>
      </c>
      <c r="D1004" s="1">
        <f>BILANCA!E26</f>
        <v>17422.099999999999</v>
      </c>
      <c r="E1004" s="1">
        <v>0</v>
      </c>
      <c r="F1004" s="1">
        <v>0</v>
      </c>
      <c r="G1004" s="2">
        <f t="shared" si="22"/>
        <v>1097.5902000000001</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1118744</v>
      </c>
      <c r="D1006" s="1">
        <f>BILANCA!E28</f>
        <v>1118744.45</v>
      </c>
      <c r="E1006" s="1">
        <v>0</v>
      </c>
      <c r="F1006" s="1">
        <v>0</v>
      </c>
      <c r="G1006" s="2">
        <f t="shared" si="22"/>
        <v>77193.356700000004</v>
      </c>
      <c r="H1006" s="2">
        <f t="shared" si="19"/>
        <v>0.44999999995343387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348364</v>
      </c>
      <c r="D1013" s="1">
        <f>BILANCA!E35</f>
        <v>362238.90000000014</v>
      </c>
      <c r="E1013" s="1">
        <v>0</v>
      </c>
      <c r="F1013" s="1">
        <v>0</v>
      </c>
      <c r="G1013" s="2">
        <f t="shared" si="22"/>
        <v>32185.254000000008</v>
      </c>
      <c r="H1013" s="2">
        <f t="shared" si="19"/>
        <v>9.9999999860301614E-2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1193093</v>
      </c>
      <c r="D1014" s="1">
        <f>BILANCA!E36</f>
        <v>1611246.53</v>
      </c>
      <c r="E1014" s="1">
        <v>0</v>
      </c>
      <c r="F1014" s="1">
        <v>0</v>
      </c>
      <c r="G1014" s="2">
        <f t="shared" si="22"/>
        <v>136883.16785999999</v>
      </c>
      <c r="H1014" s="2">
        <f t="shared" si="19"/>
        <v>0.46999999997206032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844729</v>
      </c>
      <c r="D1018" s="1">
        <f>BILANCA!E40</f>
        <v>1249007.6299999999</v>
      </c>
      <c r="E1018" s="1">
        <v>0</v>
      </c>
      <c r="F1018" s="1">
        <v>0</v>
      </c>
      <c r="G1018" s="2">
        <f t="shared" si="22"/>
        <v>116996.0491</v>
      </c>
      <c r="H1018" s="2">
        <f t="shared" si="19"/>
        <v>0.37000000011175871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428329</v>
      </c>
      <c r="D1032" s="1">
        <f>BILANCA!E54</f>
        <v>446693.72</v>
      </c>
      <c r="E1032" s="1">
        <v>0</v>
      </c>
      <c r="F1032" s="1">
        <v>0</v>
      </c>
      <c r="G1032" s="2">
        <f t="shared" si="22"/>
        <v>64764.105559999996</v>
      </c>
      <c r="H1032" s="2">
        <f t="shared" si="19"/>
        <v>0.28000000002793968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428329</v>
      </c>
      <c r="D1033" s="1">
        <f>BILANCA!E55</f>
        <v>446693.72</v>
      </c>
      <c r="E1033" s="1">
        <v>0</v>
      </c>
      <c r="F1033" s="1">
        <v>0</v>
      </c>
      <c r="G1033" s="2">
        <f t="shared" si="22"/>
        <v>66085.822</v>
      </c>
      <c r="H1033" s="2">
        <f t="shared" si="19"/>
        <v>0.28000000002793968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4032</v>
      </c>
      <c r="D1041" s="1">
        <f>BILANCA!E63</f>
        <v>0</v>
      </c>
      <c r="E1041" s="1">
        <v>0</v>
      </c>
      <c r="F1041" s="1">
        <v>0</v>
      </c>
      <c r="G1041" s="2">
        <f t="shared" si="22"/>
        <v>233.85600000000002</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4032</v>
      </c>
      <c r="D1042" s="1">
        <f>BILANCA!E64</f>
        <v>0</v>
      </c>
      <c r="E1042" s="1">
        <v>0</v>
      </c>
      <c r="F1042" s="1">
        <v>0</v>
      </c>
      <c r="G1042" s="2">
        <f t="shared" si="22"/>
        <v>237.88799999999998</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1401707</v>
      </c>
      <c r="D1046" s="1">
        <f>BILANCA!E68</f>
        <v>1479701.57</v>
      </c>
      <c r="E1046" s="1">
        <v>0</v>
      </c>
      <c r="F1046" s="1">
        <v>0</v>
      </c>
      <c r="G1046" s="2">
        <f t="shared" si="22"/>
        <v>274749.93882000004</v>
      </c>
      <c r="H1046" s="2">
        <f t="shared" si="19"/>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92730</v>
      </c>
      <c r="D1047" s="1">
        <f>BILANCA!E69</f>
        <v>267348.26</v>
      </c>
      <c r="E1047" s="1">
        <v>0</v>
      </c>
      <c r="F1047" s="1">
        <v>0</v>
      </c>
      <c r="G1047" s="2">
        <f t="shared" si="22"/>
        <v>40155.297280000006</v>
      </c>
      <c r="H1047" s="2">
        <f t="shared" si="19"/>
        <v>0.26000000000931323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91826</v>
      </c>
      <c r="D1048" s="1">
        <f>BILANCA!E70</f>
        <v>267348.26</v>
      </c>
      <c r="E1048" s="1">
        <v>0</v>
      </c>
      <c r="F1048" s="1">
        <v>0</v>
      </c>
      <c r="G1048" s="2">
        <f t="shared" si="22"/>
        <v>40723.963800000005</v>
      </c>
      <c r="H1048" s="2">
        <f t="shared" si="19"/>
        <v>0.26000000000931323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91826</v>
      </c>
      <c r="D1050" s="1">
        <f>BILANCA!E72</f>
        <v>267348.26</v>
      </c>
      <c r="E1050" s="1">
        <v>0</v>
      </c>
      <c r="F1050" s="1">
        <v>0</v>
      </c>
      <c r="G1050" s="2">
        <f t="shared" si="22"/>
        <v>41977.00884000001</v>
      </c>
      <c r="H1050" s="2">
        <f t="shared" si="19"/>
        <v>0.26000000000931323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904</v>
      </c>
      <c r="D1054" s="1">
        <f>BILANCA!E76</f>
        <v>0</v>
      </c>
      <c r="E1054" s="1">
        <v>0</v>
      </c>
      <c r="F1054" s="1">
        <v>0</v>
      </c>
      <c r="G1054" s="2">
        <f t="shared" si="22"/>
        <v>64.183999999999997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255312</v>
      </c>
      <c r="D1056" s="1">
        <f>BILANCA!E78</f>
        <v>57089.33</v>
      </c>
      <c r="E1056" s="1">
        <v>0</v>
      </c>
      <c r="F1056" s="1">
        <v>0</v>
      </c>
      <c r="G1056" s="2">
        <f t="shared" si="22"/>
        <v>26972.818179999998</v>
      </c>
      <c r="H1056" s="2">
        <f t="shared" si="19"/>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255312</v>
      </c>
      <c r="D1064" s="1">
        <f>BILANCA!E86</f>
        <v>57089.33</v>
      </c>
      <c r="E1064" s="1">
        <v>0</v>
      </c>
      <c r="F1064" s="1">
        <v>0</v>
      </c>
      <c r="G1064" s="2">
        <f t="shared" si="22"/>
        <v>29928.743460000002</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34205</v>
      </c>
      <c r="D1124" s="1">
        <f>BILANCA!E146</f>
        <v>7089</v>
      </c>
      <c r="E1124" s="1">
        <v>0</v>
      </c>
      <c r="F1124" s="1">
        <v>0</v>
      </c>
      <c r="G1124" s="2">
        <f t="shared" si="22"/>
        <v>6822.0029999999997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34205</v>
      </c>
      <c r="D1138" s="1">
        <f>BILANCA!E160</f>
        <v>7089</v>
      </c>
      <c r="E1138" s="1">
        <v>0</v>
      </c>
      <c r="F1138" s="1">
        <v>0</v>
      </c>
      <c r="G1138" s="2">
        <f t="shared" si="22"/>
        <v>7499.3649999999998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1019460</v>
      </c>
      <c r="D1148" s="1">
        <f>BILANCA!E170</f>
        <v>1148174.98</v>
      </c>
      <c r="E1148" s="1">
        <v>0</v>
      </c>
      <c r="F1148" s="1">
        <v>0</v>
      </c>
      <c r="G1148" s="2">
        <f t="shared" si="22"/>
        <v>547108.64340000006</v>
      </c>
      <c r="H1148" s="2">
        <f t="shared" si="23"/>
        <v>2.0000000018626451E-2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1019460</v>
      </c>
      <c r="D1151" s="1">
        <f>BILANCA!E173</f>
        <v>1148174.98</v>
      </c>
      <c r="E1151" s="1">
        <v>0</v>
      </c>
      <c r="F1151" s="1">
        <v>0</v>
      </c>
      <c r="G1151" s="2">
        <f t="shared" si="22"/>
        <v>557056.07328000001</v>
      </c>
      <c r="H1151" s="2">
        <f t="shared" si="23"/>
        <v>2.0000000018626451E-2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11006228</v>
      </c>
      <c r="D1152" s="1">
        <f>BILANCA!E175</f>
        <v>11136372.260000002</v>
      </c>
      <c r="E1152" s="1">
        <v>0</v>
      </c>
      <c r="F1152" s="1">
        <v>0</v>
      </c>
      <c r="G1152" s="2">
        <f t="shared" si="22"/>
        <v>5624146.3558800016</v>
      </c>
      <c r="H1152" s="2">
        <f t="shared" si="23"/>
        <v>0.26000000163912773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1409308</v>
      </c>
      <c r="D1153" s="1">
        <f>BILANCA!E176</f>
        <v>1278599.1599999999</v>
      </c>
      <c r="E1153" s="1">
        <v>0</v>
      </c>
      <c r="F1153" s="1">
        <v>0</v>
      </c>
      <c r="G1153" s="2">
        <f t="shared" si="22"/>
        <v>674306.07440000004</v>
      </c>
      <c r="H1153" s="2">
        <f t="shared" si="23"/>
        <v>0.15999999991618097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1404429</v>
      </c>
      <c r="D1154" s="1">
        <f>BILANCA!E177</f>
        <v>1278599.1599999999</v>
      </c>
      <c r="E1154" s="1">
        <v>0</v>
      </c>
      <c r="F1154" s="1">
        <v>0</v>
      </c>
      <c r="G1154" s="2">
        <f t="shared" si="22"/>
        <v>677438.27172000008</v>
      </c>
      <c r="H1154" s="2">
        <f t="shared" si="23"/>
        <v>0.15999999991618097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983332</v>
      </c>
      <c r="D1155" s="1">
        <f>BILANCA!E178</f>
        <v>1105401.57</v>
      </c>
      <c r="E1155" s="1">
        <v>0</v>
      </c>
      <c r="F1155" s="1">
        <v>0</v>
      </c>
      <c r="G1155" s="2">
        <f t="shared" si="22"/>
        <v>549391.24407999997</v>
      </c>
      <c r="H1155" s="2">
        <f t="shared" si="23"/>
        <v>0.42999999993480742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146476</v>
      </c>
      <c r="D1156" s="1">
        <f>BILANCA!E179</f>
        <v>129564.12</v>
      </c>
      <c r="E1156" s="1">
        <v>0</v>
      </c>
      <c r="F1156" s="1">
        <v>0</v>
      </c>
      <c r="G1156" s="2">
        <f t="shared" si="22"/>
        <v>70169.533519999997</v>
      </c>
      <c r="H1156" s="2">
        <f t="shared" si="23"/>
        <v>0.11999999999534339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1075</v>
      </c>
      <c r="D1163" s="1">
        <f>BILANCA!E186</f>
        <v>0</v>
      </c>
      <c r="E1163" s="1">
        <v>0</v>
      </c>
      <c r="F1163" s="1">
        <v>0</v>
      </c>
      <c r="G1163" s="2">
        <f t="shared" si="22"/>
        <v>193.5</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273546</v>
      </c>
      <c r="D1165" s="1">
        <f>BILANCA!E188</f>
        <v>43633.47</v>
      </c>
      <c r="E1165" s="1">
        <v>0</v>
      </c>
      <c r="F1165" s="1">
        <v>0</v>
      </c>
      <c r="G1165" s="2">
        <f t="shared" si="22"/>
        <v>65667.95508</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4879</v>
      </c>
      <c r="D1166" s="1">
        <f>BILANCA!E189</f>
        <v>0</v>
      </c>
      <c r="E1166" s="1">
        <v>0</v>
      </c>
      <c r="F1166" s="1">
        <v>0</v>
      </c>
      <c r="G1166" s="2">
        <f t="shared" si="22"/>
        <v>892.85699999999997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9596920</v>
      </c>
      <c r="D1214" s="1">
        <f>BILANCA!E237</f>
        <v>9857773.1000000015</v>
      </c>
      <c r="E1214" s="1">
        <v>0</v>
      </c>
      <c r="F1214" s="1">
        <v>0</v>
      </c>
      <c r="G1214" s="2">
        <f t="shared" si="22"/>
        <v>6771179.6922000013</v>
      </c>
      <c r="H1214" s="2">
        <f t="shared" si="23"/>
        <v>0.10000000149011612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9427865</v>
      </c>
      <c r="D1215" s="1">
        <f>BILANCA!E238</f>
        <v>9527097.8800000008</v>
      </c>
      <c r="E1215" s="1">
        <v>0</v>
      </c>
      <c r="F1215" s="1">
        <v>0</v>
      </c>
      <c r="G1215" s="2">
        <f t="shared" si="22"/>
        <v>6607838.0963200014</v>
      </c>
      <c r="H1215" s="2">
        <f t="shared" si="23"/>
        <v>0.11999999918043613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9427865</v>
      </c>
      <c r="D1216" s="1">
        <f>BILANCA!E239</f>
        <v>9527097.8800000008</v>
      </c>
      <c r="E1216" s="1">
        <v>0</v>
      </c>
      <c r="F1216" s="1">
        <v>0</v>
      </c>
      <c r="G1216" s="2">
        <f t="shared" si="22"/>
        <v>6636320.1570800003</v>
      </c>
      <c r="H1216" s="2">
        <f t="shared" si="23"/>
        <v>0.11999999918043613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8975378</v>
      </c>
      <c r="D1217" s="1">
        <f>BILANCA!E240</f>
        <v>9074611.4600000009</v>
      </c>
      <c r="E1217" s="1">
        <v>0</v>
      </c>
      <c r="F1217" s="1">
        <v>0</v>
      </c>
      <c r="G1217" s="2">
        <f t="shared" si="22"/>
        <v>6347156.6152800005</v>
      </c>
      <c r="H1217" s="2">
        <f t="shared" si="23"/>
        <v>0.46000000089406967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452487</v>
      </c>
      <c r="D1218" s="1">
        <f>BILANCA!E241</f>
        <v>452486.42</v>
      </c>
      <c r="E1218" s="1">
        <v>0</v>
      </c>
      <c r="F1218" s="1">
        <v>0</v>
      </c>
      <c r="G1218" s="2">
        <f t="shared" si="22"/>
        <v>319003.0624</v>
      </c>
      <c r="H1218" s="2">
        <f t="shared" si="23"/>
        <v>0.41999999998370185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114774</v>
      </c>
      <c r="D1222" s="1">
        <f>BILANCA!E245</f>
        <v>323586.21999999997</v>
      </c>
      <c r="E1222" s="1">
        <v>0</v>
      </c>
      <c r="F1222" s="1">
        <v>0</v>
      </c>
      <c r="G1222" s="2">
        <f t="shared" si="22"/>
        <v>182105.19915999999</v>
      </c>
      <c r="H1222" s="2">
        <f t="shared" si="23"/>
        <v>0.21999999997206032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1699038</v>
      </c>
      <c r="D1223" s="1">
        <f>BILANCA!E246</f>
        <v>323586.21999999997</v>
      </c>
      <c r="E1223" s="1">
        <v>0</v>
      </c>
      <c r="F1223" s="1">
        <v>0</v>
      </c>
      <c r="G1223" s="2">
        <f t="shared" si="22"/>
        <v>563090.50560000003</v>
      </c>
      <c r="H1223" s="2">
        <f t="shared" si="23"/>
        <v>0.21999999997206032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1699038</v>
      </c>
      <c r="D1224" s="1">
        <f>BILANCA!E247</f>
        <v>323586.21999999997</v>
      </c>
      <c r="E1224" s="1">
        <v>0</v>
      </c>
      <c r="F1224" s="1">
        <v>0</v>
      </c>
      <c r="G1224" s="2">
        <f t="shared" si="22"/>
        <v>565436.71603999997</v>
      </c>
      <c r="H1224" s="2">
        <f t="shared" si="23"/>
        <v>0.21999999997206032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1584264</v>
      </c>
      <c r="D1227" s="1">
        <f>BILANCA!E250</f>
        <v>0</v>
      </c>
      <c r="E1227" s="1">
        <v>0</v>
      </c>
      <c r="F1227" s="1">
        <v>0</v>
      </c>
      <c r="G1227" s="2">
        <f t="shared" si="22"/>
        <v>386560.41599999997</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1584264</v>
      </c>
      <c r="D1229" s="1">
        <f>BILANCA!E252</f>
        <v>0</v>
      </c>
      <c r="E1229" s="1">
        <v>0</v>
      </c>
      <c r="F1229" s="1">
        <v>0</v>
      </c>
      <c r="G1229" s="2">
        <f t="shared" si="22"/>
        <v>389728.94400000002</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54281</v>
      </c>
      <c r="D1232" s="1">
        <f>BILANCA!E255</f>
        <v>7089</v>
      </c>
      <c r="E1232" s="1">
        <v>0</v>
      </c>
      <c r="F1232" s="1">
        <v>0</v>
      </c>
      <c r="G1232" s="2">
        <f t="shared" si="22"/>
        <v>17046.290999999997</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707968</v>
      </c>
      <c r="D1236" s="1">
        <f>BILANCA!E259</f>
        <v>707967.57</v>
      </c>
      <c r="E1236" s="1">
        <v>0</v>
      </c>
      <c r="F1236" s="1">
        <v>0</v>
      </c>
      <c r="G1236" s="2">
        <f t="shared" si="22"/>
        <v>537347.49442</v>
      </c>
      <c r="H1236" s="2">
        <f t="shared" si="23"/>
        <v>0.43000000005122274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707968</v>
      </c>
      <c r="D1237" s="1">
        <f>BILANCA!E260</f>
        <v>707967.57</v>
      </c>
      <c r="E1237" s="1">
        <v>0</v>
      </c>
      <c r="F1237" s="1">
        <v>0</v>
      </c>
      <c r="G1237" s="2">
        <f t="shared" si="22"/>
        <v>539471.39755999995</v>
      </c>
      <c r="H1237" s="2">
        <f t="shared" si="23"/>
        <v>0.43000000005122274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34205</v>
      </c>
      <c r="D1241" s="1">
        <f>BILANCA!E265</f>
        <v>7089</v>
      </c>
      <c r="E1241" s="1">
        <v>0</v>
      </c>
      <c r="F1241" s="1">
        <v>0</v>
      </c>
      <c r="G1241" s="2">
        <f t="shared" si="22"/>
        <v>12482.813999999998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80482</v>
      </c>
      <c r="D1244" s="1">
        <f>BILANCA!E268</f>
        <v>37296.230000000003</v>
      </c>
      <c r="E1244" s="1">
        <v>0</v>
      </c>
      <c r="F1244" s="1">
        <v>0</v>
      </c>
      <c r="G1244" s="2">
        <f t="shared" si="24"/>
        <v>40474.43406</v>
      </c>
      <c r="H1244" s="2">
        <f t="shared" si="23"/>
        <v>0.23000000000320142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19793.099999999999</v>
      </c>
      <c r="E1247" s="1">
        <v>0</v>
      </c>
      <c r="F1247" s="1">
        <v>0</v>
      </c>
      <c r="G1247" s="2">
        <f t="shared" si="24"/>
        <v>10450.756799999999</v>
      </c>
      <c r="H1247" s="2">
        <f t="shared" si="23"/>
        <v>9.9999999998544808E-2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1404429</v>
      </c>
      <c r="D1264" s="1">
        <f>BILANCA!E288</f>
        <v>1278599.1599999999</v>
      </c>
      <c r="E1264" s="1">
        <v>0</v>
      </c>
      <c r="F1264" s="1">
        <v>0</v>
      </c>
      <c r="G1264" s="2">
        <f t="shared" si="24"/>
        <v>1113217.2769200001</v>
      </c>
      <c r="H1264" s="2">
        <f t="shared" si="23"/>
        <v>0.15999999991618097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4879</v>
      </c>
      <c r="D1266" s="1">
        <f>BILANCA!E290</f>
        <v>0</v>
      </c>
      <c r="E1266" s="1">
        <v>0</v>
      </c>
      <c r="F1266" s="1">
        <v>0</v>
      </c>
      <c r="G1266" s="2">
        <f t="shared" si="24"/>
        <v>1380.7569999999998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6337.24</v>
      </c>
      <c r="E1274" s="1">
        <v>0</v>
      </c>
      <c r="F1274" s="1">
        <v>0</v>
      </c>
      <c r="G1274" s="2">
        <f t="shared" si="24"/>
        <v>3688.2736799999998</v>
      </c>
      <c r="H1274" s="2">
        <f t="shared" si="23"/>
        <v>0.23999999999978172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60102</v>
      </c>
      <c r="D1278" s="1">
        <f>BILANCA!E302</f>
        <v>37296.230000000003</v>
      </c>
      <c r="E1278" s="1">
        <v>0</v>
      </c>
      <c r="F1278" s="1">
        <v>0</v>
      </c>
      <c r="G1278" s="2">
        <f t="shared" si="24"/>
        <v>39734.865700000002</v>
      </c>
      <c r="H1278" s="2">
        <f t="shared" si="23"/>
        <v>0.23000000000320142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14697204</v>
      </c>
      <c r="D1408" s="1">
        <f>'RAS-funkcijski'!E114</f>
        <v>15443960.890000001</v>
      </c>
      <c r="E1408" s="1">
        <v>0</v>
      </c>
      <c r="F1408" s="1">
        <v>0</v>
      </c>
      <c r="G1408" s="2">
        <f t="shared" si="24"/>
        <v>5014363.8357999995</v>
      </c>
      <c r="H1408" s="2">
        <f t="shared" si="27"/>
        <v>0.10999999940395355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14041541</v>
      </c>
      <c r="D1409" s="1">
        <f>'RAS-funkcijski'!E115</f>
        <v>14734809.84</v>
      </c>
      <c r="E1409" s="1">
        <v>0</v>
      </c>
      <c r="F1409" s="1">
        <v>0</v>
      </c>
      <c r="G1409" s="2">
        <f t="shared" si="24"/>
        <v>4829738.8354799999</v>
      </c>
      <c r="H1409" s="2">
        <f t="shared" si="27"/>
        <v>0.16000000014901161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14041541</v>
      </c>
      <c r="D1411" s="1">
        <f>'RAS-funkcijski'!E117</f>
        <v>14734809.84</v>
      </c>
      <c r="E1411" s="1">
        <v>0</v>
      </c>
      <c r="F1411" s="1">
        <v>0</v>
      </c>
      <c r="G1411" s="2">
        <f t="shared" si="24"/>
        <v>4916761.1568400003</v>
      </c>
      <c r="H1411" s="2">
        <f t="shared" si="27"/>
        <v>0.16000000014901161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655663</v>
      </c>
      <c r="D1420" s="1">
        <f>'RAS-funkcijski'!E126</f>
        <v>709151.05</v>
      </c>
      <c r="E1420" s="1">
        <v>0</v>
      </c>
      <c r="F1420" s="1">
        <v>0</v>
      </c>
      <c r="G1420" s="2">
        <f t="shared" si="24"/>
        <v>253023.74220000001</v>
      </c>
      <c r="H1420" s="2">
        <f t="shared" si="27"/>
        <v>5.0000000046566129E-2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14697204</v>
      </c>
      <c r="D1435" s="13">
        <f>'RAS-funkcijski'!E141</f>
        <v>15443960.890000001</v>
      </c>
      <c r="E1435" s="13">
        <v>0</v>
      </c>
      <c r="F1435" s="13">
        <v>0</v>
      </c>
      <c r="G1435" s="14">
        <f t="shared" si="24"/>
        <v>6245162.2318600006</v>
      </c>
      <c r="H1435" s="14">
        <f t="shared" si="27"/>
        <v>0.10999999940395355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1409308.07</v>
      </c>
      <c r="D1480" s="6"/>
      <c r="E1480" s="6">
        <v>0</v>
      </c>
      <c r="F1480" s="6">
        <v>0</v>
      </c>
      <c r="G1480" s="7">
        <f t="shared" ref="G1480:G1580" si="34">B1480/1000*C1480</f>
        <v>1409.30807</v>
      </c>
      <c r="H1480" s="7">
        <f t="shared" ref="H1480:H1580" si="35">ABS(C1480-ROUND(C1480,0))</f>
        <v>7.000000006519258E-2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15581842.630000001</v>
      </c>
      <c r="D1481" s="1">
        <v>0</v>
      </c>
      <c r="E1481" s="1">
        <v>0</v>
      </c>
      <c r="F1481" s="1">
        <v>0</v>
      </c>
      <c r="G1481" s="2">
        <f t="shared" si="34"/>
        <v>31163.685260000002</v>
      </c>
      <c r="H1481" s="2">
        <f t="shared" si="35"/>
        <v>0.36999999918043613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15119882.540000001</v>
      </c>
      <c r="D1483" s="1">
        <v>0</v>
      </c>
      <c r="E1483" s="1">
        <v>0</v>
      </c>
      <c r="F1483" s="1">
        <v>0</v>
      </c>
      <c r="G1483" s="2">
        <f t="shared" si="34"/>
        <v>60479.530160000002</v>
      </c>
      <c r="H1483" s="2">
        <f t="shared" si="35"/>
        <v>0.45999999903142452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12935016.92</v>
      </c>
      <c r="D1484" s="1">
        <v>0</v>
      </c>
      <c r="E1484" s="1">
        <v>0</v>
      </c>
      <c r="F1484" s="1">
        <v>0</v>
      </c>
      <c r="G1484" s="2">
        <f t="shared" si="34"/>
        <v>64675.084600000002</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2127240.29</v>
      </c>
      <c r="D1485" s="1">
        <v>0</v>
      </c>
      <c r="E1485" s="1">
        <v>0</v>
      </c>
      <c r="F1485" s="1">
        <v>0</v>
      </c>
      <c r="G1485" s="2">
        <f t="shared" si="34"/>
        <v>12763.44174</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2875.16</v>
      </c>
      <c r="D1486" s="1">
        <v>0</v>
      </c>
      <c r="E1486" s="1">
        <v>0</v>
      </c>
      <c r="F1486" s="1">
        <v>0</v>
      </c>
      <c r="G1486" s="2">
        <f t="shared" si="34"/>
        <v>20.12612</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54750.17</v>
      </c>
      <c r="D1491" s="1">
        <v>0</v>
      </c>
      <c r="E1491" s="1">
        <v>0</v>
      </c>
      <c r="F1491" s="1">
        <v>0</v>
      </c>
      <c r="G1491" s="2">
        <f t="shared" si="34"/>
        <v>657.00203999999997</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461960.09</v>
      </c>
      <c r="D1492" s="1">
        <v>0</v>
      </c>
      <c r="E1492" s="1">
        <v>0</v>
      </c>
      <c r="F1492" s="1">
        <v>0</v>
      </c>
      <c r="G1492" s="2">
        <f t="shared" si="34"/>
        <v>6005.48117</v>
      </c>
      <c r="H1492" s="2">
        <f t="shared" si="35"/>
        <v>9.0000000025611371E-2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15712551.540000001</v>
      </c>
      <c r="D1499" s="1">
        <v>0</v>
      </c>
      <c r="E1499" s="1">
        <v>0</v>
      </c>
      <c r="F1499" s="1">
        <v>0</v>
      </c>
      <c r="G1499" s="2">
        <f t="shared" si="34"/>
        <v>314251.03080000001</v>
      </c>
      <c r="H1499" s="2">
        <f t="shared" si="35"/>
        <v>0.45999999903142452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15245712.450000001</v>
      </c>
      <c r="D1501" s="1">
        <v>0</v>
      </c>
      <c r="E1501" s="1">
        <v>0</v>
      </c>
      <c r="F1501" s="1">
        <v>0</v>
      </c>
      <c r="G1501" s="2">
        <f t="shared" si="34"/>
        <v>335405.67389999999</v>
      </c>
      <c r="H1501" s="2">
        <f t="shared" si="35"/>
        <v>0.45000000111758709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12812947.380000001</v>
      </c>
      <c r="D1502" s="1">
        <v>0</v>
      </c>
      <c r="E1502" s="1">
        <v>0</v>
      </c>
      <c r="F1502" s="1">
        <v>0</v>
      </c>
      <c r="G1502" s="2">
        <f t="shared" si="34"/>
        <v>294697.78974000004</v>
      </c>
      <c r="H1502" s="2">
        <f t="shared" si="35"/>
        <v>0.38000000081956387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2144152.08</v>
      </c>
      <c r="D1503" s="1">
        <v>0</v>
      </c>
      <c r="E1503" s="1">
        <v>0</v>
      </c>
      <c r="F1503" s="1">
        <v>0</v>
      </c>
      <c r="G1503" s="2">
        <f t="shared" si="34"/>
        <v>51459.649920000003</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2875.16</v>
      </c>
      <c r="D1504" s="1">
        <v>0</v>
      </c>
      <c r="E1504" s="1">
        <v>0</v>
      </c>
      <c r="F1504" s="1">
        <v>0</v>
      </c>
      <c r="G1504" s="2">
        <f t="shared" si="34"/>
        <v>71.879000000000005</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1075</v>
      </c>
      <c r="D1507" s="1">
        <v>0</v>
      </c>
      <c r="E1507" s="1">
        <v>0</v>
      </c>
      <c r="F1507" s="1">
        <v>0</v>
      </c>
      <c r="G1507" s="2">
        <f t="shared" si="34"/>
        <v>30.1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284662.83</v>
      </c>
      <c r="D1509" s="1">
        <v>0</v>
      </c>
      <c r="E1509" s="1">
        <v>0</v>
      </c>
      <c r="F1509" s="1">
        <v>0</v>
      </c>
      <c r="G1509" s="2">
        <f t="shared" si="34"/>
        <v>8539.8849000000009</v>
      </c>
      <c r="H1509" s="2">
        <f t="shared" si="35"/>
        <v>0.16999999998370185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466839.09</v>
      </c>
      <c r="D1510" s="1">
        <v>0</v>
      </c>
      <c r="E1510" s="1">
        <v>0</v>
      </c>
      <c r="F1510" s="1">
        <v>0</v>
      </c>
      <c r="G1510" s="2">
        <f t="shared" si="34"/>
        <v>14472.01179</v>
      </c>
      <c r="H1510" s="2">
        <f t="shared" si="35"/>
        <v>9.0000000025611371E-2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1278599.1599999983</v>
      </c>
      <c r="D1517" s="1">
        <v>0</v>
      </c>
      <c r="E1517" s="1">
        <v>0</v>
      </c>
      <c r="F1517" s="1">
        <v>0</v>
      </c>
      <c r="G1517" s="2">
        <f t="shared" si="34"/>
        <v>48586.768079999936</v>
      </c>
      <c r="H1517" s="2">
        <f t="shared" si="35"/>
        <v>0.15999999828636646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1278599.1599999999</v>
      </c>
      <c r="D1576" s="1">
        <v>0</v>
      </c>
      <c r="E1576" s="1">
        <v>0</v>
      </c>
      <c r="F1576" s="1">
        <v>0</v>
      </c>
      <c r="G1576" s="2">
        <f t="shared" si="34"/>
        <v>124024.11851999999</v>
      </c>
      <c r="H1576" s="2">
        <f t="shared" si="35"/>
        <v>0.15999999991618097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1278599.1599999999</v>
      </c>
      <c r="D1578" s="1">
        <v>0</v>
      </c>
      <c r="E1578" s="1">
        <v>0</v>
      </c>
      <c r="F1578" s="1">
        <v>0</v>
      </c>
      <c r="G1578" s="2">
        <f t="shared" si="34"/>
        <v>126581.31684</v>
      </c>
      <c r="H1578" s="2">
        <f t="shared" si="35"/>
        <v>0.15999999991618097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15260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14761938</v>
      </c>
      <c r="I16" s="172">
        <f>'PR-RAS'!E6</f>
        <v>15652773.26</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14257268</v>
      </c>
      <c r="I17" s="172">
        <f>'PR-RAS'!E151</f>
        <v>14982000.800000001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114774</v>
      </c>
      <c r="I18" s="172">
        <f>'PR-RAS'!E645</f>
        <v>323586.21999999916</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9604521</v>
      </c>
      <c r="I20" s="175">
        <f>BILANCA!E7</f>
        <v>9656670.6899999995</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1401707</v>
      </c>
      <c r="I21" s="177">
        <f>BILANCA!E68</f>
        <v>1479701.57</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1409308</v>
      </c>
      <c r="I22" s="177">
        <f>BILANCA!E176</f>
        <v>1278599.1599999999</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9596920</v>
      </c>
      <c r="I23" s="179">
        <f>BILANCA!E237</f>
        <v>9857773.1000000015</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14697204</v>
      </c>
      <c r="I27" s="177">
        <f>'RAS-funkcijski'!E114</f>
        <v>15443960.890000001</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14697204</v>
      </c>
      <c r="I28" s="181">
        <f>'RAS-funkcijski'!E141</f>
        <v>15443960.890000001</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1409308.07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1278599.1599999983</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1278599.1599999999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77" zoomScaleNormal="100" workbookViewId="0">
      <selection activeCell="E81" sqref="E8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14761938</v>
      </c>
      <c r="E6" s="53">
        <f>E7+E44+E50+E82+E106+E124+E133+E139</f>
        <v>15652773.26</v>
      </c>
      <c r="F6" s="54">
        <f t="shared" ref="F6:F131" si="0">IF(D6&lt;&gt;0,IF(E6/D6&gt;=100,"&gt;&gt;100",E6/D6*100),"-")</f>
        <v>106.0346768832114</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11600496</v>
      </c>
      <c r="E50" s="53">
        <f>E51+E54+E59+E62+E65+E68+E71+E74+E77</f>
        <v>11906139.59</v>
      </c>
      <c r="F50" s="54">
        <f t="shared" si="0"/>
        <v>102.63474587638322</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11442515</v>
      </c>
      <c r="E68" s="53">
        <f t="shared" si="15"/>
        <v>11585253.199999999</v>
      </c>
      <c r="F68" s="54">
        <f t="shared" si="0"/>
        <v>101.24743729853097</v>
      </c>
    </row>
    <row r="69" spans="1:6" ht="12.75" customHeight="1" x14ac:dyDescent="0.2">
      <c r="A69" s="55" t="s">
        <v>179</v>
      </c>
      <c r="B69" s="87" t="s">
        <v>180</v>
      </c>
      <c r="C69" s="52" t="s">
        <v>179</v>
      </c>
      <c r="D69" s="244">
        <v>11076170</v>
      </c>
      <c r="E69" s="244">
        <v>11585253.199999999</v>
      </c>
      <c r="F69" s="54">
        <f t="shared" si="0"/>
        <v>104.59620247793235</v>
      </c>
    </row>
    <row r="70" spans="1:6" ht="24" x14ac:dyDescent="0.2">
      <c r="A70" s="55" t="s">
        <v>181</v>
      </c>
      <c r="B70" s="87" t="s">
        <v>182</v>
      </c>
      <c r="C70" s="52" t="s">
        <v>181</v>
      </c>
      <c r="D70" s="244">
        <v>366345</v>
      </c>
      <c r="E70" s="244">
        <v>0</v>
      </c>
      <c r="F70" s="54">
        <f t="shared" si="0"/>
        <v>0</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157981</v>
      </c>
      <c r="E77" s="53">
        <f t="shared" si="18"/>
        <v>320886.39</v>
      </c>
      <c r="F77" s="54">
        <f t="shared" si="0"/>
        <v>203.1170773700635</v>
      </c>
    </row>
    <row r="78" spans="1:6" ht="12.75" customHeight="1" x14ac:dyDescent="0.2">
      <c r="A78" s="55">
        <v>6391</v>
      </c>
      <c r="B78" s="87" t="s">
        <v>197</v>
      </c>
      <c r="C78" s="52" t="s">
        <v>198</v>
      </c>
      <c r="D78" s="244"/>
      <c r="E78" s="244">
        <v>2808</v>
      </c>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157981</v>
      </c>
      <c r="E80" s="244">
        <v>318078.39</v>
      </c>
      <c r="F80" s="54">
        <f t="shared" si="0"/>
        <v>201.33964843873633</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8</v>
      </c>
      <c r="E82" s="53">
        <f t="shared" si="19"/>
        <v>0.5</v>
      </c>
      <c r="F82" s="54">
        <f t="shared" si="0"/>
        <v>6.25</v>
      </c>
    </row>
    <row r="83" spans="1:6" ht="12.75" customHeight="1" x14ac:dyDescent="0.2">
      <c r="A83" s="55">
        <v>641</v>
      </c>
      <c r="B83" s="87" t="s">
        <v>207</v>
      </c>
      <c r="C83" s="52" t="s">
        <v>208</v>
      </c>
      <c r="D83" s="53">
        <f t="shared" ref="D83:E83" si="20">SUM(D84:D90)</f>
        <v>8</v>
      </c>
      <c r="E83" s="53">
        <f t="shared" si="20"/>
        <v>0.5</v>
      </c>
      <c r="F83" s="54">
        <f t="shared" si="0"/>
        <v>6.25</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8</v>
      </c>
      <c r="E85" s="244">
        <v>0.5</v>
      </c>
      <c r="F85" s="54">
        <f t="shared" si="0"/>
        <v>6.25</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811106</v>
      </c>
      <c r="E106" s="53">
        <f t="shared" si="23"/>
        <v>1269815.31</v>
      </c>
      <c r="F106" s="54">
        <f t="shared" si="0"/>
        <v>156.55355896763186</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811106</v>
      </c>
      <c r="E112" s="53">
        <f t="shared" si="25"/>
        <v>1269815.31</v>
      </c>
      <c r="F112" s="54">
        <f t="shared" si="0"/>
        <v>156.55355896763186</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811106</v>
      </c>
      <c r="E117" s="244">
        <v>1269815.31</v>
      </c>
      <c r="F117" s="54">
        <f t="shared" si="0"/>
        <v>156.55355896763186</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72675</v>
      </c>
      <c r="E124" s="53">
        <f t="shared" si="27"/>
        <v>147549.42000000001</v>
      </c>
      <c r="F124" s="54">
        <f t="shared" si="0"/>
        <v>203.02637770897834</v>
      </c>
    </row>
    <row r="125" spans="1:6" ht="12.75" customHeight="1" x14ac:dyDescent="0.2">
      <c r="A125" s="55">
        <v>661</v>
      </c>
      <c r="B125" s="88" t="s">
        <v>291</v>
      </c>
      <c r="C125" s="52" t="s">
        <v>292</v>
      </c>
      <c r="D125" s="53">
        <f t="shared" ref="D125:E125" si="28">SUM(D126:D127)</f>
        <v>72675</v>
      </c>
      <c r="E125" s="53">
        <f t="shared" si="28"/>
        <v>147549.42000000001</v>
      </c>
      <c r="F125" s="54">
        <f t="shared" si="0"/>
        <v>203.02637770897834</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v>72675</v>
      </c>
      <c r="E127" s="244">
        <v>147549.42000000001</v>
      </c>
      <c r="F127" s="54">
        <f t="shared" si="0"/>
        <v>203.02637770897834</v>
      </c>
    </row>
    <row r="128" spans="1:6" ht="24" x14ac:dyDescent="0.2">
      <c r="A128" s="55">
        <v>663</v>
      </c>
      <c r="B128" s="233" t="s">
        <v>297</v>
      </c>
      <c r="C128" s="52" t="s">
        <v>298</v>
      </c>
      <c r="D128" s="53">
        <f t="shared" ref="D128:E128" si="29">SUM(D129:D132)</f>
        <v>0</v>
      </c>
      <c r="E128" s="53">
        <f t="shared" si="29"/>
        <v>0</v>
      </c>
      <c r="F128" s="54" t="str">
        <f t="shared" si="0"/>
        <v>-</v>
      </c>
    </row>
    <row r="129" spans="1:6" ht="12.75" customHeight="1" x14ac:dyDescent="0.2">
      <c r="A129" s="55">
        <v>6631</v>
      </c>
      <c r="B129" s="88" t="s">
        <v>299</v>
      </c>
      <c r="C129" s="52" t="s">
        <v>300</v>
      </c>
      <c r="D129" s="244"/>
      <c r="E129" s="244"/>
      <c r="F129" s="54" t="str">
        <f t="shared" si="0"/>
        <v>-</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2277653</v>
      </c>
      <c r="E133" s="53">
        <f t="shared" si="30"/>
        <v>2329268.44</v>
      </c>
      <c r="F133" s="54">
        <f t="shared" ref="F133:F223" si="31">IF(D133&lt;&gt;0,IF(E133/D133&gt;=100,"&gt;&gt;100",E133/D133*100),"-")</f>
        <v>102.2661678490973</v>
      </c>
    </row>
    <row r="134" spans="1:6" ht="24" x14ac:dyDescent="0.2">
      <c r="A134" s="55">
        <v>671</v>
      </c>
      <c r="B134" s="234" t="s">
        <v>309</v>
      </c>
      <c r="C134" s="52" t="s">
        <v>310</v>
      </c>
      <c r="D134" s="53">
        <f t="shared" ref="D134:E134" si="32">SUM(D135:D137)</f>
        <v>2277653</v>
      </c>
      <c r="E134" s="53">
        <f t="shared" si="32"/>
        <v>2329268.44</v>
      </c>
      <c r="F134" s="54">
        <f t="shared" si="31"/>
        <v>102.2661678490973</v>
      </c>
    </row>
    <row r="135" spans="1:6" ht="12.75" customHeight="1" x14ac:dyDescent="0.2">
      <c r="A135" s="55">
        <v>6711</v>
      </c>
      <c r="B135" s="87" t="s">
        <v>311</v>
      </c>
      <c r="C135" s="52" t="s">
        <v>312</v>
      </c>
      <c r="D135" s="244">
        <v>2234716</v>
      </c>
      <c r="E135" s="244">
        <v>2319927.23</v>
      </c>
      <c r="F135" s="54">
        <f t="shared" si="31"/>
        <v>103.81306752177906</v>
      </c>
    </row>
    <row r="136" spans="1:6" ht="24" x14ac:dyDescent="0.2">
      <c r="A136" s="55">
        <v>6712</v>
      </c>
      <c r="B136" s="234" t="s">
        <v>313</v>
      </c>
      <c r="C136" s="52" t="s">
        <v>314</v>
      </c>
      <c r="D136" s="244">
        <v>42937</v>
      </c>
      <c r="E136" s="244">
        <v>9341.2099999999991</v>
      </c>
      <c r="F136" s="54">
        <f t="shared" si="31"/>
        <v>21.755618697160955</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14257268</v>
      </c>
      <c r="E151" s="53">
        <f t="shared" si="35"/>
        <v>14982000.800000001</v>
      </c>
      <c r="F151" s="54">
        <f t="shared" si="31"/>
        <v>105.08325157386396</v>
      </c>
    </row>
    <row r="152" spans="1:6" ht="12.75" customHeight="1" x14ac:dyDescent="0.2">
      <c r="A152" s="55">
        <v>31</v>
      </c>
      <c r="B152" s="87" t="s">
        <v>344</v>
      </c>
      <c r="C152" s="52" t="s">
        <v>34</v>
      </c>
      <c r="D152" s="53">
        <f t="shared" ref="D152:E152" si="36">D153+D158+D159</f>
        <v>12248878</v>
      </c>
      <c r="E152" s="53">
        <f t="shared" si="36"/>
        <v>12753788.180000002</v>
      </c>
      <c r="F152" s="54">
        <f t="shared" si="31"/>
        <v>104.12209330519906</v>
      </c>
    </row>
    <row r="153" spans="1:6" ht="12.75" customHeight="1" x14ac:dyDescent="0.2">
      <c r="A153" s="55">
        <v>311</v>
      </c>
      <c r="B153" s="87" t="s">
        <v>345</v>
      </c>
      <c r="C153" s="52" t="s">
        <v>346</v>
      </c>
      <c r="D153" s="53">
        <f t="shared" ref="D153:E153" si="37">SUM(D154:D157)</f>
        <v>10171803</v>
      </c>
      <c r="E153" s="53">
        <f t="shared" si="37"/>
        <v>10584316.32</v>
      </c>
      <c r="F153" s="54">
        <f t="shared" si="31"/>
        <v>104.05545919440242</v>
      </c>
    </row>
    <row r="154" spans="1:6" ht="12.75" customHeight="1" x14ac:dyDescent="0.2">
      <c r="A154" s="55">
        <v>3111</v>
      </c>
      <c r="B154" s="87" t="s">
        <v>347</v>
      </c>
      <c r="C154" s="52" t="s">
        <v>348</v>
      </c>
      <c r="D154" s="244">
        <v>10159053</v>
      </c>
      <c r="E154" s="244">
        <v>10552463.99</v>
      </c>
      <c r="F154" s="54">
        <f t="shared" si="31"/>
        <v>103.87251636545255</v>
      </c>
    </row>
    <row r="155" spans="1:6" ht="12.75" customHeight="1" x14ac:dyDescent="0.2">
      <c r="A155" s="55">
        <v>3112</v>
      </c>
      <c r="B155" s="87" t="s">
        <v>349</v>
      </c>
      <c r="C155" s="52" t="s">
        <v>350</v>
      </c>
      <c r="D155" s="244">
        <v>12750</v>
      </c>
      <c r="E155" s="244"/>
      <c r="F155" s="54">
        <f t="shared" si="31"/>
        <v>0</v>
      </c>
    </row>
    <row r="156" spans="1:6" ht="12.75" customHeight="1" x14ac:dyDescent="0.2">
      <c r="A156" s="55">
        <v>3113</v>
      </c>
      <c r="B156" s="87" t="s">
        <v>351</v>
      </c>
      <c r="C156" s="52" t="s">
        <v>352</v>
      </c>
      <c r="D156" s="244"/>
      <c r="E156" s="244">
        <v>31852.33</v>
      </c>
      <c r="F156" s="54" t="str">
        <f t="shared" si="31"/>
        <v>-</v>
      </c>
    </row>
    <row r="157" spans="1:6" ht="12.75" customHeight="1" x14ac:dyDescent="0.2">
      <c r="A157" s="55">
        <v>3114</v>
      </c>
      <c r="B157" s="87" t="s">
        <v>353</v>
      </c>
      <c r="C157" s="52" t="s">
        <v>354</v>
      </c>
      <c r="D157" s="244"/>
      <c r="E157" s="244"/>
      <c r="F157" s="54" t="str">
        <f t="shared" si="31"/>
        <v>-</v>
      </c>
    </row>
    <row r="158" spans="1:6" ht="12.75" customHeight="1" x14ac:dyDescent="0.2">
      <c r="A158" s="55">
        <v>312</v>
      </c>
      <c r="B158" s="87" t="s">
        <v>355</v>
      </c>
      <c r="C158" s="52" t="s">
        <v>356</v>
      </c>
      <c r="D158" s="244">
        <v>391839</v>
      </c>
      <c r="E158" s="244">
        <v>427486.3</v>
      </c>
      <c r="F158" s="54">
        <f t="shared" si="31"/>
        <v>109.09743542628476</v>
      </c>
    </row>
    <row r="159" spans="1:6" ht="12.75" customHeight="1" x14ac:dyDescent="0.2">
      <c r="A159" s="55">
        <v>313</v>
      </c>
      <c r="B159" s="87" t="s">
        <v>357</v>
      </c>
      <c r="C159" s="52" t="s">
        <v>358</v>
      </c>
      <c r="D159" s="53">
        <f t="shared" ref="D159:E159" si="38">SUM(D160:D162)</f>
        <v>1685236</v>
      </c>
      <c r="E159" s="53">
        <f t="shared" si="38"/>
        <v>1741985.56</v>
      </c>
      <c r="F159" s="54">
        <f t="shared" si="31"/>
        <v>103.36745476597937</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1201416</v>
      </c>
      <c r="E161" s="244">
        <v>1741985.56</v>
      </c>
      <c r="F161" s="54">
        <f t="shared" si="31"/>
        <v>144.99436997676077</v>
      </c>
    </row>
    <row r="162" spans="1:6" ht="12.75" customHeight="1" x14ac:dyDescent="0.2">
      <c r="A162" s="55">
        <v>3133</v>
      </c>
      <c r="B162" s="87" t="s">
        <v>362</v>
      </c>
      <c r="C162" s="52" t="s">
        <v>363</v>
      </c>
      <c r="D162" s="244">
        <v>483820</v>
      </c>
      <c r="E162" s="244"/>
      <c r="F162" s="54">
        <f t="shared" si="31"/>
        <v>0</v>
      </c>
    </row>
    <row r="163" spans="1:6" ht="12.75" customHeight="1" x14ac:dyDescent="0.2">
      <c r="A163" s="55">
        <v>32</v>
      </c>
      <c r="B163" s="87" t="s">
        <v>364</v>
      </c>
      <c r="C163" s="52" t="s">
        <v>365</v>
      </c>
      <c r="D163" s="53">
        <f t="shared" ref="D163:E163" si="39">D164+D169+D177+D187+D188</f>
        <v>1999821</v>
      </c>
      <c r="E163" s="53">
        <f t="shared" si="39"/>
        <v>2209264</v>
      </c>
      <c r="F163" s="54">
        <f t="shared" si="31"/>
        <v>110.47308734131704</v>
      </c>
    </row>
    <row r="164" spans="1:6" ht="12.75" customHeight="1" x14ac:dyDescent="0.2">
      <c r="A164" s="55">
        <v>321</v>
      </c>
      <c r="B164" s="87" t="s">
        <v>366</v>
      </c>
      <c r="C164" s="52" t="s">
        <v>367</v>
      </c>
      <c r="D164" s="53">
        <f t="shared" ref="D164:E164" si="40">SUM(D165:D168)</f>
        <v>287182</v>
      </c>
      <c r="E164" s="53">
        <f t="shared" si="40"/>
        <v>371571.50000000006</v>
      </c>
      <c r="F164" s="54">
        <f t="shared" si="31"/>
        <v>129.38537234227775</v>
      </c>
    </row>
    <row r="165" spans="1:6" ht="12.75" customHeight="1" x14ac:dyDescent="0.2">
      <c r="A165" s="55">
        <v>3211</v>
      </c>
      <c r="B165" s="87" t="s">
        <v>368</v>
      </c>
      <c r="C165" s="52" t="s">
        <v>369</v>
      </c>
      <c r="D165" s="244">
        <v>15048</v>
      </c>
      <c r="E165" s="244">
        <v>54165.46</v>
      </c>
      <c r="F165" s="54">
        <f t="shared" si="31"/>
        <v>359.95122275385432</v>
      </c>
    </row>
    <row r="166" spans="1:6" ht="12.75" customHeight="1" x14ac:dyDescent="0.2">
      <c r="A166" s="55">
        <v>3212</v>
      </c>
      <c r="B166" s="87" t="s">
        <v>370</v>
      </c>
      <c r="C166" s="52" t="s">
        <v>371</v>
      </c>
      <c r="D166" s="244">
        <v>271209</v>
      </c>
      <c r="E166" s="244">
        <v>301134.64</v>
      </c>
      <c r="F166" s="54">
        <f t="shared" si="31"/>
        <v>111.03416184566146</v>
      </c>
    </row>
    <row r="167" spans="1:6" ht="12.75" customHeight="1" x14ac:dyDescent="0.2">
      <c r="A167" s="55">
        <v>3213</v>
      </c>
      <c r="B167" s="87" t="s">
        <v>372</v>
      </c>
      <c r="C167" s="52" t="s">
        <v>373</v>
      </c>
      <c r="D167" s="244">
        <v>750</v>
      </c>
      <c r="E167" s="244">
        <v>15378.4</v>
      </c>
      <c r="F167" s="54">
        <f t="shared" si="31"/>
        <v>2050.4533333333334</v>
      </c>
    </row>
    <row r="168" spans="1:6" ht="12.75" customHeight="1" x14ac:dyDescent="0.2">
      <c r="A168" s="55">
        <v>3214</v>
      </c>
      <c r="B168" s="87" t="s">
        <v>374</v>
      </c>
      <c r="C168" s="52" t="s">
        <v>375</v>
      </c>
      <c r="D168" s="244">
        <v>175</v>
      </c>
      <c r="E168" s="244">
        <v>893</v>
      </c>
      <c r="F168" s="54">
        <f t="shared" si="31"/>
        <v>510.28571428571433</v>
      </c>
    </row>
    <row r="169" spans="1:6" ht="12.75" customHeight="1" x14ac:dyDescent="0.2">
      <c r="A169" s="55">
        <v>322</v>
      </c>
      <c r="B169" s="87" t="s">
        <v>376</v>
      </c>
      <c r="C169" s="52" t="s">
        <v>377</v>
      </c>
      <c r="D169" s="53">
        <f t="shared" ref="D169:E169" si="41">SUM(D170:D176)</f>
        <v>1176191</v>
      </c>
      <c r="E169" s="53">
        <f t="shared" si="41"/>
        <v>1116151.24</v>
      </c>
      <c r="F169" s="54">
        <f t="shared" si="31"/>
        <v>94.895407293543315</v>
      </c>
    </row>
    <row r="170" spans="1:6" ht="12.75" customHeight="1" x14ac:dyDescent="0.2">
      <c r="A170" s="55">
        <v>3221</v>
      </c>
      <c r="B170" s="87" t="s">
        <v>378</v>
      </c>
      <c r="C170" s="52" t="s">
        <v>379</v>
      </c>
      <c r="D170" s="244">
        <v>166889</v>
      </c>
      <c r="E170" s="244">
        <v>131760.29999999999</v>
      </c>
      <c r="F170" s="54">
        <f t="shared" si="31"/>
        <v>78.950859553355812</v>
      </c>
    </row>
    <row r="171" spans="1:6" ht="12.75" customHeight="1" x14ac:dyDescent="0.2">
      <c r="A171" s="55">
        <v>3222</v>
      </c>
      <c r="B171" s="87" t="s">
        <v>380</v>
      </c>
      <c r="C171" s="52" t="s">
        <v>381</v>
      </c>
      <c r="D171" s="244">
        <v>655663</v>
      </c>
      <c r="E171" s="244">
        <v>709151.05</v>
      </c>
      <c r="F171" s="54">
        <f t="shared" si="31"/>
        <v>108.15785700885974</v>
      </c>
    </row>
    <row r="172" spans="1:6" ht="12.75" customHeight="1" x14ac:dyDescent="0.2">
      <c r="A172" s="55">
        <v>3223</v>
      </c>
      <c r="B172" s="87" t="s">
        <v>382</v>
      </c>
      <c r="C172" s="52" t="s">
        <v>383</v>
      </c>
      <c r="D172" s="244">
        <v>149951</v>
      </c>
      <c r="E172" s="244">
        <v>205415.17</v>
      </c>
      <c r="F172" s="54">
        <f t="shared" si="31"/>
        <v>136.98819614407373</v>
      </c>
    </row>
    <row r="173" spans="1:6" ht="12.75" customHeight="1" x14ac:dyDescent="0.2">
      <c r="A173" s="55">
        <v>3224</v>
      </c>
      <c r="B173" s="87" t="s">
        <v>384</v>
      </c>
      <c r="C173" s="52" t="s">
        <v>385</v>
      </c>
      <c r="D173" s="244">
        <v>196534</v>
      </c>
      <c r="E173" s="244">
        <v>51460.51</v>
      </c>
      <c r="F173" s="54">
        <f t="shared" si="31"/>
        <v>26.184024138317035</v>
      </c>
    </row>
    <row r="174" spans="1:6" ht="12.75" customHeight="1" x14ac:dyDescent="0.2">
      <c r="A174" s="55">
        <v>3225</v>
      </c>
      <c r="B174" s="87" t="s">
        <v>386</v>
      </c>
      <c r="C174" s="52" t="s">
        <v>387</v>
      </c>
      <c r="D174" s="244">
        <v>7154</v>
      </c>
      <c r="E174" s="244">
        <v>18364.21</v>
      </c>
      <c r="F174" s="54">
        <f t="shared" si="31"/>
        <v>256.69849035504615</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c r="E176" s="244"/>
      <c r="F176" s="54" t="str">
        <f t="shared" si="31"/>
        <v>-</v>
      </c>
    </row>
    <row r="177" spans="1:6" ht="12.75" customHeight="1" x14ac:dyDescent="0.2">
      <c r="A177" s="55">
        <v>323</v>
      </c>
      <c r="B177" s="87" t="s">
        <v>392</v>
      </c>
      <c r="C177" s="52" t="s">
        <v>393</v>
      </c>
      <c r="D177" s="53">
        <f t="shared" ref="D177:E177" si="42">SUM(D178:D186)</f>
        <v>457361</v>
      </c>
      <c r="E177" s="53">
        <f t="shared" si="42"/>
        <v>574128.79999999993</v>
      </c>
      <c r="F177" s="54">
        <f t="shared" si="31"/>
        <v>125.53077328412347</v>
      </c>
    </row>
    <row r="178" spans="1:6" ht="12.75" customHeight="1" x14ac:dyDescent="0.2">
      <c r="A178" s="55">
        <v>3231</v>
      </c>
      <c r="B178" s="87" t="s">
        <v>394</v>
      </c>
      <c r="C178" s="52" t="s">
        <v>395</v>
      </c>
      <c r="D178" s="244">
        <v>53853</v>
      </c>
      <c r="E178" s="244">
        <v>77879.14</v>
      </c>
      <c r="F178" s="54">
        <f t="shared" si="31"/>
        <v>144.6143018959018</v>
      </c>
    </row>
    <row r="179" spans="1:6" ht="12.75" customHeight="1" x14ac:dyDescent="0.2">
      <c r="A179" s="55">
        <v>3232</v>
      </c>
      <c r="B179" s="87" t="s">
        <v>396</v>
      </c>
      <c r="C179" s="52" t="s">
        <v>397</v>
      </c>
      <c r="D179" s="244">
        <v>90520</v>
      </c>
      <c r="E179" s="244">
        <v>89935.2</v>
      </c>
      <c r="F179" s="54">
        <f t="shared" si="31"/>
        <v>99.353954927087926</v>
      </c>
    </row>
    <row r="180" spans="1:6" ht="12.75" customHeight="1" x14ac:dyDescent="0.2">
      <c r="A180" s="55">
        <v>3233</v>
      </c>
      <c r="B180" s="87" t="s">
        <v>398</v>
      </c>
      <c r="C180" s="52" t="s">
        <v>399</v>
      </c>
      <c r="D180" s="244">
        <v>9821</v>
      </c>
      <c r="E180" s="244">
        <v>1938.31</v>
      </c>
      <c r="F180" s="54">
        <f t="shared" si="31"/>
        <v>19.736381223907951</v>
      </c>
    </row>
    <row r="181" spans="1:6" ht="12.75" customHeight="1" x14ac:dyDescent="0.2">
      <c r="A181" s="55">
        <v>3234</v>
      </c>
      <c r="B181" s="87" t="s">
        <v>400</v>
      </c>
      <c r="C181" s="52" t="s">
        <v>401</v>
      </c>
      <c r="D181" s="244">
        <v>110885</v>
      </c>
      <c r="E181" s="244">
        <v>91664.62</v>
      </c>
      <c r="F181" s="54">
        <f t="shared" si="31"/>
        <v>82.666384091626455</v>
      </c>
    </row>
    <row r="182" spans="1:6" ht="12.75" customHeight="1" x14ac:dyDescent="0.2">
      <c r="A182" s="55">
        <v>3235</v>
      </c>
      <c r="B182" s="87" t="s">
        <v>402</v>
      </c>
      <c r="C182" s="52" t="s">
        <v>403</v>
      </c>
      <c r="D182" s="244">
        <v>15821</v>
      </c>
      <c r="E182" s="244">
        <v>15693.83</v>
      </c>
      <c r="F182" s="54">
        <f t="shared" si="31"/>
        <v>99.196194930788195</v>
      </c>
    </row>
    <row r="183" spans="1:6" ht="12.75" customHeight="1" x14ac:dyDescent="0.2">
      <c r="A183" s="55">
        <v>3236</v>
      </c>
      <c r="B183" s="87" t="s">
        <v>404</v>
      </c>
      <c r="C183" s="52" t="s">
        <v>405</v>
      </c>
      <c r="D183" s="244">
        <v>44082</v>
      </c>
      <c r="E183" s="244">
        <v>59148.13</v>
      </c>
      <c r="F183" s="54">
        <f t="shared" si="31"/>
        <v>134.17751009482328</v>
      </c>
    </row>
    <row r="184" spans="1:6" ht="12.75" customHeight="1" x14ac:dyDescent="0.2">
      <c r="A184" s="55">
        <v>3237</v>
      </c>
      <c r="B184" s="87" t="s">
        <v>406</v>
      </c>
      <c r="C184" s="52" t="s">
        <v>407</v>
      </c>
      <c r="D184" s="244">
        <v>111764</v>
      </c>
      <c r="E184" s="244">
        <v>173794.73</v>
      </c>
      <c r="F184" s="54">
        <f t="shared" si="31"/>
        <v>155.50153000966321</v>
      </c>
    </row>
    <row r="185" spans="1:6" ht="12.75" customHeight="1" x14ac:dyDescent="0.2">
      <c r="A185" s="55">
        <v>3238</v>
      </c>
      <c r="B185" s="87" t="s">
        <v>408</v>
      </c>
      <c r="C185" s="52" t="s">
        <v>409</v>
      </c>
      <c r="D185" s="244">
        <v>15815</v>
      </c>
      <c r="E185" s="244">
        <v>21039.89</v>
      </c>
      <c r="F185" s="54">
        <f t="shared" si="31"/>
        <v>133.03755927916535</v>
      </c>
    </row>
    <row r="186" spans="1:6" ht="12.75" customHeight="1" x14ac:dyDescent="0.2">
      <c r="A186" s="55">
        <v>3239</v>
      </c>
      <c r="B186" s="87" t="s">
        <v>410</v>
      </c>
      <c r="C186" s="52" t="s">
        <v>411</v>
      </c>
      <c r="D186" s="244">
        <v>4800</v>
      </c>
      <c r="E186" s="244">
        <v>43034.95</v>
      </c>
      <c r="F186" s="54">
        <f t="shared" si="31"/>
        <v>896.56145833333323</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79087</v>
      </c>
      <c r="E188" s="53">
        <f t="shared" si="43"/>
        <v>147412.46000000002</v>
      </c>
      <c r="F188" s="54">
        <f t="shared" si="31"/>
        <v>186.39278263178528</v>
      </c>
    </row>
    <row r="189" spans="1:6" ht="12.75" customHeight="1" x14ac:dyDescent="0.2">
      <c r="A189" s="55">
        <v>3291</v>
      </c>
      <c r="B189" s="234" t="s">
        <v>416</v>
      </c>
      <c r="C189" s="52" t="s">
        <v>417</v>
      </c>
      <c r="D189" s="244">
        <v>15129</v>
      </c>
      <c r="E189" s="244">
        <v>54269.33</v>
      </c>
      <c r="F189" s="54">
        <f t="shared" si="31"/>
        <v>358.71062198426864</v>
      </c>
    </row>
    <row r="190" spans="1:6" ht="12.75" customHeight="1" x14ac:dyDescent="0.2">
      <c r="A190" s="55">
        <v>3292</v>
      </c>
      <c r="B190" s="87" t="s">
        <v>418</v>
      </c>
      <c r="C190" s="52" t="s">
        <v>419</v>
      </c>
      <c r="D190" s="244"/>
      <c r="E190" s="244">
        <v>350</v>
      </c>
      <c r="F190" s="54" t="str">
        <f t="shared" si="31"/>
        <v>-</v>
      </c>
    </row>
    <row r="191" spans="1:6" ht="12.75" customHeight="1" x14ac:dyDescent="0.2">
      <c r="A191" s="55">
        <v>3293</v>
      </c>
      <c r="B191" s="87" t="s">
        <v>420</v>
      </c>
      <c r="C191" s="52" t="s">
        <v>421</v>
      </c>
      <c r="D191" s="244">
        <v>2128</v>
      </c>
      <c r="E191" s="244">
        <v>1502.39</v>
      </c>
      <c r="F191" s="54">
        <f t="shared" si="31"/>
        <v>70.601033834586474</v>
      </c>
    </row>
    <row r="192" spans="1:6" ht="12.75" customHeight="1" x14ac:dyDescent="0.2">
      <c r="A192" s="55">
        <v>3294</v>
      </c>
      <c r="B192" s="87" t="s">
        <v>422</v>
      </c>
      <c r="C192" s="52" t="s">
        <v>423</v>
      </c>
      <c r="D192" s="244">
        <v>4000</v>
      </c>
      <c r="E192" s="244">
        <v>1580</v>
      </c>
      <c r="F192" s="54">
        <f t="shared" si="31"/>
        <v>39.5</v>
      </c>
    </row>
    <row r="193" spans="1:6" ht="12.75" customHeight="1" x14ac:dyDescent="0.2">
      <c r="A193" s="55">
        <v>3295</v>
      </c>
      <c r="B193" s="87" t="s">
        <v>424</v>
      </c>
      <c r="C193" s="52" t="s">
        <v>425</v>
      </c>
      <c r="D193" s="244">
        <v>20373</v>
      </c>
      <c r="E193" s="244">
        <v>22450</v>
      </c>
      <c r="F193" s="54">
        <f t="shared" si="31"/>
        <v>110.19486575369362</v>
      </c>
    </row>
    <row r="194" spans="1:6" ht="12.75" customHeight="1" x14ac:dyDescent="0.2">
      <c r="A194" s="55" t="s">
        <v>426</v>
      </c>
      <c r="B194" s="87" t="s">
        <v>427</v>
      </c>
      <c r="C194" s="52" t="s">
        <v>426</v>
      </c>
      <c r="D194" s="244"/>
      <c r="E194" s="244"/>
      <c r="F194" s="54" t="str">
        <f t="shared" si="31"/>
        <v>-</v>
      </c>
    </row>
    <row r="195" spans="1:6" ht="12.75" customHeight="1" x14ac:dyDescent="0.2">
      <c r="A195" s="55">
        <v>3299</v>
      </c>
      <c r="B195" s="87" t="s">
        <v>428</v>
      </c>
      <c r="C195" s="52" t="s">
        <v>429</v>
      </c>
      <c r="D195" s="244">
        <v>37457</v>
      </c>
      <c r="E195" s="244">
        <v>67260.740000000005</v>
      </c>
      <c r="F195" s="54">
        <f t="shared" si="31"/>
        <v>179.56787783324882</v>
      </c>
    </row>
    <row r="196" spans="1:6" ht="12.75" customHeight="1" x14ac:dyDescent="0.2">
      <c r="A196" s="55">
        <v>34</v>
      </c>
      <c r="B196" s="234" t="s">
        <v>430</v>
      </c>
      <c r="C196" s="52" t="s">
        <v>431</v>
      </c>
      <c r="D196" s="53">
        <f t="shared" ref="D196:E196" si="44">D197+D202+D210</f>
        <v>8569</v>
      </c>
      <c r="E196" s="53">
        <f t="shared" si="44"/>
        <v>16448.62</v>
      </c>
      <c r="F196" s="54">
        <f t="shared" si="31"/>
        <v>191.95495390360603</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8569</v>
      </c>
      <c r="E210" s="53">
        <f t="shared" si="47"/>
        <v>16448.62</v>
      </c>
      <c r="F210" s="54">
        <f t="shared" si="31"/>
        <v>191.95495390360603</v>
      </c>
    </row>
    <row r="211" spans="1:6" ht="12.75" customHeight="1" x14ac:dyDescent="0.2">
      <c r="A211" s="55">
        <v>3431</v>
      </c>
      <c r="B211" s="234" t="s">
        <v>460</v>
      </c>
      <c r="C211" s="52" t="s">
        <v>461</v>
      </c>
      <c r="D211" s="244">
        <v>8396</v>
      </c>
      <c r="E211" s="244">
        <v>13363.46</v>
      </c>
      <c r="F211" s="54">
        <f t="shared" si="31"/>
        <v>159.16460219151975</v>
      </c>
    </row>
    <row r="212" spans="1:6" ht="12.75" customHeight="1" x14ac:dyDescent="0.2">
      <c r="A212" s="55">
        <v>3432</v>
      </c>
      <c r="B212" s="87" t="s">
        <v>462</v>
      </c>
      <c r="C212" s="52" t="s">
        <v>463</v>
      </c>
      <c r="D212" s="244"/>
      <c r="E212" s="244">
        <v>210</v>
      </c>
      <c r="F212" s="54" t="str">
        <f t="shared" si="31"/>
        <v>-</v>
      </c>
    </row>
    <row r="213" spans="1:6" ht="12.75" customHeight="1" x14ac:dyDescent="0.2">
      <c r="A213" s="55">
        <v>3433</v>
      </c>
      <c r="B213" s="87" t="s">
        <v>464</v>
      </c>
      <c r="C213" s="52" t="s">
        <v>465</v>
      </c>
      <c r="D213" s="244">
        <v>173</v>
      </c>
      <c r="E213" s="244">
        <v>2875.16</v>
      </c>
      <c r="F213" s="54">
        <f t="shared" si="31"/>
        <v>1661.942196531792</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0</v>
      </c>
      <c r="E252" s="53">
        <f t="shared" si="63"/>
        <v>2500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0</v>
      </c>
      <c r="E259" s="53">
        <f t="shared" si="66"/>
        <v>2500</v>
      </c>
      <c r="F259" s="54" t="str">
        <f t="shared" ref="F259:F262" si="67">IF(D259&lt;&gt;0,IF(E259/D259&gt;=100,"&gt;&gt;100",E259/D259*100),"-")</f>
        <v>-</v>
      </c>
    </row>
    <row r="260" spans="1:6" ht="12.75" customHeight="1" x14ac:dyDescent="0.2">
      <c r="A260" s="55">
        <v>3721</v>
      </c>
      <c r="B260" s="87" t="s">
        <v>554</v>
      </c>
      <c r="C260" s="52" t="s">
        <v>555</v>
      </c>
      <c r="D260" s="244"/>
      <c r="E260" s="244">
        <v>2500</v>
      </c>
      <c r="F260" s="54" t="str">
        <f t="shared" si="67"/>
        <v>-</v>
      </c>
    </row>
    <row r="261" spans="1:6" ht="12.75" customHeight="1" x14ac:dyDescent="0.2">
      <c r="A261" s="55">
        <v>3722</v>
      </c>
      <c r="B261" s="87" t="s">
        <v>556</v>
      </c>
      <c r="C261" s="52" t="s">
        <v>557</v>
      </c>
      <c r="D261" s="244"/>
      <c r="E261" s="244"/>
      <c r="F261" s="54" t="str">
        <f t="shared" si="67"/>
        <v>-</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14257268</v>
      </c>
      <c r="E289" s="53">
        <f t="shared" si="79"/>
        <v>14982000.800000001</v>
      </c>
      <c r="F289" s="54">
        <f t="shared" si="76"/>
        <v>105.08325157386396</v>
      </c>
    </row>
    <row r="290" spans="1:6" ht="12.75" customHeight="1" x14ac:dyDescent="0.2">
      <c r="A290" s="55" t="s">
        <v>603</v>
      </c>
      <c r="B290" s="87" t="s">
        <v>614</v>
      </c>
      <c r="C290" s="52" t="s">
        <v>615</v>
      </c>
      <c r="D290" s="53">
        <f>IF(D6&gt;=D289,D6-D289,0)</f>
        <v>504670</v>
      </c>
      <c r="E290" s="53">
        <f>IF(E6&gt;=E289,E6-E289,0)</f>
        <v>670772.45999999903</v>
      </c>
      <c r="F290" s="54">
        <f t="shared" si="76"/>
        <v>132.91308379733272</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c r="E292" s="244"/>
      <c r="F292" s="54" t="str">
        <f t="shared" si="76"/>
        <v>-</v>
      </c>
    </row>
    <row r="293" spans="1:6" ht="12.75" customHeight="1" x14ac:dyDescent="0.2">
      <c r="A293" s="55">
        <v>92221</v>
      </c>
      <c r="B293" s="87" t="s">
        <v>620</v>
      </c>
      <c r="C293" s="52" t="s">
        <v>621</v>
      </c>
      <c r="D293" s="244"/>
      <c r="E293" s="244"/>
      <c r="F293" s="54" t="str">
        <f t="shared" si="76"/>
        <v>-</v>
      </c>
    </row>
    <row r="294" spans="1:6" ht="12.75" customHeight="1" x14ac:dyDescent="0.2">
      <c r="A294" s="55">
        <v>96</v>
      </c>
      <c r="B294" s="87" t="s">
        <v>622</v>
      </c>
      <c r="C294" s="52" t="s">
        <v>623</v>
      </c>
      <c r="D294" s="244">
        <v>54281</v>
      </c>
      <c r="E294" s="244">
        <v>7089</v>
      </c>
      <c r="F294" s="54">
        <f t="shared" si="76"/>
        <v>13.059818352646413</v>
      </c>
    </row>
    <row r="295" spans="1:6" ht="24" x14ac:dyDescent="0.2">
      <c r="A295" s="55">
        <v>9661</v>
      </c>
      <c r="B295" s="87" t="s">
        <v>624</v>
      </c>
      <c r="C295" s="52" t="s">
        <v>625</v>
      </c>
      <c r="D295" s="244">
        <v>54281</v>
      </c>
      <c r="E295" s="244">
        <v>7089</v>
      </c>
      <c r="F295" s="54">
        <f t="shared" si="76"/>
        <v>13.059818352646413</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439936</v>
      </c>
      <c r="E350" s="53">
        <f t="shared" si="95"/>
        <v>461960.08999999997</v>
      </c>
      <c r="F350" s="54">
        <f t="shared" si="81"/>
        <v>105.00620317500726</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439936</v>
      </c>
      <c r="E363" s="53">
        <f t="shared" si="99"/>
        <v>461960.08999999997</v>
      </c>
      <c r="F363" s="54">
        <f t="shared" si="81"/>
        <v>105.00620317500726</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62014</v>
      </c>
      <c r="E369" s="53">
        <f t="shared" si="101"/>
        <v>42306.22</v>
      </c>
      <c r="F369" s="54">
        <f t="shared" si="81"/>
        <v>68.220434095526812</v>
      </c>
    </row>
    <row r="370" spans="1:6" ht="12.75" customHeight="1" x14ac:dyDescent="0.2">
      <c r="A370" s="55">
        <v>4221</v>
      </c>
      <c r="B370" s="87" t="s">
        <v>669</v>
      </c>
      <c r="C370" s="52" t="s">
        <v>761</v>
      </c>
      <c r="D370" s="244">
        <v>62014</v>
      </c>
      <c r="E370" s="244">
        <v>42306.22</v>
      </c>
      <c r="F370" s="54">
        <f t="shared" si="81"/>
        <v>68.220434095526812</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c r="E376" s="244"/>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377922</v>
      </c>
      <c r="E383" s="53">
        <f t="shared" si="103"/>
        <v>419653.87</v>
      </c>
      <c r="F383" s="54">
        <f t="shared" si="81"/>
        <v>111.04245585067818</v>
      </c>
    </row>
    <row r="384" spans="1:6" ht="12.75" customHeight="1" x14ac:dyDescent="0.2">
      <c r="A384" s="55">
        <v>4241</v>
      </c>
      <c r="B384" s="87" t="s">
        <v>778</v>
      </c>
      <c r="C384" s="52" t="s">
        <v>779</v>
      </c>
      <c r="D384" s="244">
        <v>377922</v>
      </c>
      <c r="E384" s="244">
        <v>419653.87</v>
      </c>
      <c r="F384" s="54">
        <f t="shared" si="81"/>
        <v>111.04245585067818</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439936</v>
      </c>
      <c r="E408" s="53">
        <f t="shared" si="111"/>
        <v>461960.08999999997</v>
      </c>
      <c r="F408" s="54">
        <f t="shared" si="81"/>
        <v>105.00620317500726</v>
      </c>
    </row>
    <row r="409" spans="1:6" ht="12.75" customHeight="1" x14ac:dyDescent="0.2">
      <c r="A409" s="55">
        <v>92212</v>
      </c>
      <c r="B409" s="87" t="s">
        <v>818</v>
      </c>
      <c r="C409" s="52" t="s">
        <v>819</v>
      </c>
      <c r="D409" s="244">
        <v>50040</v>
      </c>
      <c r="E409" s="244">
        <v>114773.85</v>
      </c>
      <c r="F409" s="54">
        <f t="shared" si="81"/>
        <v>229.36420863309354</v>
      </c>
    </row>
    <row r="410" spans="1:6" ht="12.75" customHeight="1" x14ac:dyDescent="0.2">
      <c r="A410" s="55">
        <v>92222</v>
      </c>
      <c r="B410" s="87" t="s">
        <v>820</v>
      </c>
      <c r="C410" s="52" t="s">
        <v>821</v>
      </c>
      <c r="D410" s="244"/>
      <c r="E410" s="244"/>
      <c r="F410" s="54" t="str">
        <f t="shared" si="81"/>
        <v>-</v>
      </c>
    </row>
    <row r="411" spans="1:6" ht="12.75" customHeight="1" x14ac:dyDescent="0.2">
      <c r="A411" s="55">
        <v>97</v>
      </c>
      <c r="B411" s="87" t="s">
        <v>822</v>
      </c>
      <c r="C411" s="52" t="s">
        <v>823</v>
      </c>
      <c r="D411" s="244">
        <v>0</v>
      </c>
      <c r="E411" s="244"/>
      <c r="F411" s="54" t="str">
        <f t="shared" si="81"/>
        <v>-</v>
      </c>
    </row>
    <row r="412" spans="1:6" ht="12.75" customHeight="1" x14ac:dyDescent="0.2">
      <c r="A412" s="55" t="s">
        <v>603</v>
      </c>
      <c r="B412" s="87" t="s">
        <v>824</v>
      </c>
      <c r="C412" s="52" t="s">
        <v>825</v>
      </c>
      <c r="D412" s="53">
        <f>D6+D298</f>
        <v>14761938</v>
      </c>
      <c r="E412" s="53">
        <f>E6+E298</f>
        <v>15652773.26</v>
      </c>
      <c r="F412" s="54">
        <f t="shared" si="81"/>
        <v>106.0346768832114</v>
      </c>
    </row>
    <row r="413" spans="1:6" ht="12.75" customHeight="1" x14ac:dyDescent="0.2">
      <c r="A413" s="55" t="s">
        <v>603</v>
      </c>
      <c r="B413" s="87" t="s">
        <v>826</v>
      </c>
      <c r="C413" s="52" t="s">
        <v>827</v>
      </c>
      <c r="D413" s="53">
        <f t="shared" ref="D413:E413" si="112">D289+D350</f>
        <v>14697204</v>
      </c>
      <c r="E413" s="53">
        <f t="shared" si="112"/>
        <v>15443960.890000001</v>
      </c>
      <c r="F413" s="54">
        <f t="shared" si="81"/>
        <v>105.08094526006444</v>
      </c>
    </row>
    <row r="414" spans="1:6" ht="12.75" customHeight="1" x14ac:dyDescent="0.2">
      <c r="A414" s="55" t="s">
        <v>603</v>
      </c>
      <c r="B414" s="87" t="s">
        <v>828</v>
      </c>
      <c r="C414" s="52" t="s">
        <v>829</v>
      </c>
      <c r="D414" s="53">
        <f t="shared" ref="D414:E414" si="113">IF(D412&gt;=D413,D412-D413,0)</f>
        <v>64734</v>
      </c>
      <c r="E414" s="53">
        <f t="shared" si="113"/>
        <v>208812.36999999918</v>
      </c>
      <c r="F414" s="54">
        <f t="shared" si="81"/>
        <v>322.56985509932832</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50040</v>
      </c>
      <c r="E416" s="53">
        <f t="shared" si="115"/>
        <v>114773.85</v>
      </c>
      <c r="F416" s="54">
        <f t="shared" si="81"/>
        <v>229.36420863309354</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54281</v>
      </c>
      <c r="E418" s="64">
        <f t="shared" si="117"/>
        <v>7089</v>
      </c>
      <c r="F418" s="59">
        <f t="shared" si="81"/>
        <v>13.059818352646413</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14761938</v>
      </c>
      <c r="E639" s="53">
        <f t="shared" si="180"/>
        <v>15652773.26</v>
      </c>
      <c r="F639" s="54">
        <f t="shared" si="119"/>
        <v>106.0346768832114</v>
      </c>
    </row>
    <row r="640" spans="1:6" ht="12.75" customHeight="1" x14ac:dyDescent="0.2">
      <c r="A640" s="55" t="s">
        <v>603</v>
      </c>
      <c r="B640" s="87" t="s">
        <v>1272</v>
      </c>
      <c r="C640" s="52" t="s">
        <v>1273</v>
      </c>
      <c r="D640" s="53">
        <f t="shared" ref="D640:E640" si="181">D413+D528</f>
        <v>14697204</v>
      </c>
      <c r="E640" s="53">
        <f t="shared" si="181"/>
        <v>15443960.890000001</v>
      </c>
      <c r="F640" s="54">
        <f t="shared" si="119"/>
        <v>105.08094526006444</v>
      </c>
    </row>
    <row r="641" spans="1:6" ht="12.75" customHeight="1" x14ac:dyDescent="0.2">
      <c r="A641" s="55" t="s">
        <v>603</v>
      </c>
      <c r="B641" s="87" t="s">
        <v>1274</v>
      </c>
      <c r="C641" s="52" t="s">
        <v>1275</v>
      </c>
      <c r="D641" s="53">
        <f t="shared" ref="D641:E641" si="182">IF(D639&gt;=D640,D639-D640,0)</f>
        <v>64734</v>
      </c>
      <c r="E641" s="53">
        <f t="shared" si="182"/>
        <v>208812.36999999918</v>
      </c>
      <c r="F641" s="54">
        <f t="shared" si="119"/>
        <v>322.56985509932832</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50040</v>
      </c>
      <c r="E643" s="53">
        <f t="shared" si="184"/>
        <v>114773.85</v>
      </c>
      <c r="F643" s="54">
        <f t="shared" si="119"/>
        <v>229.36420863309354</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114774</v>
      </c>
      <c r="E645" s="53">
        <f t="shared" si="186"/>
        <v>323586.21999999916</v>
      </c>
      <c r="F645" s="54">
        <f t="shared" si="119"/>
        <v>281.93338212487077</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1019460</v>
      </c>
      <c r="E647" s="245">
        <v>1148174.98</v>
      </c>
      <c r="F647" s="59">
        <f t="shared" si="119"/>
        <v>112.62579993329803</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54564</v>
      </c>
      <c r="E649" s="244">
        <v>92730.18</v>
      </c>
      <c r="F649" s="54">
        <f t="shared" ref="F649:F724" si="188">IF(D649&lt;&gt;0,IF(E649/D649&gt;=100,"&gt;&gt;100",E649/D649*100),"-")</f>
        <v>169.94754783373651</v>
      </c>
    </row>
    <row r="650" spans="1:6" ht="12.75" customHeight="1" x14ac:dyDescent="0.2">
      <c r="A650" s="55" t="s">
        <v>1291</v>
      </c>
      <c r="B650" s="87" t="s">
        <v>1292</v>
      </c>
      <c r="C650" s="52" t="s">
        <v>1291</v>
      </c>
      <c r="D650" s="244">
        <v>3822611</v>
      </c>
      <c r="E650" s="244">
        <v>4369653.6399999997</v>
      </c>
      <c r="F650" s="54">
        <f t="shared" si="188"/>
        <v>114.31070647784982</v>
      </c>
    </row>
    <row r="651" spans="1:6" ht="12.75" customHeight="1" x14ac:dyDescent="0.2">
      <c r="A651" s="55" t="s">
        <v>1293</v>
      </c>
      <c r="B651" s="87" t="s">
        <v>1294</v>
      </c>
      <c r="C651" s="52" t="s">
        <v>1293</v>
      </c>
      <c r="D651" s="244">
        <v>3784445</v>
      </c>
      <c r="E651" s="244">
        <v>4195035.5599999996</v>
      </c>
      <c r="F651" s="54">
        <f t="shared" si="188"/>
        <v>110.84942600566264</v>
      </c>
    </row>
    <row r="652" spans="1:6" ht="24" x14ac:dyDescent="0.2">
      <c r="A652" s="55">
        <v>11</v>
      </c>
      <c r="B652" s="87" t="s">
        <v>1295</v>
      </c>
      <c r="C652" s="52" t="s">
        <v>1296</v>
      </c>
      <c r="D652" s="53">
        <f t="shared" ref="D652:E652" si="189">+D649+D650-D651</f>
        <v>92730</v>
      </c>
      <c r="E652" s="53">
        <f t="shared" si="189"/>
        <v>267348.25999999978</v>
      </c>
      <c r="F652" s="54">
        <f t="shared" si="188"/>
        <v>288.30827132535296</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88</v>
      </c>
      <c r="E654" s="266">
        <v>88</v>
      </c>
      <c r="F654" s="54">
        <f t="shared" si="188"/>
        <v>100</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88</v>
      </c>
      <c r="E656" s="266">
        <v>88</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11076170</v>
      </c>
      <c r="E675" s="244">
        <v>11585253.199999999</v>
      </c>
      <c r="F675" s="54">
        <f t="shared" si="188"/>
        <v>104.59620247793235</v>
      </c>
    </row>
    <row r="676" spans="1:6" ht="24" x14ac:dyDescent="0.2">
      <c r="A676" s="55">
        <v>63613</v>
      </c>
      <c r="B676" s="234" t="s">
        <v>1344</v>
      </c>
      <c r="C676" s="52" t="s">
        <v>1345</v>
      </c>
      <c r="D676" s="244"/>
      <c r="E676" s="244"/>
      <c r="F676" s="54" t="str">
        <f t="shared" si="188"/>
        <v>-</v>
      </c>
    </row>
    <row r="677" spans="1:6" ht="24" x14ac:dyDescent="0.2">
      <c r="A677" s="55">
        <v>63622</v>
      </c>
      <c r="B677" s="234" t="s">
        <v>1346</v>
      </c>
      <c r="C677" s="52" t="s">
        <v>1347</v>
      </c>
      <c r="D677" s="244">
        <v>366345</v>
      </c>
      <c r="E677" s="244"/>
      <c r="F677" s="54">
        <f t="shared" si="188"/>
        <v>0</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738221</v>
      </c>
      <c r="E710" s="244">
        <v>732780.18</v>
      </c>
      <c r="F710" s="54">
        <f t="shared" si="188"/>
        <v>99.262982223480506</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v>451</v>
      </c>
      <c r="E712" s="244"/>
      <c r="F712" s="54">
        <f t="shared" si="188"/>
        <v>0</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26559</v>
      </c>
      <c r="E716" s="244">
        <v>14690.15</v>
      </c>
      <c r="F716" s="54">
        <f t="shared" si="188"/>
        <v>55.311382205655335</v>
      </c>
    </row>
    <row r="717" spans="1:6" ht="12.75" customHeight="1" x14ac:dyDescent="0.2">
      <c r="A717" s="55">
        <v>31215</v>
      </c>
      <c r="B717" s="87" t="s">
        <v>1408</v>
      </c>
      <c r="C717" s="52" t="s">
        <v>1409</v>
      </c>
      <c r="D717" s="244">
        <v>17250</v>
      </c>
      <c r="E717" s="244">
        <v>15529.63</v>
      </c>
      <c r="F717" s="54">
        <f t="shared" si="188"/>
        <v>90.026840579710139</v>
      </c>
    </row>
    <row r="718" spans="1:6" ht="12.75" customHeight="1" x14ac:dyDescent="0.2">
      <c r="A718" s="55">
        <v>32121</v>
      </c>
      <c r="B718" s="87" t="s">
        <v>1410</v>
      </c>
      <c r="C718" s="52" t="s">
        <v>1411</v>
      </c>
      <c r="D718" s="244">
        <v>271209</v>
      </c>
      <c r="E718" s="244">
        <v>301134.64</v>
      </c>
      <c r="F718" s="54">
        <f t="shared" si="188"/>
        <v>111.03416184566146</v>
      </c>
    </row>
    <row r="719" spans="1:6" ht="12.75" customHeight="1" x14ac:dyDescent="0.2">
      <c r="A719" s="55" t="s">
        <v>1412</v>
      </c>
      <c r="B719" s="87" t="s">
        <v>1413</v>
      </c>
      <c r="C719" s="52" t="s">
        <v>1412</v>
      </c>
      <c r="D719" s="244">
        <v>15821</v>
      </c>
      <c r="E719" s="244"/>
      <c r="F719" s="54">
        <f t="shared" si="188"/>
        <v>0</v>
      </c>
    </row>
    <row r="720" spans="1:6" ht="12.75" customHeight="1" x14ac:dyDescent="0.2">
      <c r="A720" s="55" t="s">
        <v>1414</v>
      </c>
      <c r="B720" s="87" t="s">
        <v>1415</v>
      </c>
      <c r="C720" s="52" t="s">
        <v>1414</v>
      </c>
      <c r="D720" s="244">
        <v>39920</v>
      </c>
      <c r="E720" s="244">
        <v>38847.5</v>
      </c>
      <c r="F720" s="54">
        <f t="shared" si="188"/>
        <v>97.313376753507015</v>
      </c>
    </row>
    <row r="721" spans="1:6" ht="12.75" customHeight="1" x14ac:dyDescent="0.2">
      <c r="A721" s="55" t="s">
        <v>1416</v>
      </c>
      <c r="B721" s="87" t="s">
        <v>1417</v>
      </c>
      <c r="C721" s="52" t="s">
        <v>1416</v>
      </c>
      <c r="D721" s="244">
        <v>271</v>
      </c>
      <c r="E721" s="244">
        <v>6894.64</v>
      </c>
      <c r="F721" s="54">
        <f t="shared" si="188"/>
        <v>2544.1476014760146</v>
      </c>
    </row>
    <row r="722" spans="1:6" ht="12.75" customHeight="1" x14ac:dyDescent="0.2">
      <c r="A722" s="55" t="s">
        <v>1418</v>
      </c>
      <c r="B722" s="87" t="s">
        <v>1419</v>
      </c>
      <c r="C722" s="52" t="s">
        <v>1418</v>
      </c>
      <c r="D722" s="244">
        <v>100657</v>
      </c>
      <c r="E722" s="244">
        <v>152654.74</v>
      </c>
      <c r="F722" s="54">
        <f t="shared" si="188"/>
        <v>151.65834467548208</v>
      </c>
    </row>
    <row r="723" spans="1:6" ht="12.75" customHeight="1" x14ac:dyDescent="0.2">
      <c r="A723" s="55" t="s">
        <v>1420</v>
      </c>
      <c r="B723" s="87" t="s">
        <v>1421</v>
      </c>
      <c r="C723" s="52" t="s">
        <v>1420</v>
      </c>
      <c r="D723" s="244">
        <v>8719</v>
      </c>
      <c r="E723" s="244">
        <v>13307.85</v>
      </c>
      <c r="F723" s="54">
        <f t="shared" si="188"/>
        <v>152.63046220896891</v>
      </c>
    </row>
    <row r="724" spans="1:6" ht="12.75" customHeight="1" x14ac:dyDescent="0.2">
      <c r="A724" s="55" t="s">
        <v>1422</v>
      </c>
      <c r="B724" s="87" t="s">
        <v>1423</v>
      </c>
      <c r="C724" s="52" t="s">
        <v>1422</v>
      </c>
      <c r="D724" s="244">
        <v>4800</v>
      </c>
      <c r="E724" s="244"/>
      <c r="F724" s="54">
        <f t="shared" si="188"/>
        <v>0</v>
      </c>
    </row>
    <row r="725" spans="1:6" ht="12.75" customHeight="1" x14ac:dyDescent="0.2">
      <c r="A725" s="55">
        <v>32911</v>
      </c>
      <c r="B725" s="87" t="s">
        <v>1424</v>
      </c>
      <c r="C725" s="52" t="s">
        <v>1425</v>
      </c>
      <c r="D725" s="244">
        <v>15129</v>
      </c>
      <c r="E725" s="244">
        <v>54269.33</v>
      </c>
      <c r="F725" s="54">
        <f t="shared" ref="F725:F979" si="190">IF(D725&lt;&gt;0,IF(E725/D725&gt;=100,"&gt;&gt;100",E725/D725*100),"-")</f>
        <v>358.71062198426864</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v>2500</v>
      </c>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c r="E828" s="244"/>
      <c r="F828" s="54" t="str">
        <f t="shared" si="190"/>
        <v>-</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D298" sqref="D29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11006228</v>
      </c>
      <c r="E6" s="231">
        <f t="shared" si="0"/>
        <v>11136372.26</v>
      </c>
      <c r="F6" s="232">
        <f t="shared" ref="F6:F260" si="1">IF(D6&gt;0,IF(E6/D6&gt;=100,"&gt;&gt;100",E6/D6*100),"-")</f>
        <v>101.18246014892658</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9604521</v>
      </c>
      <c r="E7" s="106">
        <f t="shared" si="2"/>
        <v>9656670.6899999995</v>
      </c>
      <c r="F7" s="95">
        <f t="shared" si="1"/>
        <v>100.54297023245616</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618948</v>
      </c>
      <c r="E8" s="106">
        <f>E9+E10-E11</f>
        <v>618948</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618948</v>
      </c>
      <c r="E9" s="249">
        <v>618948</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8981541</v>
      </c>
      <c r="E12" s="106">
        <f t="shared" si="3"/>
        <v>9037722.6899999995</v>
      </c>
      <c r="F12" s="95">
        <f t="shared" si="1"/>
        <v>100.62552394962067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7747415</v>
      </c>
      <c r="E13" s="106">
        <f t="shared" si="4"/>
        <v>7747415.0499999998</v>
      </c>
      <c r="F13" s="95">
        <f t="shared" si="1"/>
        <v>100.00000064537656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8016004</v>
      </c>
      <c r="E15" s="249">
        <v>8016003.5599999996</v>
      </c>
      <c r="F15" s="95">
        <f t="shared" si="1"/>
        <v>99.999994510980784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9999</v>
      </c>
      <c r="E17" s="249">
        <v>9999.1200000000008</v>
      </c>
      <c r="F17" s="95">
        <f t="shared" si="1"/>
        <v>100.00120012001202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278588</v>
      </c>
      <c r="E18" s="249">
        <v>278587.63</v>
      </c>
      <c r="F18" s="95">
        <f t="shared" si="1"/>
        <v>99.999867187387821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885762</v>
      </c>
      <c r="E19" s="106">
        <f t="shared" si="5"/>
        <v>928068.74</v>
      </c>
      <c r="F19" s="95">
        <f t="shared" si="1"/>
        <v>104.77631011490671</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1843385</v>
      </c>
      <c r="E20" s="249">
        <v>1885691.65</v>
      </c>
      <c r="F20" s="95">
        <f t="shared" si="1"/>
        <v>102.29505230866043</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40302</v>
      </c>
      <c r="E21" s="249">
        <v>40302.18</v>
      </c>
      <c r="F21" s="95">
        <f t="shared" si="1"/>
        <v>100.00044662795891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54315</v>
      </c>
      <c r="E22" s="249">
        <v>54315.040000000001</v>
      </c>
      <c r="F22" s="95">
        <f t="shared" si="1"/>
        <v>100.00007364448126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49082</v>
      </c>
      <c r="E25" s="249">
        <v>49082.22</v>
      </c>
      <c r="F25" s="95">
        <f t="shared" si="1"/>
        <v>100.0004482294935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17422</v>
      </c>
      <c r="E26" s="249">
        <v>17422.099999999999</v>
      </c>
      <c r="F26" s="95">
        <f t="shared" si="1"/>
        <v>100.00057398691308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1118744</v>
      </c>
      <c r="E28" s="249">
        <v>1118744.45</v>
      </c>
      <c r="F28" s="95">
        <f t="shared" si="1"/>
        <v>100.00004022367941</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348364</v>
      </c>
      <c r="E35" s="106">
        <f t="shared" si="7"/>
        <v>362238.90000000014</v>
      </c>
      <c r="F35" s="95">
        <f t="shared" si="1"/>
        <v>103.98287423499562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1193093</v>
      </c>
      <c r="E36" s="249">
        <v>1611246.53</v>
      </c>
      <c r="F36" s="95">
        <f t="shared" si="1"/>
        <v>135.04785712429793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844729</v>
      </c>
      <c r="E40" s="249">
        <v>1249007.6299999999</v>
      </c>
      <c r="F40" s="95">
        <f t="shared" si="1"/>
        <v>147.85897370636025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428329</v>
      </c>
      <c r="E54" s="249">
        <v>446693.72</v>
      </c>
      <c r="F54" s="95">
        <f t="shared" si="1"/>
        <v>104.28752664423841</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428329</v>
      </c>
      <c r="E55" s="249">
        <v>446693.72</v>
      </c>
      <c r="F55" s="95">
        <f t="shared" si="1"/>
        <v>104.28752664423841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4032</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v>4032</v>
      </c>
      <c r="E64" s="249">
        <v>0</v>
      </c>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1401707</v>
      </c>
      <c r="E68" s="106">
        <f t="shared" si="13"/>
        <v>1479701.57</v>
      </c>
      <c r="F68" s="95">
        <f t="shared" si="1"/>
        <v>105.5642562960733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92730</v>
      </c>
      <c r="E69" s="106">
        <f t="shared" si="14"/>
        <v>267348.26</v>
      </c>
      <c r="F69" s="95">
        <f t="shared" si="1"/>
        <v>288.30827132535319</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91826</v>
      </c>
      <c r="E70" s="106">
        <f t="shared" si="15"/>
        <v>267348.26</v>
      </c>
      <c r="F70" s="95">
        <f t="shared" si="1"/>
        <v>291.14658157820224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91826</v>
      </c>
      <c r="E72" s="249">
        <v>267348.26</v>
      </c>
      <c r="F72" s="95">
        <f t="shared" si="1"/>
        <v>291.14658157820224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904</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255312</v>
      </c>
      <c r="E78" s="106">
        <f>E79+SUM(E82:E84)-E85+E86</f>
        <v>57089.33</v>
      </c>
      <c r="F78" s="95">
        <f t="shared" si="1"/>
        <v>22.360613680516391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255312</v>
      </c>
      <c r="E86" s="249">
        <v>57089.33</v>
      </c>
      <c r="F86" s="95">
        <f t="shared" si="1"/>
        <v>22.360613680516391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34205</v>
      </c>
      <c r="E146" s="106">
        <f t="shared" si="26"/>
        <v>7089</v>
      </c>
      <c r="F146" s="95">
        <f t="shared" si="1"/>
        <v>20.725040198801345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34205</v>
      </c>
      <c r="E160" s="249">
        <v>7089</v>
      </c>
      <c r="F160" s="95">
        <f t="shared" si="1"/>
        <v>20.725040198801345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1019460</v>
      </c>
      <c r="E170" s="106">
        <f t="shared" si="29"/>
        <v>1148174.98</v>
      </c>
      <c r="F170" s="95">
        <f t="shared" si="1"/>
        <v>112.62579993329803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1019460</v>
      </c>
      <c r="E173" s="249">
        <v>1148174.98</v>
      </c>
      <c r="F173" s="95">
        <f t="shared" si="1"/>
        <v>112.62579993329803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11006228</v>
      </c>
      <c r="E175" s="106">
        <f t="shared" si="30"/>
        <v>11136372.260000002</v>
      </c>
      <c r="F175" s="95">
        <f t="shared" si="1"/>
        <v>101.18246014892659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1409308</v>
      </c>
      <c r="E176" s="106">
        <f t="shared" si="31"/>
        <v>1278599.1599999999</v>
      </c>
      <c r="F176" s="95">
        <f t="shared" si="1"/>
        <v>90.725317673638401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1404429</v>
      </c>
      <c r="E177" s="106">
        <f t="shared" si="32"/>
        <v>1278599.1599999999</v>
      </c>
      <c r="F177" s="95">
        <f t="shared" si="1"/>
        <v>91.040498309277282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983332</v>
      </c>
      <c r="E178" s="249">
        <v>1105401.57</v>
      </c>
      <c r="F178" s="95">
        <f t="shared" si="1"/>
        <v>112.41387140863921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146476</v>
      </c>
      <c r="E179" s="249">
        <v>129564.12</v>
      </c>
      <c r="F179" s="95">
        <f t="shared" si="1"/>
        <v>88.454163139353881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1075</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273546</v>
      </c>
      <c r="E188" s="249">
        <v>43633.47</v>
      </c>
      <c r="F188" s="95">
        <f t="shared" si="1"/>
        <v>15.951053936083875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4879</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9596920</v>
      </c>
      <c r="E237" s="106">
        <f t="shared" si="41"/>
        <v>9857773.1000000015</v>
      </c>
      <c r="F237" s="95">
        <f t="shared" si="1"/>
        <v>102.71809184613399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9427865</v>
      </c>
      <c r="E238" s="106">
        <f t="shared" si="42"/>
        <v>9527097.8800000008</v>
      </c>
      <c r="F238" s="95">
        <f t="shared" si="1"/>
        <v>101.05254880081547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9427865</v>
      </c>
      <c r="E239" s="106">
        <f t="shared" si="43"/>
        <v>9527097.8800000008</v>
      </c>
      <c r="F239" s="95">
        <f t="shared" si="1"/>
        <v>101.05254880081547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8975378</v>
      </c>
      <c r="E240" s="249">
        <v>9074611.4600000009</v>
      </c>
      <c r="F240" s="95">
        <f t="shared" si="1"/>
        <v>101.10561872714443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452487</v>
      </c>
      <c r="E241" s="249">
        <v>452486.42</v>
      </c>
      <c r="F241" s="95">
        <f t="shared" si="1"/>
        <v>99.999871819521886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114774</v>
      </c>
      <c r="E245" s="106">
        <f t="shared" si="45"/>
        <v>323586.21999999997</v>
      </c>
      <c r="F245" s="95">
        <f t="shared" si="1"/>
        <v>281.93338212487146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1699038</v>
      </c>
      <c r="E246" s="106">
        <f t="shared" si="46"/>
        <v>323586.21999999997</v>
      </c>
      <c r="F246" s="95">
        <f t="shared" si="1"/>
        <v>19.045260906465892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1699038</v>
      </c>
      <c r="E247" s="249">
        <v>323586.21999999997</v>
      </c>
      <c r="F247" s="95">
        <f t="shared" si="1"/>
        <v>19.045260906465892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1584264</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1584264</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54281</v>
      </c>
      <c r="E255" s="249">
        <v>7089</v>
      </c>
      <c r="F255" s="95">
        <f t="shared" si="1"/>
        <v>13.059818352646413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707968</v>
      </c>
      <c r="E259" s="106">
        <f t="shared" si="49"/>
        <v>707967.57</v>
      </c>
      <c r="F259" s="95">
        <f t="shared" si="1"/>
        <v>99.999939262791528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707968</v>
      </c>
      <c r="E260" s="250">
        <v>707967.57</v>
      </c>
      <c r="F260" s="99">
        <f t="shared" si="1"/>
        <v>99.999939262791528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34205</v>
      </c>
      <c r="E265" s="249">
        <v>7089</v>
      </c>
      <c r="F265" s="95">
        <f t="shared" si="50"/>
        <v>20.725040198801345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80482</v>
      </c>
      <c r="E268" s="249">
        <v>37296.230000000003</v>
      </c>
      <c r="F268" s="95">
        <f t="shared" si="50"/>
        <v>46.341082478069637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19793.099999999999</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1404429</v>
      </c>
      <c r="E288" s="249">
        <v>1278599.1599999999</v>
      </c>
      <c r="F288" s="95">
        <f t="shared" si="50"/>
        <v>91.040498309277282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4879</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v>6337.24</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60102</v>
      </c>
      <c r="E302" s="249">
        <v>37296.230000000003</v>
      </c>
      <c r="F302" s="95">
        <f t="shared" si="50"/>
        <v>62.054890020298828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18" sqref="D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14697204</v>
      </c>
      <c r="E114" s="83">
        <f t="shared" si="22"/>
        <v>15443960.890000001</v>
      </c>
      <c r="F114" s="65">
        <f t="shared" si="1"/>
        <v>105.08094526006444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14041541</v>
      </c>
      <c r="E115" s="83">
        <f t="shared" si="23"/>
        <v>14734809.84</v>
      </c>
      <c r="F115" s="65">
        <f t="shared" si="1"/>
        <v>104.9372703466094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14041541</v>
      </c>
      <c r="E117" s="251">
        <v>14734809.84</v>
      </c>
      <c r="F117" s="65">
        <f t="shared" si="1"/>
        <v>104.9372703466094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655663</v>
      </c>
      <c r="E126" s="251">
        <v>709151.05</v>
      </c>
      <c r="F126" s="65">
        <f t="shared" si="1"/>
        <v>108.15785700885974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14697204</v>
      </c>
      <c r="E141" s="108">
        <f t="shared" si="28"/>
        <v>15443960.890000001</v>
      </c>
      <c r="F141" s="84">
        <f t="shared" si="1"/>
        <v>105.08094526006444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10" sqref="D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v>0</v>
      </c>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1409308.07</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15581842.630000001</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15119882.540000001</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12935016.92</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2127240.29</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2875.16</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54750.17</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461960.09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15712551.540000001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15245712.450000001</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12812947.380000001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2144152.08</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2875.16</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1075</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284662.83</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466839.09</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1278599.1599999983</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1278599.1599999999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1278599.1599999999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0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15260</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2023-01-31T13:38:23Z</cp:lastPrinted>
  <dcterms:created xsi:type="dcterms:W3CDTF">2022-04-01T05:14:30Z</dcterms:created>
  <dcterms:modified xsi:type="dcterms:W3CDTF">2023-02-01T09:39:59Z</dcterms:modified>
</cp:coreProperties>
</file>