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 activeTab="2"/>
  </bookViews>
  <sheets>
    <sheet name="OPĆI DIO" sheetId="1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Area" localSheetId="0">'OPĆI DIO'!$A$1:$H$23</definedName>
    <definedName name="_xlnm.Print_Area" localSheetId="1">'PLAN PRIHODA'!$A$1:$H$43</definedName>
    <definedName name="_xlnm.Print_Titles" localSheetId="1">'PLAN PRIHODA'!$1:$1</definedName>
    <definedName name="_xlnm.Print_Titles" localSheetId="2">'PLAN RASHODA I IZDATAKA'!$1:$2</definedName>
  </definedNames>
  <calcPr calcId="162913" fullCalcOnLoad="1"/>
</workbook>
</file>

<file path=xl/calcChain.xml><?xml version="1.0" encoding="utf-8"?>
<calcChain xmlns="http://schemas.openxmlformats.org/spreadsheetml/2006/main">
  <c r="H13" i="3" l="1"/>
  <c r="H8" i="3"/>
  <c r="L8" i="3"/>
  <c r="K8" i="3"/>
  <c r="J8" i="3"/>
  <c r="I8" i="3"/>
  <c r="G9" i="3"/>
  <c r="C9" i="3"/>
  <c r="C13" i="3"/>
  <c r="D13" i="3"/>
  <c r="D8" i="3" s="1"/>
  <c r="E13" i="3"/>
  <c r="E8" i="3" s="1"/>
  <c r="F13" i="3"/>
  <c r="F8" i="3" s="1"/>
  <c r="G13" i="3"/>
  <c r="G8" i="3" s="1"/>
  <c r="C45" i="3"/>
  <c r="D45" i="3"/>
  <c r="E52" i="3"/>
  <c r="F52" i="3"/>
  <c r="G53" i="3"/>
  <c r="G52" i="3"/>
  <c r="C56" i="3"/>
  <c r="C59" i="3"/>
  <c r="C52" i="3" s="1"/>
  <c r="C8" i="3" s="1"/>
  <c r="G65" i="3"/>
  <c r="G64" i="3"/>
  <c r="C68" i="3"/>
  <c r="C65" i="3" s="1"/>
  <c r="C64" i="3" s="1"/>
  <c r="C71" i="3"/>
  <c r="G71" i="3"/>
  <c r="E28" i="2"/>
  <c r="H28" i="2"/>
  <c r="G28" i="2"/>
  <c r="F28" i="2"/>
  <c r="D28" i="2"/>
  <c r="C28" i="2"/>
  <c r="B28" i="2"/>
  <c r="H42" i="2"/>
  <c r="G42" i="2"/>
  <c r="F42" i="2"/>
  <c r="E42" i="2"/>
  <c r="D42" i="2"/>
  <c r="C42" i="2"/>
  <c r="B43" i="2"/>
  <c r="B42" i="2"/>
  <c r="H14" i="2"/>
  <c r="G14" i="2"/>
  <c r="F14" i="2"/>
  <c r="E14" i="2"/>
  <c r="D14" i="2"/>
  <c r="C14" i="2"/>
  <c r="B14" i="2"/>
  <c r="B15" i="2" s="1"/>
  <c r="H22" i="1"/>
  <c r="F22" i="1"/>
  <c r="G22" i="1"/>
  <c r="B29" i="2"/>
</calcChain>
</file>

<file path=xl/comments1.xml><?xml version="1.0" encoding="utf-8"?>
<comments xmlns="http://schemas.openxmlformats.org/spreadsheetml/2006/main">
  <authors>
    <author>admin</author>
    <author>Korisnik</author>
  </authors>
  <commentList>
    <comment ref="D2" authorId="0" shapeId="0">
      <text>
        <r>
          <rPr>
            <b/>
            <sz val="9"/>
            <color indexed="81"/>
            <rFont val="Segoe UI"/>
            <charset val="1"/>
          </rPr>
          <t>admin:</t>
        </r>
        <r>
          <rPr>
            <sz val="9"/>
            <color indexed="81"/>
            <rFont val="Segoe UI"/>
            <charset val="1"/>
          </rPr>
          <t xml:space="preserve">
Ovo  decentralizirana sredstva. To je ono što ste već slali Zrinki.
</t>
        </r>
      </text>
    </comment>
    <comment ref="E2" authorId="0" shapeId="0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Ovo su prihodi od najma dvorana i sl.
</t>
        </r>
      </text>
    </comment>
    <comment ref="F2" authorId="1" shapeId="0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Prihodni roditelja za školsku kuhinju i sl.
</t>
        </r>
      </text>
    </comment>
    <comment ref="G2" authorId="0" shapeId="0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Prihodi od drugih proračuna npr. općina i gradova, od EU projekata itd. </t>
        </r>
      </text>
    </comment>
    <comment ref="H2" authorId="0" shapeId="0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Prihodi od fizičkih osoba, neprofitnih organizacija, trgovačkih društava npr. školska kuhinja od portala dobrote ili agencija za dnevnice nastavnika i sl.
</t>
        </r>
      </text>
    </comment>
    <comment ref="I2" authorId="0" shapeId="0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OVO NEMATE
</t>
        </r>
      </text>
    </comment>
    <comment ref="J2" authorId="0" shapeId="0">
      <text>
        <r>
          <rPr>
            <b/>
            <sz val="9"/>
            <color indexed="81"/>
            <rFont val="Segoe UI"/>
            <family val="2"/>
            <charset val="238"/>
          </rPr>
          <t>admin:</t>
        </r>
        <r>
          <rPr>
            <sz val="9"/>
            <color indexed="81"/>
            <rFont val="Segoe UI"/>
            <family val="2"/>
            <charset val="238"/>
          </rPr>
          <t xml:space="preserve">
OVO NEMATE
</t>
        </r>
      </text>
    </comment>
  </commentList>
</comments>
</file>

<file path=xl/sharedStrings.xml><?xml version="1.0" encoding="utf-8"?>
<sst xmlns="http://schemas.openxmlformats.org/spreadsheetml/2006/main" count="231" uniqueCount="111">
  <si>
    <t>PRIHODI POSLOVANJA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</si>
  <si>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</si>
  <si>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</si>
  <si>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</si>
  <si>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</si>
  <si>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</si>
  <si>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</si>
  <si>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</si>
  <si>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</si>
  <si>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</si>
  <si>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</si>
  <si>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</si>
  <si>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</si>
  <si>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</si>
  <si>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</si>
  <si>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</si>
  <si>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</si>
  <si>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</si>
  <si>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</si>
  <si>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</si>
  <si>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</si>
  <si>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</si>
  <si>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</si>
  <si>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</si>
  <si>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</si>
  <si>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za zaposlene</t>
  </si>
  <si>
    <t>Plaće (Bruto)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</si>
  <si>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</si>
  <si>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</si>
  <si>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</si>
  <si>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</si>
  <si>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</si>
  <si>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</si>
  <si>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</si>
  <si>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OPĆI DIO</t>
  </si>
  <si>
    <t>PRORAČUNSKI KORISNIK</t>
  </si>
  <si>
    <t>PRIHODI UKUPNO</t>
  </si>
  <si>
    <t>RASHODI UKUPNO</t>
  </si>
  <si>
    <t>A</t>
  </si>
  <si>
    <t>PRIHODI OD PRODAJE NEFINANCIJSKE IMOVINE</t>
  </si>
  <si>
    <t>Prihodi od prodaje  nefinancijske imovine i nadoknade šteta s osnova osiguranja</t>
  </si>
  <si>
    <t xml:space="preserve"> </t>
  </si>
  <si>
    <t>2017.</t>
  </si>
  <si>
    <t>2018.</t>
  </si>
  <si>
    <t>Ukupno prihodi i primici za 2017.</t>
  </si>
  <si>
    <t>Ukupno prihodi i primici za 2018.</t>
  </si>
  <si>
    <t>PROJEKCIJA PLANA ZA 2018.</t>
  </si>
  <si>
    <t>Rashodi poslovanja</t>
  </si>
  <si>
    <t>Službena putovanja</t>
  </si>
  <si>
    <t>Stručno usavršavanje zaposlenika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</si>
  <si>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</si>
  <si>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</si>
  <si>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</si>
  <si>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</si>
  <si>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</si>
  <si>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</si>
  <si>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</si>
  <si>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Komunalne usluge</t>
  </si>
  <si>
    <t>Intelektualne i osobne usluge</t>
  </si>
  <si>
    <t>Računalne usluge</t>
  </si>
  <si>
    <t>Ostale usluge</t>
  </si>
  <si>
    <t>Bankarske usluge i usluge platnog prometa</t>
  </si>
  <si>
    <t>Namirnice za školsku kuhinju</t>
  </si>
  <si>
    <t>Plaće za redovan rad</t>
  </si>
  <si>
    <t>Doprinosi za obvezno zdravstveno osiguranje</t>
  </si>
  <si>
    <t>Doprinosi za obvezno osiguranje u slučaju nezaposlenosti</t>
  </si>
  <si>
    <t>652 Sufinanciranje</t>
  </si>
  <si>
    <t>661 Prihodi pružene usluge</t>
  </si>
  <si>
    <t>663 Tekuće donacije</t>
  </si>
  <si>
    <t>Usluge promidžbe i informiranja</t>
  </si>
  <si>
    <t>Zdravstvene usluge-redovni zdr.preg</t>
  </si>
  <si>
    <t>Članarine</t>
  </si>
  <si>
    <t>Uredski namještaj,računalna oprema</t>
  </si>
  <si>
    <t>Osiguranje učenika</t>
  </si>
  <si>
    <t>Rashodi za nabavu nefinancijske imovine</t>
  </si>
  <si>
    <t>Rashodi za nabavu proizvedene dugotrajne imovine</t>
  </si>
  <si>
    <t>Redovni program</t>
  </si>
  <si>
    <t>,</t>
  </si>
  <si>
    <t>Dnevnice učiteljima za školske izlete</t>
  </si>
  <si>
    <t>Uredska oprema i namještaj</t>
  </si>
  <si>
    <t>Ostali nespomenuti rashodi poslovanja za učeničku zadrugu</t>
  </si>
  <si>
    <t>Službena putovanja za županijska stručna vijeća</t>
  </si>
  <si>
    <t>Uredski materijal za županijska stručna vijeća</t>
  </si>
  <si>
    <t xml:space="preserve">Reprezentacija </t>
  </si>
  <si>
    <t>Materijal i sirovine</t>
  </si>
  <si>
    <t>Mala škola</t>
  </si>
  <si>
    <t>Materijal - Mala škola</t>
  </si>
  <si>
    <t>2019.</t>
  </si>
  <si>
    <t>Ukupno prihodi i primici za 2019.</t>
  </si>
  <si>
    <t>PRIJEDLOG FINANCIJSKOG PLANA OŠ IVO KOZARČANIN,HRVATSKA DUBICA   ZA                                                                                                                                         2017.  I  PROJEKCIJA PLANA ZA  2018. I 2019. GODINU</t>
  </si>
  <si>
    <t>Prijedlog plana 
za 2017.</t>
  </si>
  <si>
    <t>Projekcija plana
za 2018.</t>
  </si>
  <si>
    <t>Projekcija plana 
za 2019.</t>
  </si>
  <si>
    <t>Pomoćnici u nastavi</t>
  </si>
  <si>
    <t>Naknade troškova prijevoza</t>
  </si>
  <si>
    <t>Zdravstvene i vet.usluge</t>
  </si>
  <si>
    <t>636 plaće</t>
  </si>
  <si>
    <t>636  pom.EU fondova</t>
  </si>
  <si>
    <t>636Tekuće pomoći iz nenadležnog proračuna-općina</t>
  </si>
  <si>
    <t>Plaće(Bruto)</t>
  </si>
  <si>
    <t>Ostali rashodi za zaposlene</t>
  </si>
  <si>
    <t>671-Prih.proračun-dec.sredstva</t>
  </si>
  <si>
    <t>671-šk.kuhinja-županija</t>
  </si>
  <si>
    <t>671 Prih.proračun-dec.sredstva</t>
  </si>
  <si>
    <t>671 Prih.proračun</t>
  </si>
  <si>
    <t xml:space="preserve">OŠ Ivo Kozarčanin,Hrv.Dubica </t>
  </si>
  <si>
    <t>Suzana  Vogrinc</t>
  </si>
  <si>
    <t>Odgovorna osoba:</t>
  </si>
  <si>
    <t>Rashodi poslovanja - ukupno</t>
  </si>
  <si>
    <t>PRIJEDLOG PLANA ZA 2017.</t>
  </si>
  <si>
    <t>PROJEKCIJA PLANA ZA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</si>
</sst>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_-* #,##0.00_-;\-* #,##0.00_-;_-* &quot;-&quot;??_-;_-@_-"/>
    <numFmt numFmtId="195" formatCode="_-* #,##0_-;\-* #,##0_-;_-* &quot;-&quot;??_-;_-@_-"/>
  </numFmts>
  <fonts count="45">
    <font>
      <sz val="10"/>
      <color indexed="8"/>
      <name val="MS Sans Serif"/>
      <charset val="238"/>
    </font>
    <font>
      <sz val="9.85"/>
      <color indexed="8"/>
      <name val="Times New Roman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name val="Arial"/>
      <charset val="238"/>
    </font>
    <font>
      <u/>
      <sz val="10"/>
      <color indexed="12"/>
      <name val="Arial"/>
      <charset val="238"/>
    </font>
    <font>
      <u/>
      <sz val="10"/>
      <color indexed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1" fillId="9" borderId="1" applyNumberFormat="0" applyAlignment="0" applyProtection="0"/>
    <xf numFmtId="0" fontId="12" fillId="0" borderId="6" applyNumberFormat="0" applyFill="0" applyAlignment="0" applyProtection="0"/>
    <xf numFmtId="0" fontId="13" fillId="9" borderId="0" applyNumberFormat="0" applyBorder="0" applyAlignment="0" applyProtection="0"/>
    <xf numFmtId="0" fontId="41" fillId="0" borderId="0"/>
    <xf numFmtId="0" fontId="38" fillId="0" borderId="0"/>
    <xf numFmtId="0" fontId="15" fillId="0" borderId="0"/>
    <xf numFmtId="0" fontId="38" fillId="0" borderId="0"/>
    <xf numFmtId="0" fontId="14" fillId="0" borderId="7" applyNumberFormat="0" applyFill="0" applyAlignment="0" applyProtection="0"/>
    <xf numFmtId="179" fontId="1" fillId="0" borderId="0" applyFont="0" applyFill="0" applyBorder="0" applyAlignment="0" applyProtection="0"/>
  </cellStyleXfs>
  <cellXfs count="179">
    <xf numFmtId="0" fontId="0" fillId="0" borderId="0" xfId="0" applyNumberForma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5" fillId="0" borderId="0" xfId="0" applyFont="1"/>
    <xf numFmtId="0" fontId="17" fillId="18" borderId="0" xfId="0" applyNumberFormat="1" applyFont="1" applyFill="1" applyBorder="1" applyAlignment="1" applyProtection="1"/>
    <xf numFmtId="1" fontId="15" fillId="0" borderId="8" xfId="0" applyNumberFormat="1" applyFont="1" applyBorder="1" applyAlignment="1">
      <alignment horizontal="left" wrapText="1"/>
    </xf>
    <xf numFmtId="3" fontId="15" fillId="0" borderId="9" xfId="0" applyNumberFormat="1" applyFont="1" applyBorder="1" applyAlignment="1">
      <alignment horizontal="center" vertical="center" wrapText="1"/>
    </xf>
    <xf numFmtId="3" fontId="15" fillId="0" borderId="10" xfId="0" applyNumberFormat="1" applyFont="1" applyBorder="1"/>
    <xf numFmtId="3" fontId="15" fillId="0" borderId="10" xfId="0" applyNumberFormat="1" applyFont="1" applyBorder="1" applyAlignment="1">
      <alignment horizontal="center" wrapText="1"/>
    </xf>
    <xf numFmtId="3" fontId="15" fillId="0" borderId="10" xfId="0" applyNumberFormat="1" applyFont="1" applyBorder="1" applyAlignment="1">
      <alignment horizontal="center" vertical="center" wrapText="1"/>
    </xf>
    <xf numFmtId="3" fontId="15" fillId="0" borderId="11" xfId="0" applyNumberFormat="1" applyFont="1" applyBorder="1" applyAlignment="1">
      <alignment horizontal="center" vertical="center" wrapText="1"/>
    </xf>
    <xf numFmtId="3" fontId="15" fillId="0" borderId="12" xfId="0" applyNumberFormat="1" applyFont="1" applyBorder="1" applyAlignment="1">
      <alignment horizontal="center" vertical="center" wrapText="1"/>
    </xf>
    <xf numFmtId="0" fontId="21" fillId="18" borderId="13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wrapText="1"/>
    </xf>
    <xf numFmtId="1" fontId="15" fillId="0" borderId="0" xfId="0" applyNumberFormat="1" applyFont="1" applyAlignment="1">
      <alignment wrapText="1"/>
    </xf>
    <xf numFmtId="0" fontId="15" fillId="0" borderId="0" xfId="0" applyFont="1" applyAlignment="1">
      <alignment horizontal="right"/>
    </xf>
    <xf numFmtId="0" fontId="16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1" fontId="15" fillId="0" borderId="17" xfId="0" applyNumberFormat="1" applyFont="1" applyBorder="1" applyAlignment="1">
      <alignment horizontal="left" wrapText="1"/>
    </xf>
    <xf numFmtId="3" fontId="15" fillId="0" borderId="18" xfId="0" applyNumberFormat="1" applyFont="1" applyBorder="1"/>
    <xf numFmtId="3" fontId="15" fillId="0" borderId="19" xfId="0" applyNumberFormat="1" applyFont="1" applyBorder="1"/>
    <xf numFmtId="3" fontId="15" fillId="0" borderId="20" xfId="0" applyNumberFormat="1" applyFont="1" applyBorder="1"/>
    <xf numFmtId="3" fontId="15" fillId="0" borderId="21" xfId="0" applyNumberFormat="1" applyFont="1" applyBorder="1"/>
    <xf numFmtId="1" fontId="15" fillId="0" borderId="17" xfId="0" applyNumberFormat="1" applyFont="1" applyBorder="1" applyAlignment="1">
      <alignment wrapText="1"/>
    </xf>
    <xf numFmtId="1" fontId="15" fillId="0" borderId="22" xfId="0" applyNumberFormat="1" applyFont="1" applyBorder="1" applyAlignment="1">
      <alignment wrapText="1"/>
    </xf>
    <xf numFmtId="3" fontId="15" fillId="0" borderId="23" xfId="0" applyNumberFormat="1" applyFont="1" applyBorder="1"/>
    <xf numFmtId="3" fontId="15" fillId="0" borderId="24" xfId="0" applyNumberFormat="1" applyFont="1" applyBorder="1"/>
    <xf numFmtId="3" fontId="15" fillId="0" borderId="25" xfId="0" applyNumberFormat="1" applyFont="1" applyBorder="1"/>
    <xf numFmtId="3" fontId="15" fillId="0" borderId="26" xfId="0" applyNumberFormat="1" applyFont="1" applyBorder="1"/>
    <xf numFmtId="1" fontId="16" fillId="0" borderId="27" xfId="0" applyNumberFormat="1" applyFont="1" applyBorder="1" applyAlignment="1">
      <alignment wrapText="1"/>
    </xf>
    <xf numFmtId="3" fontId="15" fillId="0" borderId="28" xfId="0" applyNumberFormat="1" applyFont="1" applyBorder="1"/>
    <xf numFmtId="0" fontId="19" fillId="0" borderId="0" xfId="0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3" fillId="0" borderId="0" xfId="0" quotePrefix="1" applyFont="1" applyBorder="1" applyAlignment="1">
      <alignment horizontal="center" vertical="center"/>
    </xf>
    <xf numFmtId="0" fontId="23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5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quotePrefix="1" applyNumberFormat="1" applyFont="1" applyFill="1" applyBorder="1" applyAlignment="1" applyProtection="1">
      <alignment horizontal="center" vertical="center"/>
    </xf>
    <xf numFmtId="3" fontId="27" fillId="0" borderId="0" xfId="0" applyNumberFormat="1" applyFont="1" applyFill="1" applyBorder="1" applyAlignment="1" applyProtection="1"/>
    <xf numFmtId="0" fontId="24" fillId="0" borderId="29" xfId="0" quotePrefix="1" applyFont="1" applyBorder="1" applyAlignment="1">
      <alignment horizontal="left" vertical="center" wrapText="1"/>
    </xf>
    <xf numFmtId="0" fontId="24" fillId="0" borderId="29" xfId="0" quotePrefix="1" applyFont="1" applyBorder="1" applyAlignment="1">
      <alignment horizontal="center" vertical="center" wrapText="1"/>
    </xf>
    <xf numFmtId="0" fontId="21" fillId="0" borderId="29" xfId="0" quotePrefix="1" applyNumberFormat="1" applyFont="1" applyFill="1" applyBorder="1" applyAlignment="1" applyProtection="1">
      <alignment horizontal="left" vertical="center"/>
    </xf>
    <xf numFmtId="0" fontId="19" fillId="0" borderId="0" xfId="0" quotePrefix="1" applyNumberFormat="1" applyFont="1" applyFill="1" applyBorder="1" applyAlignment="1" applyProtection="1">
      <alignment horizontal="center" vertical="center"/>
    </xf>
    <xf numFmtId="3" fontId="19" fillId="0" borderId="0" xfId="0" quotePrefix="1" applyNumberFormat="1" applyFont="1" applyFill="1" applyBorder="1" applyAlignment="1" applyProtection="1">
      <alignment horizontal="left"/>
    </xf>
    <xf numFmtId="3" fontId="21" fillId="0" borderId="0" xfId="0" quotePrefix="1" applyNumberFormat="1" applyFont="1" applyFill="1" applyBorder="1" applyAlignment="1" applyProtection="1">
      <alignment horizontal="left"/>
    </xf>
    <xf numFmtId="3" fontId="19" fillId="0" borderId="0" xfId="0" applyNumberFormat="1" applyFont="1" applyFill="1" applyBorder="1" applyAlignment="1" applyProtection="1"/>
    <xf numFmtId="3" fontId="21" fillId="0" borderId="0" xfId="0" quotePrefix="1" applyNumberFormat="1" applyFont="1" applyFill="1" applyBorder="1" applyAlignment="1" applyProtection="1">
      <alignment horizontal="left" wrapText="1"/>
    </xf>
    <xf numFmtId="3" fontId="21" fillId="0" borderId="0" xfId="0" applyNumberFormat="1" applyFont="1" applyFill="1" applyBorder="1" applyAlignment="1" applyProtection="1"/>
    <xf numFmtId="0" fontId="28" fillId="0" borderId="0" xfId="0" quotePrefix="1" applyFont="1" applyBorder="1" applyAlignment="1">
      <alignment horizontal="left" vertical="center"/>
    </xf>
    <xf numFmtId="3" fontId="19" fillId="0" borderId="0" xfId="0" applyNumberFormat="1" applyFont="1" applyFill="1" applyBorder="1" applyAlignment="1" applyProtection="1">
      <alignment horizontal="left"/>
    </xf>
    <xf numFmtId="0" fontId="2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quotePrefix="1" applyNumberFormat="1" applyFont="1" applyFill="1" applyBorder="1" applyAlignment="1" applyProtection="1">
      <alignment horizontal="left"/>
    </xf>
    <xf numFmtId="0" fontId="30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left" wrapText="1"/>
    </xf>
    <xf numFmtId="0" fontId="29" fillId="0" borderId="0" xfId="0" applyNumberFormat="1" applyFont="1" applyFill="1" applyBorder="1" applyAlignment="1" applyProtection="1">
      <alignment wrapText="1"/>
    </xf>
    <xf numFmtId="0" fontId="28" fillId="0" borderId="30" xfId="0" quotePrefix="1" applyFont="1" applyBorder="1" applyAlignment="1">
      <alignment horizontal="left" wrapText="1"/>
    </xf>
    <xf numFmtId="0" fontId="28" fillId="0" borderId="29" xfId="0" quotePrefix="1" applyFont="1" applyBorder="1" applyAlignment="1">
      <alignment horizontal="left" wrapText="1"/>
    </xf>
    <xf numFmtId="0" fontId="28" fillId="0" borderId="29" xfId="0" quotePrefix="1" applyFont="1" applyBorder="1" applyAlignment="1">
      <alignment horizontal="center" wrapText="1"/>
    </xf>
    <xf numFmtId="0" fontId="28" fillId="0" borderId="29" xfId="0" quotePrefix="1" applyNumberFormat="1" applyFont="1" applyFill="1" applyBorder="1" applyAlignment="1" applyProtection="1">
      <alignment horizontal="left"/>
    </xf>
    <xf numFmtId="0" fontId="21" fillId="0" borderId="13" xfId="0" applyNumberFormat="1" applyFont="1" applyFill="1" applyBorder="1" applyAlignment="1" applyProtection="1">
      <alignment horizontal="center" wrapText="1"/>
    </xf>
    <xf numFmtId="0" fontId="21" fillId="0" borderId="13" xfId="0" applyNumberFormat="1" applyFont="1" applyFill="1" applyBorder="1" applyAlignment="1" applyProtection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5" fillId="0" borderId="29" xfId="0" applyNumberFormat="1" applyFont="1" applyFill="1" applyBorder="1" applyAlignment="1" applyProtection="1"/>
    <xf numFmtId="3" fontId="28" fillId="0" borderId="13" xfId="0" applyNumberFormat="1" applyFont="1" applyBorder="1" applyAlignment="1">
      <alignment horizontal="right"/>
    </xf>
    <xf numFmtId="3" fontId="28" fillId="0" borderId="13" xfId="0" applyNumberFormat="1" applyFont="1" applyFill="1" applyBorder="1" applyAlignment="1" applyProtection="1">
      <alignment horizontal="right" wrapText="1"/>
    </xf>
    <xf numFmtId="0" fontId="30" fillId="0" borderId="29" xfId="0" applyNumberFormat="1" applyFont="1" applyFill="1" applyBorder="1" applyAlignment="1" applyProtection="1">
      <alignment wrapText="1"/>
    </xf>
    <xf numFmtId="3" fontId="28" fillId="0" borderId="30" xfId="0" applyNumberFormat="1" applyFont="1" applyBorder="1" applyAlignment="1">
      <alignment horizontal="right"/>
    </xf>
    <xf numFmtId="0" fontId="28" fillId="0" borderId="29" xfId="0" quotePrefix="1" applyFont="1" applyBorder="1" applyAlignment="1">
      <alignment horizontal="left"/>
    </xf>
    <xf numFmtId="0" fontId="28" fillId="0" borderId="29" xfId="0" applyNumberFormat="1" applyFont="1" applyFill="1" applyBorder="1" applyAlignment="1" applyProtection="1">
      <alignment wrapText="1"/>
    </xf>
    <xf numFmtId="0" fontId="30" fillId="0" borderId="29" xfId="0" applyNumberFormat="1" applyFont="1" applyFill="1" applyBorder="1" applyAlignment="1" applyProtection="1">
      <alignment horizontal="center" wrapText="1"/>
    </xf>
    <xf numFmtId="0" fontId="29" fillId="0" borderId="13" xfId="0" applyNumberFormat="1" applyFont="1" applyFill="1" applyBorder="1" applyAlignment="1" applyProtection="1"/>
    <xf numFmtId="0" fontId="22" fillId="0" borderId="0" xfId="0" quotePrefix="1" applyNumberFormat="1" applyFont="1" applyFill="1" applyBorder="1" applyAlignment="1" applyProtection="1">
      <alignment horizontal="left" wrapText="1"/>
    </xf>
    <xf numFmtId="0" fontId="19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/>
    </xf>
    <xf numFmtId="0" fontId="18" fillId="18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wrapText="1"/>
    </xf>
    <xf numFmtId="0" fontId="17" fillId="18" borderId="0" xfId="0" applyNumberFormat="1" applyFont="1" applyFill="1" applyBorder="1" applyAlignment="1" applyProtection="1">
      <alignment wrapText="1"/>
    </xf>
    <xf numFmtId="0" fontId="20" fillId="18" borderId="13" xfId="0" applyNumberFormat="1" applyFont="1" applyFill="1" applyBorder="1" applyAlignment="1" applyProtection="1">
      <alignment horizontal="center" vertical="center" wrapText="1"/>
    </xf>
    <xf numFmtId="1" fontId="16" fillId="19" borderId="8" xfId="0" applyNumberFormat="1" applyFont="1" applyFill="1" applyBorder="1" applyAlignment="1">
      <alignment horizontal="right" vertical="top" wrapText="1"/>
    </xf>
    <xf numFmtId="1" fontId="16" fillId="19" borderId="31" xfId="0" applyNumberFormat="1" applyFont="1" applyFill="1" applyBorder="1" applyAlignment="1">
      <alignment horizontal="left" wrapText="1"/>
    </xf>
    <xf numFmtId="1" fontId="16" fillId="0" borderId="8" xfId="0" applyNumberFormat="1" applyFont="1" applyFill="1" applyBorder="1" applyAlignment="1">
      <alignment horizontal="right" vertical="top" wrapText="1"/>
    </xf>
    <xf numFmtId="1" fontId="16" fillId="0" borderId="31" xfId="0" applyNumberFormat="1" applyFont="1" applyFill="1" applyBorder="1" applyAlignment="1">
      <alignment horizontal="left" wrapText="1"/>
    </xf>
    <xf numFmtId="0" fontId="21" fillId="0" borderId="0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left"/>
    </xf>
    <xf numFmtId="0" fontId="21" fillId="0" borderId="0" xfId="0" applyNumberFormat="1" applyFont="1" applyFill="1" applyBorder="1" applyAlignment="1" applyProtection="1">
      <alignment horizontal="left"/>
    </xf>
    <xf numFmtId="3" fontId="15" fillId="0" borderId="10" xfId="0" applyNumberFormat="1" applyFont="1" applyBorder="1" applyAlignment="1">
      <alignment horizontal="right" wrapText="1"/>
    </xf>
    <xf numFmtId="0" fontId="21" fillId="0" borderId="13" xfId="0" applyNumberFormat="1" applyFont="1" applyFill="1" applyBorder="1" applyAlignment="1" applyProtection="1">
      <alignment horizontal="center"/>
    </xf>
    <xf numFmtId="0" fontId="19" fillId="0" borderId="13" xfId="0" applyNumberFormat="1" applyFont="1" applyFill="1" applyBorder="1" applyAlignment="1" applyProtection="1">
      <alignment wrapText="1"/>
    </xf>
    <xf numFmtId="0" fontId="19" fillId="0" borderId="13" xfId="0" applyNumberFormat="1" applyFont="1" applyFill="1" applyBorder="1" applyAlignment="1" applyProtection="1"/>
    <xf numFmtId="0" fontId="33" fillId="0" borderId="13" xfId="0" applyNumberFormat="1" applyFont="1" applyFill="1" applyBorder="1" applyAlignment="1" applyProtection="1">
      <alignment wrapText="1"/>
    </xf>
    <xf numFmtId="0" fontId="21" fillId="0" borderId="13" xfId="0" applyNumberFormat="1" applyFont="1" applyFill="1" applyBorder="1" applyAlignment="1" applyProtection="1"/>
    <xf numFmtId="0" fontId="21" fillId="0" borderId="13" xfId="0" applyNumberFormat="1" applyFont="1" applyFill="1" applyBorder="1" applyAlignment="1" applyProtection="1">
      <alignment wrapText="1"/>
    </xf>
    <xf numFmtId="0" fontId="21" fillId="20" borderId="13" xfId="0" applyNumberFormat="1" applyFont="1" applyFill="1" applyBorder="1" applyAlignment="1" applyProtection="1">
      <alignment horizontal="left"/>
    </xf>
    <xf numFmtId="0" fontId="21" fillId="20" borderId="13" xfId="0" applyNumberFormat="1" applyFont="1" applyFill="1" applyBorder="1" applyAlignment="1" applyProtection="1">
      <alignment wrapText="1"/>
    </xf>
    <xf numFmtId="0" fontId="42" fillId="0" borderId="13" xfId="38" applyFont="1" applyBorder="1" applyAlignment="1">
      <alignment horizontal="left" wrapText="1"/>
    </xf>
    <xf numFmtId="0" fontId="42" fillId="0" borderId="13" xfId="38" applyFont="1" applyBorder="1" applyAlignment="1">
      <alignment wrapText="1"/>
    </xf>
    <xf numFmtId="3" fontId="21" fillId="0" borderId="13" xfId="0" applyNumberFormat="1" applyFont="1" applyFill="1" applyBorder="1" applyAlignment="1" applyProtection="1"/>
    <xf numFmtId="0" fontId="41" fillId="0" borderId="13" xfId="38" applyBorder="1" applyAlignment="1">
      <alignment horizontal="left" wrapText="1"/>
    </xf>
    <xf numFmtId="0" fontId="41" fillId="0" borderId="13" xfId="38" applyBorder="1" applyAlignment="1">
      <alignment wrapText="1"/>
    </xf>
    <xf numFmtId="3" fontId="19" fillId="0" borderId="13" xfId="0" applyNumberFormat="1" applyFont="1" applyFill="1" applyBorder="1" applyAlignment="1" applyProtection="1"/>
    <xf numFmtId="0" fontId="41" fillId="0" borderId="13" xfId="38" applyFont="1" applyBorder="1" applyAlignment="1">
      <alignment horizontal="left" wrapText="1"/>
    </xf>
    <xf numFmtId="0" fontId="41" fillId="0" borderId="13" xfId="38" applyFont="1" applyBorder="1" applyAlignment="1">
      <alignment wrapText="1"/>
    </xf>
    <xf numFmtId="0" fontId="42" fillId="0" borderId="13" xfId="0" applyFont="1" applyBorder="1" applyAlignment="1">
      <alignment horizontal="left" wrapText="1"/>
    </xf>
    <xf numFmtId="0" fontId="42" fillId="0" borderId="13" xfId="0" applyFont="1" applyBorder="1" applyAlignment="1">
      <alignment wrapText="1"/>
    </xf>
    <xf numFmtId="0" fontId="43" fillId="0" borderId="13" xfId="0" applyFont="1" applyBorder="1" applyAlignment="1">
      <alignment horizontal="left" wrapText="1"/>
    </xf>
    <xf numFmtId="0" fontId="43" fillId="0" borderId="13" xfId="0" applyFont="1" applyBorder="1" applyAlignment="1">
      <alignment wrapText="1"/>
    </xf>
    <xf numFmtId="0" fontId="44" fillId="0" borderId="13" xfId="0" applyFont="1" applyBorder="1" applyAlignment="1">
      <alignment horizontal="left" wrapText="1"/>
    </xf>
    <xf numFmtId="0" fontId="44" fillId="0" borderId="13" xfId="0" applyFont="1" applyBorder="1" applyAlignment="1">
      <alignment wrapText="1"/>
    </xf>
    <xf numFmtId="0" fontId="41" fillId="0" borderId="13" xfId="0" applyFont="1" applyBorder="1" applyAlignment="1">
      <alignment horizontal="left" wrapText="1"/>
    </xf>
    <xf numFmtId="0" fontId="41" fillId="0" borderId="13" xfId="0" applyFont="1" applyBorder="1" applyAlignment="1">
      <alignment wrapText="1"/>
    </xf>
    <xf numFmtId="0" fontId="44" fillId="0" borderId="13" xfId="0" applyNumberFormat="1" applyFont="1" applyFill="1" applyBorder="1" applyAlignment="1" applyProtection="1">
      <alignment horizontal="left"/>
    </xf>
    <xf numFmtId="0" fontId="44" fillId="0" borderId="13" xfId="0" applyNumberFormat="1" applyFont="1" applyFill="1" applyBorder="1" applyAlignment="1" applyProtection="1">
      <alignment wrapText="1"/>
    </xf>
    <xf numFmtId="0" fontId="43" fillId="0" borderId="13" xfId="0" applyNumberFormat="1" applyFont="1" applyFill="1" applyBorder="1" applyAlignment="1" applyProtection="1">
      <alignment horizontal="left"/>
    </xf>
    <xf numFmtId="0" fontId="21" fillId="0" borderId="13" xfId="0" applyNumberFormat="1" applyFont="1" applyFill="1" applyBorder="1" applyAlignment="1" applyProtection="1">
      <alignment horizontal="left"/>
    </xf>
    <xf numFmtId="0" fontId="19" fillId="0" borderId="13" xfId="0" applyNumberFormat="1" applyFont="1" applyFill="1" applyBorder="1" applyAlignment="1" applyProtection="1">
      <alignment horizontal="left"/>
    </xf>
    <xf numFmtId="3" fontId="30" fillId="0" borderId="13" xfId="0" applyNumberFormat="1" applyFont="1" applyBorder="1" applyAlignment="1">
      <alignment horizontal="right"/>
    </xf>
    <xf numFmtId="3" fontId="30" fillId="0" borderId="13" xfId="0" applyNumberFormat="1" applyFont="1" applyFill="1" applyBorder="1" applyAlignment="1" applyProtection="1">
      <alignment horizontal="right" wrapText="1"/>
    </xf>
    <xf numFmtId="1" fontId="21" fillId="0" borderId="13" xfId="0" applyNumberFormat="1" applyFont="1" applyFill="1" applyBorder="1" applyAlignment="1" applyProtection="1"/>
    <xf numFmtId="0" fontId="41" fillId="0" borderId="0" xfId="38"/>
    <xf numFmtId="0" fontId="43" fillId="0" borderId="13" xfId="0" applyNumberFormat="1" applyFont="1" applyFill="1" applyBorder="1" applyAlignment="1" applyProtection="1">
      <alignment wrapText="1"/>
    </xf>
    <xf numFmtId="3" fontId="42" fillId="0" borderId="0" xfId="38" applyNumberFormat="1" applyFont="1"/>
    <xf numFmtId="3" fontId="19" fillId="0" borderId="13" xfId="0" applyNumberFormat="1" applyFont="1" applyFill="1" applyBorder="1" applyAlignment="1" applyProtection="1">
      <alignment horizontal="right"/>
    </xf>
    <xf numFmtId="3" fontId="15" fillId="0" borderId="14" xfId="0" applyNumberFormat="1" applyFont="1" applyBorder="1"/>
    <xf numFmtId="195" fontId="19" fillId="0" borderId="13" xfId="43" applyNumberFormat="1" applyFont="1" applyFill="1" applyBorder="1" applyAlignment="1" applyProtection="1"/>
    <xf numFmtId="195" fontId="21" fillId="0" borderId="13" xfId="43" applyNumberFormat="1" applyFont="1" applyFill="1" applyBorder="1" applyAlignment="1" applyProtection="1"/>
    <xf numFmtId="1" fontId="15" fillId="0" borderId="17" xfId="0" applyNumberFormat="1" applyFont="1" applyBorder="1" applyAlignment="1"/>
    <xf numFmtId="1" fontId="15" fillId="0" borderId="17" xfId="0" applyNumberFormat="1" applyFont="1" applyBorder="1" applyAlignment="1">
      <alignment horizontal="center"/>
    </xf>
    <xf numFmtId="1" fontId="16" fillId="0" borderId="32" xfId="0" applyNumberFormat="1" applyFont="1" applyBorder="1" applyAlignment="1">
      <alignment wrapText="1"/>
    </xf>
    <xf numFmtId="1" fontId="16" fillId="0" borderId="33" xfId="0" applyNumberFormat="1" applyFont="1" applyFill="1" applyBorder="1" applyAlignment="1">
      <alignment horizontal="right" vertical="top" wrapText="1"/>
    </xf>
    <xf numFmtId="3" fontId="16" fillId="0" borderId="14" xfId="0" applyNumberFormat="1" applyFont="1" applyBorder="1"/>
    <xf numFmtId="195" fontId="21" fillId="0" borderId="13" xfId="0" applyNumberFormat="1" applyFont="1" applyFill="1" applyBorder="1" applyAlignment="1" applyProtection="1"/>
    <xf numFmtId="0" fontId="31" fillId="0" borderId="30" xfId="0" quotePrefix="1" applyNumberFormat="1" applyFont="1" applyFill="1" applyBorder="1" applyAlignment="1" applyProtection="1">
      <alignment horizontal="left" wrapText="1"/>
    </xf>
    <xf numFmtId="0" fontId="32" fillId="0" borderId="29" xfId="0" applyNumberFormat="1" applyFont="1" applyFill="1" applyBorder="1" applyAlignment="1" applyProtection="1">
      <alignment wrapText="1"/>
    </xf>
    <xf numFmtId="0" fontId="31" fillId="0" borderId="30" xfId="0" applyNumberFormat="1" applyFont="1" applyFill="1" applyBorder="1" applyAlignment="1" applyProtection="1">
      <alignment horizontal="left" wrapText="1"/>
    </xf>
    <xf numFmtId="0" fontId="15" fillId="0" borderId="29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/>
    <xf numFmtId="0" fontId="31" fillId="0" borderId="30" xfId="0" quotePrefix="1" applyFont="1" applyBorder="1" applyAlignment="1">
      <alignment horizontal="left"/>
    </xf>
    <xf numFmtId="0" fontId="15" fillId="0" borderId="29" xfId="0" applyNumberFormat="1" applyFont="1" applyFill="1" applyBorder="1" applyAlignment="1" applyProtection="1">
      <alignment wrapText="1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28" fillId="0" borderId="30" xfId="0" applyNumberFormat="1" applyFont="1" applyFill="1" applyBorder="1" applyAlignment="1" applyProtection="1">
      <alignment horizontal="left" wrapText="1"/>
    </xf>
    <xf numFmtId="0" fontId="30" fillId="0" borderId="29" xfId="0" applyNumberFormat="1" applyFont="1" applyFill="1" applyBorder="1" applyAlignment="1" applyProtection="1">
      <alignment wrapText="1"/>
    </xf>
    <xf numFmtId="0" fontId="19" fillId="0" borderId="29" xfId="0" applyNumberFormat="1" applyFont="1" applyFill="1" applyBorder="1" applyAlignment="1" applyProtection="1"/>
    <xf numFmtId="0" fontId="22" fillId="0" borderId="0" xfId="0" quotePrefix="1" applyNumberFormat="1" applyFont="1" applyFill="1" applyBorder="1" applyAlignment="1" applyProtection="1">
      <alignment horizontal="center" vertical="center" wrapText="1"/>
    </xf>
    <xf numFmtId="3" fontId="16" fillId="0" borderId="28" xfId="0" applyNumberFormat="1" applyFont="1" applyBorder="1" applyAlignment="1">
      <alignment horizontal="center"/>
    </xf>
    <xf numFmtId="3" fontId="16" fillId="0" borderId="34" xfId="0" applyNumberFormat="1" applyFont="1" applyBorder="1" applyAlignment="1">
      <alignment horizontal="center"/>
    </xf>
    <xf numFmtId="3" fontId="16" fillId="0" borderId="35" xfId="0" applyNumberFormat="1" applyFont="1" applyBorder="1" applyAlignment="1">
      <alignment horizontal="center"/>
    </xf>
    <xf numFmtId="0" fontId="31" fillId="0" borderId="28" xfId="0" applyFont="1" applyFill="1" applyBorder="1" applyAlignment="1">
      <alignment horizontal="center" vertical="center"/>
    </xf>
    <xf numFmtId="0" fontId="32" fillId="0" borderId="34" xfId="0" applyFont="1" applyFill="1" applyBorder="1" applyAlignment="1">
      <alignment horizontal="center" vertical="center"/>
    </xf>
    <xf numFmtId="0" fontId="32" fillId="0" borderId="35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32" fillId="0" borderId="37" xfId="0" applyFont="1" applyFill="1" applyBorder="1" applyAlignment="1">
      <alignment horizontal="center" vertical="center"/>
    </xf>
    <xf numFmtId="0" fontId="32" fillId="0" borderId="38" xfId="0" applyFont="1" applyFill="1" applyBorder="1" applyAlignment="1">
      <alignment horizontal="center" vertical="center"/>
    </xf>
    <xf numFmtId="0" fontId="22" fillId="0" borderId="39" xfId="0" quotePrefix="1" applyNumberFormat="1" applyFont="1" applyFill="1" applyBorder="1" applyAlignment="1" applyProtection="1">
      <alignment horizontal="left" wrapText="1"/>
    </xf>
    <xf numFmtId="0" fontId="29" fillId="0" borderId="39" xfId="0" applyNumberFormat="1" applyFont="1" applyFill="1" applyBorder="1" applyAlignment="1" applyProtection="1">
      <alignment wrapText="1"/>
    </xf>
    <xf numFmtId="3" fontId="16" fillId="0" borderId="0" xfId="0" applyNumberFormat="1" applyFont="1" applyBorder="1" applyAlignment="1">
      <alignment horizontal="center"/>
    </xf>
    <xf numFmtId="3" fontId="16" fillId="0" borderId="40" xfId="0" applyNumberFormat="1" applyFont="1" applyBorder="1" applyAlignment="1">
      <alignment horizontal="center"/>
    </xf>
    <xf numFmtId="3" fontId="16" fillId="0" borderId="41" xfId="0" applyNumberFormat="1" applyFont="1" applyBorder="1" applyAlignment="1">
      <alignment horizontal="center"/>
    </xf>
    <xf numFmtId="3" fontId="16" fillId="0" borderId="42" xfId="0" applyNumberFormat="1" applyFont="1" applyBorder="1" applyAlignment="1">
      <alignment horizontal="center"/>
    </xf>
    <xf numFmtId="0" fontId="22" fillId="0" borderId="39" xfId="0" applyNumberFormat="1" applyFont="1" applyFill="1" applyBorder="1" applyAlignment="1" applyProtection="1">
      <alignment horizontal="center" vertical="center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43" builtinId="3"/>
    <cellStyle name="Explanatory Text" xfId="28"/>
    <cellStyle name="Heading 1" xfId="29"/>
    <cellStyle name="Heading 2" xfId="30"/>
    <cellStyle name="Heading 3" xfId="31"/>
    <cellStyle name="Heading 4" xfId="32"/>
    <cellStyle name="Hiperveza 2" xfId="33"/>
    <cellStyle name="Hiperveza 3" xfId="34"/>
    <cellStyle name="Input" xfId="35"/>
    <cellStyle name="Linked Cell" xfId="36"/>
    <cellStyle name="Neutral" xfId="37"/>
    <cellStyle name="Normal" xfId="0" builtinId="0"/>
    <cellStyle name="Normalno 2" xfId="38"/>
    <cellStyle name="Normalno 3" xfId="39"/>
    <cellStyle name="Normalno 4" xfId="40"/>
    <cellStyle name="Obično_PRM-IZ - 2005 -2007 " xfId="41"/>
    <cellStyle name="Total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040" name="Line 1"/>
        <xdr:cNvSpPr>
          <a:spLocks noChangeShapeType="1"/>
        </xdr:cNvSpPr>
      </xdr:nvSpPr>
      <xdr:spPr bwMode="auto">
        <a:xfrm>
          <a:off x="19050" y="495300"/>
          <a:ext cx="11906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3041" name="Line 2"/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16</xdr:row>
      <xdr:rowOff>19050</xdr:rowOff>
    </xdr:from>
    <xdr:to>
      <xdr:col>1</xdr:col>
      <xdr:colOff>0</xdr:colOff>
      <xdr:row>18</xdr:row>
      <xdr:rowOff>0</xdr:rowOff>
    </xdr:to>
    <xdr:sp macro="" textlink="">
      <xdr:nvSpPr>
        <xdr:cNvPr id="3042" name="Line 1"/>
        <xdr:cNvSpPr>
          <a:spLocks noChangeShapeType="1"/>
        </xdr:cNvSpPr>
      </xdr:nvSpPr>
      <xdr:spPr bwMode="auto">
        <a:xfrm>
          <a:off x="19050" y="5486400"/>
          <a:ext cx="1190625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16</xdr:row>
      <xdr:rowOff>19050</xdr:rowOff>
    </xdr:from>
    <xdr:to>
      <xdr:col>0</xdr:col>
      <xdr:colOff>1057275</xdr:colOff>
      <xdr:row>18</xdr:row>
      <xdr:rowOff>0</xdr:rowOff>
    </xdr:to>
    <xdr:sp macro="" textlink="">
      <xdr:nvSpPr>
        <xdr:cNvPr id="3043" name="Line 2"/>
        <xdr:cNvSpPr>
          <a:spLocks noChangeShapeType="1"/>
        </xdr:cNvSpPr>
      </xdr:nvSpPr>
      <xdr:spPr bwMode="auto">
        <a:xfrm>
          <a:off x="9525" y="5486400"/>
          <a:ext cx="104775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30</xdr:row>
      <xdr:rowOff>19050</xdr:rowOff>
    </xdr:from>
    <xdr:to>
      <xdr:col>1</xdr:col>
      <xdr:colOff>0</xdr:colOff>
      <xdr:row>32</xdr:row>
      <xdr:rowOff>0</xdr:rowOff>
    </xdr:to>
    <xdr:sp macro="" textlink="">
      <xdr:nvSpPr>
        <xdr:cNvPr id="3044" name="Line 1"/>
        <xdr:cNvSpPr>
          <a:spLocks noChangeShapeType="1"/>
        </xdr:cNvSpPr>
      </xdr:nvSpPr>
      <xdr:spPr bwMode="auto">
        <a:xfrm>
          <a:off x="19050" y="12915900"/>
          <a:ext cx="11906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30</xdr:row>
      <xdr:rowOff>19050</xdr:rowOff>
    </xdr:from>
    <xdr:to>
      <xdr:col>0</xdr:col>
      <xdr:colOff>1057275</xdr:colOff>
      <xdr:row>32</xdr:row>
      <xdr:rowOff>0</xdr:rowOff>
    </xdr:to>
    <xdr:sp macro="" textlink="">
      <xdr:nvSpPr>
        <xdr:cNvPr id="3045" name="Line 2"/>
        <xdr:cNvSpPr>
          <a:spLocks noChangeShapeType="1"/>
        </xdr:cNvSpPr>
      </xdr:nvSpPr>
      <xdr:spPr bwMode="auto">
        <a:xfrm>
          <a:off x="9525" y="129159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Normal="100" workbookViewId="0">
      <selection activeCell="H12" sqref="H12"/>
    </sheetView>
  </sheetViews>
  <sheetFormatPr defaultColWidth="11.42578125" defaultRowHeight="12.75"/>
  <cols>
    <col min="1" max="2" width="4.28515625" style="1" customWidth="1"/>
    <col min="3" max="3" width="5.5703125" style="1" customWidth="1"/>
    <col min="4" max="4" width="5.28515625" style="90" customWidth="1"/>
    <col min="5" max="5" width="44.7109375" style="1" customWidth="1"/>
    <col min="6" max="6" width="15.140625" style="1" bestFit="1" customWidth="1"/>
    <col min="7" max="7" width="17.28515625" style="1" customWidth="1"/>
    <col min="8" max="8" width="16.7109375" style="1" customWidth="1"/>
    <col min="9" max="16384" width="11.42578125" style="1"/>
  </cols>
  <sheetData>
    <row r="1" spans="1:9" ht="48" customHeight="1">
      <c r="A1" s="153" t="s">
        <v>89</v>
      </c>
      <c r="B1" s="153"/>
      <c r="C1" s="153"/>
      <c r="D1" s="153"/>
      <c r="E1" s="153"/>
      <c r="F1" s="153"/>
      <c r="G1" s="153"/>
      <c r="H1" s="153"/>
    </row>
    <row r="2" spans="1:9" s="70" customFormat="1" ht="26.25" customHeight="1">
      <c r="A2" s="153" t="s">
        <v>34</v>
      </c>
      <c r="B2" s="153"/>
      <c r="C2" s="153"/>
      <c r="D2" s="153"/>
      <c r="E2" s="153"/>
      <c r="F2" s="153"/>
      <c r="G2" s="154"/>
      <c r="H2" s="154"/>
    </row>
    <row r="3" spans="1:9" ht="25.5" customHeight="1">
      <c r="A3" s="153"/>
      <c r="B3" s="153"/>
      <c r="C3" s="153"/>
      <c r="D3" s="153"/>
      <c r="E3" s="153"/>
      <c r="F3" s="153"/>
      <c r="G3" s="153"/>
      <c r="H3" s="155"/>
    </row>
    <row r="4" spans="1:9" ht="9" customHeight="1">
      <c r="A4" s="71"/>
      <c r="B4" s="72"/>
      <c r="C4" s="72"/>
      <c r="D4" s="72"/>
      <c r="E4" s="72"/>
    </row>
    <row r="5" spans="1:9" ht="27.75" customHeight="1">
      <c r="A5" s="73"/>
      <c r="B5" s="74"/>
      <c r="C5" s="74"/>
      <c r="D5" s="75"/>
      <c r="E5" s="76"/>
      <c r="F5" s="77" t="s">
        <v>90</v>
      </c>
      <c r="G5" s="77" t="s">
        <v>91</v>
      </c>
      <c r="H5" s="78" t="s">
        <v>92</v>
      </c>
      <c r="I5" s="79"/>
    </row>
    <row r="6" spans="1:9" ht="27.75" customHeight="1">
      <c r="A6" s="151" t="s">
        <v>36</v>
      </c>
      <c r="B6" s="150"/>
      <c r="C6" s="150"/>
      <c r="D6" s="150"/>
      <c r="E6" s="152"/>
      <c r="F6" s="81">
        <v>2976402</v>
      </c>
      <c r="G6" s="81">
        <v>2976402</v>
      </c>
      <c r="H6" s="81">
        <v>2976402</v>
      </c>
      <c r="I6" s="100"/>
    </row>
    <row r="7" spans="1:9" ht="22.5" customHeight="1">
      <c r="A7" s="151" t="s">
        <v>0</v>
      </c>
      <c r="B7" s="150"/>
      <c r="C7" s="150"/>
      <c r="D7" s="150"/>
      <c r="E7" s="152"/>
      <c r="F7" s="133">
        <v>2976402</v>
      </c>
      <c r="G7" s="133">
        <v>2976402</v>
      </c>
      <c r="H7" s="133">
        <v>2976402</v>
      </c>
    </row>
    <row r="8" spans="1:9" ht="22.5" customHeight="1">
      <c r="A8" s="156" t="s">
        <v>39</v>
      </c>
      <c r="B8" s="152"/>
      <c r="C8" s="152"/>
      <c r="D8" s="152"/>
      <c r="E8" s="152"/>
      <c r="F8" s="133"/>
      <c r="G8" s="133"/>
      <c r="H8" s="133"/>
    </row>
    <row r="9" spans="1:9" ht="22.5" customHeight="1">
      <c r="A9" s="101" t="s">
        <v>37</v>
      </c>
      <c r="B9" s="80"/>
      <c r="C9" s="80"/>
      <c r="D9" s="80"/>
      <c r="E9" s="80"/>
      <c r="F9" s="82">
        <v>2976402</v>
      </c>
      <c r="G9" s="82">
        <v>2976402</v>
      </c>
      <c r="H9" s="82">
        <v>2976402</v>
      </c>
    </row>
    <row r="10" spans="1:9" ht="22.5" customHeight="1">
      <c r="A10" s="149" t="s">
        <v>1</v>
      </c>
      <c r="B10" s="150"/>
      <c r="C10" s="150"/>
      <c r="D10" s="150"/>
      <c r="E10" s="157"/>
      <c r="F10" s="134">
        <v>2976402</v>
      </c>
      <c r="G10" s="134">
        <v>2976402</v>
      </c>
      <c r="H10" s="134">
        <v>2976402</v>
      </c>
    </row>
    <row r="11" spans="1:9" ht="22.5" customHeight="1">
      <c r="A11" s="156" t="s">
        <v>2</v>
      </c>
      <c r="B11" s="152"/>
      <c r="C11" s="152"/>
      <c r="D11" s="152"/>
      <c r="E11" s="152"/>
      <c r="F11" s="82" t="s">
        <v>41</v>
      </c>
      <c r="G11" s="82" t="s">
        <v>41</v>
      </c>
      <c r="H11" s="82" t="s">
        <v>41</v>
      </c>
    </row>
    <row r="12" spans="1:9" ht="22.5" customHeight="1">
      <c r="A12" s="149" t="s">
        <v>3</v>
      </c>
      <c r="B12" s="150"/>
      <c r="C12" s="150"/>
      <c r="D12" s="150"/>
      <c r="E12" s="150"/>
      <c r="F12" s="82"/>
      <c r="G12" s="82"/>
      <c r="H12" s="82"/>
    </row>
    <row r="13" spans="1:9" ht="25.5" customHeight="1">
      <c r="A13" s="153"/>
      <c r="B13" s="158"/>
      <c r="C13" s="158"/>
      <c r="D13" s="158"/>
      <c r="E13" s="158"/>
      <c r="F13" s="155"/>
      <c r="G13" s="155"/>
      <c r="H13" s="155"/>
    </row>
    <row r="14" spans="1:9" ht="27.75" customHeight="1">
      <c r="A14" s="73"/>
      <c r="B14" s="74"/>
      <c r="C14" s="74"/>
      <c r="D14" s="75"/>
      <c r="E14" s="76"/>
      <c r="F14" s="77" t="s">
        <v>90</v>
      </c>
      <c r="G14" s="77" t="s">
        <v>91</v>
      </c>
      <c r="H14" s="78" t="s">
        <v>92</v>
      </c>
    </row>
    <row r="15" spans="1:9" ht="22.5" customHeight="1">
      <c r="A15" s="159" t="s">
        <v>4</v>
      </c>
      <c r="B15" s="160"/>
      <c r="C15" s="160"/>
      <c r="D15" s="160"/>
      <c r="E15" s="161"/>
      <c r="F15" s="84">
        <v>0</v>
      </c>
      <c r="G15" s="84">
        <v>0</v>
      </c>
      <c r="H15" s="82">
        <v>0</v>
      </c>
    </row>
    <row r="16" spans="1:9" s="65" customFormat="1" ht="25.5" customHeight="1">
      <c r="A16" s="162"/>
      <c r="B16" s="158"/>
      <c r="C16" s="158"/>
      <c r="D16" s="158"/>
      <c r="E16" s="158"/>
      <c r="F16" s="155"/>
      <c r="G16" s="155"/>
      <c r="H16" s="155"/>
    </row>
    <row r="17" spans="1:8" s="65" customFormat="1" ht="27.75" customHeight="1">
      <c r="A17" s="73"/>
      <c r="B17" s="74"/>
      <c r="C17" s="74"/>
      <c r="D17" s="75"/>
      <c r="E17" s="76"/>
      <c r="F17" s="77" t="s">
        <v>90</v>
      </c>
      <c r="G17" s="77" t="s">
        <v>91</v>
      </c>
      <c r="H17" s="78" t="s">
        <v>92</v>
      </c>
    </row>
    <row r="18" spans="1:8" s="65" customFormat="1" ht="22.5" customHeight="1">
      <c r="A18" s="151" t="s">
        <v>5</v>
      </c>
      <c r="B18" s="150"/>
      <c r="C18" s="150"/>
      <c r="D18" s="150"/>
      <c r="E18" s="150"/>
      <c r="F18" s="81"/>
      <c r="G18" s="81"/>
      <c r="H18" s="81"/>
    </row>
    <row r="19" spans="1:8" s="65" customFormat="1" ht="22.5" customHeight="1">
      <c r="A19" s="151" t="s">
        <v>6</v>
      </c>
      <c r="B19" s="150"/>
      <c r="C19" s="150"/>
      <c r="D19" s="150"/>
      <c r="E19" s="150"/>
      <c r="F19" s="81"/>
      <c r="G19" s="81"/>
      <c r="H19" s="81"/>
    </row>
    <row r="20" spans="1:8" s="65" customFormat="1" ht="22.5" customHeight="1">
      <c r="A20" s="149" t="s">
        <v>7</v>
      </c>
      <c r="B20" s="150"/>
      <c r="C20" s="150"/>
      <c r="D20" s="150"/>
      <c r="E20" s="150"/>
      <c r="F20" s="81"/>
      <c r="G20" s="81"/>
      <c r="H20" s="81"/>
    </row>
    <row r="21" spans="1:8" s="65" customFormat="1" ht="15" customHeight="1">
      <c r="A21" s="85"/>
      <c r="B21" s="86"/>
      <c r="C21" s="83"/>
      <c r="D21" s="87"/>
      <c r="E21" s="86"/>
      <c r="F21" s="88"/>
      <c r="G21" s="88"/>
      <c r="H21" s="88"/>
    </row>
    <row r="22" spans="1:8" s="65" customFormat="1" ht="22.5" customHeight="1">
      <c r="A22" s="149" t="s">
        <v>8</v>
      </c>
      <c r="B22" s="150"/>
      <c r="C22" s="150"/>
      <c r="D22" s="150"/>
      <c r="E22" s="150"/>
      <c r="F22" s="81">
        <f>SUM(F12,F15,F20)</f>
        <v>0</v>
      </c>
      <c r="G22" s="81">
        <f>SUM(G12,G15,G20)</f>
        <v>0</v>
      </c>
      <c r="H22" s="81">
        <f>SUM(H12,H15,H20)</f>
        <v>0</v>
      </c>
    </row>
    <row r="23" spans="1:8" s="65" customFormat="1" ht="18" customHeight="1">
      <c r="A23" s="89"/>
      <c r="B23" s="72"/>
      <c r="C23" s="72"/>
      <c r="D23" s="72"/>
      <c r="E23" s="72"/>
    </row>
    <row r="26" spans="1:8">
      <c r="E26" s="1" t="s">
        <v>41</v>
      </c>
    </row>
  </sheetData>
  <mergeCells count="16">
    <mergeCell ref="A13:H13"/>
    <mergeCell ref="A22:E22"/>
    <mergeCell ref="A18:E18"/>
    <mergeCell ref="A19:E19"/>
    <mergeCell ref="A20:E20"/>
    <mergeCell ref="A15:E15"/>
    <mergeCell ref="A16:H16"/>
    <mergeCell ref="A12:E12"/>
    <mergeCell ref="A7:E7"/>
    <mergeCell ref="A1:H1"/>
    <mergeCell ref="A2:H2"/>
    <mergeCell ref="A3:H3"/>
    <mergeCell ref="A8:E8"/>
    <mergeCell ref="A10:E10"/>
    <mergeCell ref="A11:E11"/>
    <mergeCell ref="A6:E6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topLeftCell="A46" zoomScaleNormal="100" workbookViewId="0">
      <selection activeCell="N30" sqref="N30"/>
    </sheetView>
  </sheetViews>
  <sheetFormatPr defaultColWidth="11.42578125" defaultRowHeight="12.75"/>
  <cols>
    <col min="1" max="1" width="18.140625" style="35" customWidth="1"/>
    <col min="2" max="2" width="16.5703125" style="35" customWidth="1"/>
    <col min="3" max="3" width="17.5703125" style="35" customWidth="1"/>
    <col min="4" max="4" width="17.5703125" style="66" customWidth="1"/>
    <col min="5" max="8" width="17.5703125" style="1" customWidth="1"/>
    <col min="9" max="9" width="7.85546875" style="1" customWidth="1"/>
    <col min="10" max="10" width="14.28515625" style="1" customWidth="1"/>
    <col min="11" max="11" width="7.85546875" style="1" customWidth="1"/>
    <col min="12" max="16384" width="11.42578125" style="1"/>
  </cols>
  <sheetData>
    <row r="1" spans="1:8" ht="24" customHeight="1">
      <c r="A1" s="153" t="s">
        <v>9</v>
      </c>
      <c r="B1" s="153"/>
      <c r="C1" s="153"/>
      <c r="D1" s="153"/>
      <c r="E1" s="153"/>
      <c r="F1" s="153"/>
      <c r="G1" s="153"/>
      <c r="H1" s="153"/>
    </row>
    <row r="2" spans="1:8" s="2" customFormat="1" ht="13.5" thickBot="1">
      <c r="A2" s="16"/>
      <c r="H2" s="17" t="s">
        <v>10</v>
      </c>
    </row>
    <row r="3" spans="1:8" s="2" customFormat="1" ht="26.25" thickBot="1">
      <c r="A3" s="96" t="s">
        <v>11</v>
      </c>
      <c r="B3" s="166" t="s">
        <v>42</v>
      </c>
      <c r="C3" s="167"/>
      <c r="D3" s="167"/>
      <c r="E3" s="167"/>
      <c r="F3" s="167"/>
      <c r="G3" s="167"/>
      <c r="H3" s="168"/>
    </row>
    <row r="4" spans="1:8" s="2" customFormat="1" ht="90" thickBot="1">
      <c r="A4" s="97" t="s">
        <v>12</v>
      </c>
      <c r="B4" s="18" t="s">
        <v>13</v>
      </c>
      <c r="C4" s="19" t="s">
        <v>14</v>
      </c>
      <c r="D4" s="19" t="s">
        <v>15</v>
      </c>
      <c r="E4" s="19" t="s">
        <v>16</v>
      </c>
      <c r="F4" s="19" t="s">
        <v>17</v>
      </c>
      <c r="G4" s="19" t="s">
        <v>40</v>
      </c>
      <c r="H4" s="20" t="s">
        <v>19</v>
      </c>
    </row>
    <row r="5" spans="1:8" s="2" customFormat="1" ht="38.25">
      <c r="A5" s="4" t="s">
        <v>98</v>
      </c>
      <c r="B5" s="5"/>
      <c r="C5" s="6"/>
      <c r="D5" s="7"/>
      <c r="E5" s="103">
        <v>30832</v>
      </c>
      <c r="F5" s="8"/>
      <c r="G5" s="9"/>
      <c r="H5" s="10"/>
    </row>
    <row r="6" spans="1:8" s="2" customFormat="1">
      <c r="A6" s="21" t="s">
        <v>96</v>
      </c>
      <c r="B6" s="22"/>
      <c r="C6" s="23" t="s">
        <v>41</v>
      </c>
      <c r="D6" s="23"/>
      <c r="E6" s="23">
        <v>1941503</v>
      </c>
      <c r="F6" s="23"/>
      <c r="G6" s="24"/>
      <c r="H6" s="25"/>
    </row>
    <row r="7" spans="1:8" s="2" customFormat="1" ht="25.5">
      <c r="A7" s="21" t="s">
        <v>97</v>
      </c>
      <c r="B7" s="22"/>
      <c r="C7" s="23"/>
      <c r="D7" s="23"/>
      <c r="E7" s="23">
        <v>140319</v>
      </c>
      <c r="F7" s="23"/>
      <c r="G7" s="24"/>
      <c r="H7" s="25"/>
    </row>
    <row r="8" spans="1:8" s="2" customFormat="1">
      <c r="A8" s="21" t="s">
        <v>66</v>
      </c>
      <c r="B8" s="22"/>
      <c r="C8" s="23"/>
      <c r="D8" s="23">
        <v>15770</v>
      </c>
      <c r="E8" s="23"/>
      <c r="F8" s="23"/>
      <c r="G8" s="24"/>
      <c r="H8" s="25"/>
    </row>
    <row r="9" spans="1:8" s="2" customFormat="1" ht="25.5">
      <c r="A9" s="26" t="s">
        <v>67</v>
      </c>
      <c r="B9" s="22"/>
      <c r="C9" s="23">
        <v>3900</v>
      </c>
      <c r="D9" s="23"/>
      <c r="E9" s="23"/>
      <c r="F9" s="23"/>
      <c r="G9" s="24"/>
      <c r="H9" s="25"/>
    </row>
    <row r="10" spans="1:8" s="2" customFormat="1" ht="25.5">
      <c r="A10" s="26" t="s">
        <v>68</v>
      </c>
      <c r="B10" s="22"/>
      <c r="C10" s="23"/>
      <c r="D10" s="23"/>
      <c r="E10" s="23"/>
      <c r="F10" s="23">
        <v>3600</v>
      </c>
      <c r="G10" s="24"/>
      <c r="H10" s="25"/>
    </row>
    <row r="11" spans="1:8" s="2" customFormat="1" ht="25.5">
      <c r="A11" s="26" t="s">
        <v>101</v>
      </c>
      <c r="B11" s="22">
        <v>832573</v>
      </c>
      <c r="C11" s="23"/>
      <c r="D11" s="23"/>
      <c r="E11" s="23"/>
      <c r="F11" s="23"/>
      <c r="G11" s="24"/>
      <c r="H11" s="25"/>
    </row>
    <row r="12" spans="1:8" s="2" customFormat="1" ht="25.5">
      <c r="A12" s="26" t="s">
        <v>102</v>
      </c>
      <c r="B12" s="22">
        <v>7905</v>
      </c>
      <c r="C12" s="23"/>
      <c r="D12" s="23"/>
      <c r="E12" s="23"/>
      <c r="F12" s="23"/>
      <c r="G12" s="24"/>
      <c r="H12" s="25"/>
    </row>
    <row r="13" spans="1:8" s="2" customFormat="1" ht="13.5" thickBot="1">
      <c r="A13" s="27"/>
      <c r="B13" s="28"/>
      <c r="C13" s="29"/>
      <c r="D13" s="29"/>
      <c r="E13" s="29"/>
      <c r="F13" s="29"/>
      <c r="G13" s="30"/>
      <c r="H13" s="31"/>
    </row>
    <row r="14" spans="1:8" s="2" customFormat="1" ht="30" customHeight="1" thickBot="1">
      <c r="A14" s="32" t="s">
        <v>20</v>
      </c>
      <c r="B14" s="33">
        <f>SUM(B5:B13)</f>
        <v>840478</v>
      </c>
      <c r="C14" s="33">
        <f t="shared" ref="C14:H14" si="0">SUM(C5:C13)</f>
        <v>3900</v>
      </c>
      <c r="D14" s="33">
        <f t="shared" si="0"/>
        <v>15770</v>
      </c>
      <c r="E14" s="33">
        <f t="shared" si="0"/>
        <v>2112654</v>
      </c>
      <c r="F14" s="33">
        <f t="shared" si="0"/>
        <v>3600</v>
      </c>
      <c r="G14" s="33">
        <f t="shared" si="0"/>
        <v>0</v>
      </c>
      <c r="H14" s="140">
        <f t="shared" si="0"/>
        <v>0</v>
      </c>
    </row>
    <row r="15" spans="1:8" s="2" customFormat="1" ht="28.5" customHeight="1" thickBot="1">
      <c r="A15" s="32" t="s">
        <v>44</v>
      </c>
      <c r="B15" s="163">
        <f>SUM(B14:H14)</f>
        <v>2976402</v>
      </c>
      <c r="C15" s="164"/>
      <c r="D15" s="164"/>
      <c r="E15" s="164"/>
      <c r="F15" s="164"/>
      <c r="G15" s="164"/>
      <c r="H15" s="165"/>
    </row>
    <row r="16" spans="1:8" ht="13.5" thickBot="1">
      <c r="A16" s="13"/>
      <c r="B16" s="13"/>
      <c r="C16" s="13"/>
      <c r="D16" s="14"/>
      <c r="E16" s="34"/>
      <c r="H16" s="17"/>
    </row>
    <row r="17" spans="1:8" ht="24" customHeight="1" thickBot="1">
      <c r="A17" s="98" t="s">
        <v>11</v>
      </c>
      <c r="B17" s="166" t="s">
        <v>43</v>
      </c>
      <c r="C17" s="167"/>
      <c r="D17" s="167"/>
      <c r="E17" s="167"/>
      <c r="F17" s="167"/>
      <c r="G17" s="167"/>
      <c r="H17" s="168"/>
    </row>
    <row r="18" spans="1:8" ht="78.75" customHeight="1" thickBot="1">
      <c r="A18" s="99" t="s">
        <v>12</v>
      </c>
      <c r="B18" s="18" t="s">
        <v>13</v>
      </c>
      <c r="C18" s="19" t="s">
        <v>14</v>
      </c>
      <c r="D18" s="19" t="s">
        <v>15</v>
      </c>
      <c r="E18" s="19" t="s">
        <v>16</v>
      </c>
      <c r="F18" s="19" t="s">
        <v>17</v>
      </c>
      <c r="G18" s="19" t="s">
        <v>40</v>
      </c>
      <c r="H18" s="20" t="s">
        <v>19</v>
      </c>
    </row>
    <row r="19" spans="1:8" ht="25.5" customHeight="1">
      <c r="A19" s="4" t="s">
        <v>98</v>
      </c>
      <c r="B19" s="5"/>
      <c r="C19" s="6"/>
      <c r="D19" s="7"/>
      <c r="E19" s="103">
        <v>1972335</v>
      </c>
      <c r="F19" s="8"/>
      <c r="G19" s="9"/>
      <c r="H19" s="10"/>
    </row>
    <row r="20" spans="1:8" ht="13.5" hidden="1" customHeight="1" thickBot="1">
      <c r="A20" s="21" t="s">
        <v>96</v>
      </c>
      <c r="B20" s="22"/>
      <c r="C20" s="23" t="s">
        <v>41</v>
      </c>
      <c r="D20" s="23"/>
      <c r="E20" s="23">
        <v>1941503</v>
      </c>
      <c r="F20" s="23"/>
      <c r="G20" s="24"/>
      <c r="H20" s="25"/>
    </row>
    <row r="21" spans="1:8" ht="25.5">
      <c r="A21" s="21" t="s">
        <v>97</v>
      </c>
      <c r="B21" s="22"/>
      <c r="C21" s="23"/>
      <c r="D21" s="23"/>
      <c r="E21" s="23">
        <v>140319</v>
      </c>
      <c r="F21" s="23"/>
      <c r="G21" s="24"/>
      <c r="H21" s="25"/>
    </row>
    <row r="22" spans="1:8">
      <c r="A22" s="21" t="s">
        <v>66</v>
      </c>
      <c r="B22" s="22"/>
      <c r="C22" s="23"/>
      <c r="D22" s="23">
        <v>15770</v>
      </c>
      <c r="E22" s="23"/>
      <c r="F22" s="23"/>
      <c r="G22" s="24"/>
      <c r="H22" s="25"/>
    </row>
    <row r="23" spans="1:8" ht="25.5">
      <c r="A23" s="26" t="s">
        <v>67</v>
      </c>
      <c r="B23" s="22"/>
      <c r="C23" s="23">
        <v>3900</v>
      </c>
      <c r="D23" s="23"/>
      <c r="E23" s="23"/>
      <c r="F23" s="23"/>
      <c r="G23" s="24"/>
      <c r="H23" s="25"/>
    </row>
    <row r="24" spans="1:8" ht="25.5">
      <c r="A24" s="26" t="s">
        <v>68</v>
      </c>
      <c r="B24" s="22"/>
      <c r="C24" s="23"/>
      <c r="D24" s="23"/>
      <c r="E24" s="23"/>
      <c r="F24" s="23">
        <v>3600</v>
      </c>
      <c r="G24" s="24"/>
      <c r="H24" s="25"/>
    </row>
    <row r="25" spans="1:8" ht="25.5">
      <c r="A25" s="26" t="s">
        <v>103</v>
      </c>
      <c r="B25" s="22">
        <v>832573</v>
      </c>
      <c r="C25" s="23"/>
      <c r="D25" s="23"/>
      <c r="E25" s="23"/>
      <c r="F25" s="23"/>
      <c r="G25" s="24"/>
      <c r="H25" s="25"/>
    </row>
    <row r="26" spans="1:8" ht="25.5">
      <c r="A26" s="26" t="s">
        <v>102</v>
      </c>
      <c r="B26" s="22">
        <v>7905</v>
      </c>
      <c r="C26" s="23"/>
      <c r="D26" s="23"/>
      <c r="E26" s="23"/>
      <c r="F26" s="23"/>
      <c r="G26" s="24"/>
      <c r="H26" s="25"/>
    </row>
    <row r="27" spans="1:8" ht="13.5" thickBot="1">
      <c r="A27" s="27"/>
      <c r="B27" s="28"/>
      <c r="C27" s="29"/>
      <c r="D27" s="29"/>
      <c r="E27" s="29"/>
      <c r="F27" s="29"/>
      <c r="G27" s="30"/>
      <c r="H27" s="31"/>
    </row>
    <row r="28" spans="1:8" s="2" customFormat="1" ht="30" customHeight="1" thickBot="1">
      <c r="A28" s="32" t="s">
        <v>20</v>
      </c>
      <c r="B28" s="33">
        <f t="shared" ref="B28:H28" si="1">SUM(B19:B27)</f>
        <v>840478</v>
      </c>
      <c r="C28" s="33">
        <f t="shared" si="1"/>
        <v>3900</v>
      </c>
      <c r="D28" s="33">
        <f t="shared" si="1"/>
        <v>15770</v>
      </c>
      <c r="E28" s="33">
        <f>SUM(E21:E27)+E19</f>
        <v>2112654</v>
      </c>
      <c r="F28" s="33">
        <f t="shared" si="1"/>
        <v>3600</v>
      </c>
      <c r="G28" s="33">
        <f t="shared" si="1"/>
        <v>0</v>
      </c>
      <c r="H28" s="147">
        <f t="shared" si="1"/>
        <v>0</v>
      </c>
    </row>
    <row r="29" spans="1:8" s="2" customFormat="1" ht="28.5" customHeight="1">
      <c r="A29" s="145" t="s">
        <v>45</v>
      </c>
      <c r="B29" s="175">
        <f>SUM(B28:H28)</f>
        <v>2976402</v>
      </c>
      <c r="C29" s="176"/>
      <c r="D29" s="176"/>
      <c r="E29" s="176"/>
      <c r="F29" s="176"/>
      <c r="G29" s="176"/>
      <c r="H29" s="177"/>
    </row>
    <row r="30" spans="1:8" ht="244.5" customHeight="1">
      <c r="B30" s="174"/>
      <c r="C30" s="174"/>
      <c r="D30" s="174"/>
      <c r="E30" s="174"/>
      <c r="F30" s="174"/>
      <c r="G30" s="174"/>
      <c r="H30" s="174"/>
    </row>
    <row r="31" spans="1:8" ht="26.25" thickBot="1">
      <c r="A31" s="146" t="s">
        <v>11</v>
      </c>
      <c r="B31" s="169" t="s">
        <v>87</v>
      </c>
      <c r="C31" s="170"/>
      <c r="D31" s="170"/>
      <c r="E31" s="170"/>
      <c r="F31" s="170"/>
      <c r="G31" s="170"/>
      <c r="H31" s="171"/>
    </row>
    <row r="32" spans="1:8" ht="90" thickBot="1">
      <c r="A32" s="99" t="s">
        <v>12</v>
      </c>
      <c r="B32" s="18" t="s">
        <v>13</v>
      </c>
      <c r="C32" s="19" t="s">
        <v>14</v>
      </c>
      <c r="D32" s="19" t="s">
        <v>15</v>
      </c>
      <c r="E32" s="19" t="s">
        <v>16</v>
      </c>
      <c r="F32" s="19" t="s">
        <v>17</v>
      </c>
      <c r="G32" s="19" t="s">
        <v>40</v>
      </c>
      <c r="H32" s="20" t="s">
        <v>19</v>
      </c>
    </row>
    <row r="33" spans="1:8" ht="38.25">
      <c r="A33" s="4" t="s">
        <v>98</v>
      </c>
      <c r="B33" s="5"/>
      <c r="C33" s="6"/>
      <c r="D33" s="7"/>
      <c r="E33" s="103">
        <v>30832</v>
      </c>
      <c r="F33" s="8"/>
      <c r="G33" s="9"/>
      <c r="H33" s="10"/>
    </row>
    <row r="34" spans="1:8">
      <c r="A34" s="21" t="s">
        <v>96</v>
      </c>
      <c r="B34" s="22"/>
      <c r="C34" s="23" t="s">
        <v>41</v>
      </c>
      <c r="D34" s="23"/>
      <c r="E34" s="23">
        <v>1941503</v>
      </c>
      <c r="F34" s="23"/>
      <c r="G34" s="24"/>
      <c r="H34" s="25"/>
    </row>
    <row r="35" spans="1:8" ht="25.5">
      <c r="A35" s="21" t="s">
        <v>97</v>
      </c>
      <c r="B35" s="22"/>
      <c r="C35" s="23"/>
      <c r="D35" s="23"/>
      <c r="E35" s="23">
        <v>140319</v>
      </c>
      <c r="F35" s="23"/>
      <c r="G35" s="24"/>
      <c r="H35" s="25"/>
    </row>
    <row r="36" spans="1:8">
      <c r="A36" s="21" t="s">
        <v>66</v>
      </c>
      <c r="B36" s="22"/>
      <c r="C36" s="23"/>
      <c r="D36" s="23">
        <v>15770</v>
      </c>
      <c r="E36" s="23"/>
      <c r="F36" s="23"/>
      <c r="G36" s="24"/>
      <c r="H36" s="25"/>
    </row>
    <row r="37" spans="1:8" ht="25.5">
      <c r="A37" s="26" t="s">
        <v>67</v>
      </c>
      <c r="B37" s="22"/>
      <c r="C37" s="23">
        <v>3900</v>
      </c>
      <c r="D37" s="23"/>
      <c r="E37" s="23"/>
      <c r="F37" s="23"/>
      <c r="G37" s="24"/>
      <c r="H37" s="25"/>
    </row>
    <row r="38" spans="1:8" ht="13.5" customHeight="1">
      <c r="A38" s="26" t="s">
        <v>68</v>
      </c>
      <c r="B38" s="22"/>
      <c r="C38" s="23"/>
      <c r="D38" s="23"/>
      <c r="E38" s="23"/>
      <c r="F38" s="23">
        <v>3600</v>
      </c>
      <c r="G38" s="24"/>
      <c r="H38" s="25"/>
    </row>
    <row r="39" spans="1:8" ht="13.5" customHeight="1">
      <c r="A39" s="144" t="s">
        <v>104</v>
      </c>
      <c r="B39" s="22">
        <v>832573</v>
      </c>
      <c r="C39" s="23"/>
      <c r="D39" s="23"/>
      <c r="E39" s="23"/>
      <c r="F39" s="23"/>
      <c r="G39" s="24"/>
      <c r="H39" s="25"/>
    </row>
    <row r="40" spans="1:8" ht="13.5" customHeight="1">
      <c r="A40" s="143" t="s">
        <v>102</v>
      </c>
      <c r="B40" s="22">
        <v>7905</v>
      </c>
      <c r="C40" s="23"/>
      <c r="D40" s="23"/>
      <c r="E40" s="23"/>
      <c r="F40" s="23"/>
      <c r="G40" s="24"/>
      <c r="H40" s="25"/>
    </row>
    <row r="41" spans="1:8" ht="13.5" thickBot="1">
      <c r="A41" s="27"/>
      <c r="B41" s="28"/>
      <c r="C41" s="29"/>
      <c r="D41" s="29"/>
      <c r="E41" s="29"/>
      <c r="F41" s="29"/>
      <c r="G41" s="30"/>
      <c r="H41" s="31"/>
    </row>
    <row r="42" spans="1:8" s="2" customFormat="1" ht="30" customHeight="1" thickBot="1">
      <c r="A42" s="32" t="s">
        <v>20</v>
      </c>
      <c r="B42" s="33">
        <f t="shared" ref="B42:H42" si="2">SUM(B33:B41)</f>
        <v>840478</v>
      </c>
      <c r="C42" s="33">
        <f t="shared" si="2"/>
        <v>3900</v>
      </c>
      <c r="D42" s="33">
        <f t="shared" si="2"/>
        <v>15770</v>
      </c>
      <c r="E42" s="33">
        <f t="shared" si="2"/>
        <v>2112654</v>
      </c>
      <c r="F42" s="33">
        <f t="shared" si="2"/>
        <v>3600</v>
      </c>
      <c r="G42" s="33">
        <f t="shared" si="2"/>
        <v>0</v>
      </c>
      <c r="H42" s="140">
        <f t="shared" si="2"/>
        <v>0</v>
      </c>
    </row>
    <row r="43" spans="1:8" s="2" customFormat="1" ht="28.5" customHeight="1" thickBot="1">
      <c r="A43" s="32" t="s">
        <v>88</v>
      </c>
      <c r="B43" s="163">
        <f>SUM(B42:H42)</f>
        <v>2976402</v>
      </c>
      <c r="C43" s="164"/>
      <c r="D43" s="164"/>
      <c r="E43" s="164"/>
      <c r="F43" s="164"/>
      <c r="G43" s="164"/>
      <c r="H43" s="165"/>
    </row>
    <row r="44" spans="1:8" ht="13.5" customHeight="1">
      <c r="C44" s="38"/>
      <c r="D44" s="36"/>
      <c r="E44" s="39"/>
    </row>
    <row r="45" spans="1:8" ht="13.5" customHeight="1">
      <c r="C45" s="38"/>
      <c r="D45" s="40"/>
      <c r="E45" s="41"/>
    </row>
    <row r="46" spans="1:8" ht="13.5" customHeight="1">
      <c r="D46" s="42"/>
      <c r="E46" s="43"/>
    </row>
    <row r="47" spans="1:8" ht="13.5" customHeight="1">
      <c r="D47" s="44"/>
      <c r="E47" s="45"/>
    </row>
    <row r="48" spans="1:8" ht="13.5" customHeight="1">
      <c r="D48" s="36"/>
      <c r="E48" s="37"/>
    </row>
    <row r="49" spans="2:5" ht="28.5" customHeight="1">
      <c r="C49" s="38"/>
      <c r="D49" s="36"/>
      <c r="E49" s="46"/>
    </row>
    <row r="50" spans="2:5" ht="13.5" customHeight="1">
      <c r="C50" s="38"/>
      <c r="D50" s="36"/>
      <c r="E50" s="41"/>
    </row>
    <row r="51" spans="2:5" ht="13.5" customHeight="1">
      <c r="D51" s="36"/>
      <c r="E51" s="37"/>
    </row>
    <row r="52" spans="2:5" ht="13.5" customHeight="1">
      <c r="D52" s="36"/>
      <c r="E52" s="45"/>
    </row>
    <row r="53" spans="2:5" ht="13.5" customHeight="1">
      <c r="D53" s="36"/>
      <c r="E53" s="37"/>
    </row>
    <row r="54" spans="2:5" ht="22.5" customHeight="1">
      <c r="D54" s="36"/>
      <c r="E54" s="47"/>
    </row>
    <row r="55" spans="2:5" ht="13.5" customHeight="1">
      <c r="D55" s="42"/>
      <c r="E55" s="43"/>
    </row>
    <row r="56" spans="2:5" ht="13.5" customHeight="1">
      <c r="B56" s="38"/>
      <c r="D56" s="42"/>
      <c r="E56" s="48"/>
    </row>
    <row r="57" spans="2:5" ht="13.5" customHeight="1">
      <c r="C57" s="38"/>
      <c r="D57" s="42"/>
      <c r="E57" s="49"/>
    </row>
    <row r="58" spans="2:5" ht="13.5" customHeight="1">
      <c r="C58" s="38"/>
      <c r="D58" s="44"/>
      <c r="E58" s="41"/>
    </row>
    <row r="59" spans="2:5" ht="13.5" customHeight="1">
      <c r="D59" s="36"/>
      <c r="E59" s="37"/>
    </row>
    <row r="60" spans="2:5" ht="13.5" customHeight="1">
      <c r="B60" s="38"/>
      <c r="D60" s="36"/>
      <c r="E60" s="39"/>
    </row>
    <row r="61" spans="2:5" ht="13.5" customHeight="1">
      <c r="C61" s="38"/>
      <c r="D61" s="36"/>
      <c r="E61" s="48"/>
    </row>
    <row r="62" spans="2:5" ht="13.5" customHeight="1">
      <c r="C62" s="38"/>
      <c r="D62" s="44"/>
      <c r="E62" s="41"/>
    </row>
    <row r="63" spans="2:5" ht="13.5" customHeight="1">
      <c r="D63" s="42"/>
      <c r="E63" s="37"/>
    </row>
    <row r="64" spans="2:5" ht="13.5" customHeight="1">
      <c r="C64" s="38"/>
      <c r="D64" s="42"/>
      <c r="E64" s="48"/>
    </row>
    <row r="65" spans="1:5" ht="22.5" customHeight="1">
      <c r="D65" s="44"/>
      <c r="E65" s="47"/>
    </row>
    <row r="66" spans="1:5" ht="13.5" customHeight="1">
      <c r="D66" s="36"/>
      <c r="E66" s="37"/>
    </row>
    <row r="67" spans="1:5" ht="13.5" customHeight="1">
      <c r="D67" s="44"/>
      <c r="E67" s="41"/>
    </row>
    <row r="68" spans="1:5" ht="13.5" customHeight="1">
      <c r="D68" s="36"/>
      <c r="E68" s="37"/>
    </row>
    <row r="69" spans="1:5" ht="13.5" customHeight="1">
      <c r="D69" s="36"/>
      <c r="E69" s="37"/>
    </row>
    <row r="70" spans="1:5" ht="13.5" customHeight="1">
      <c r="A70" s="38"/>
      <c r="D70" s="50"/>
      <c r="E70" s="48"/>
    </row>
    <row r="71" spans="1:5" ht="13.5" customHeight="1">
      <c r="B71" s="38"/>
      <c r="C71" s="38"/>
      <c r="D71" s="51"/>
      <c r="E71" s="48"/>
    </row>
    <row r="72" spans="1:5" ht="13.5" customHeight="1">
      <c r="B72" s="38"/>
      <c r="C72" s="38"/>
      <c r="D72" s="51"/>
      <c r="E72" s="39"/>
    </row>
    <row r="73" spans="1:5" ht="13.5" customHeight="1">
      <c r="B73" s="38"/>
      <c r="C73" s="38"/>
      <c r="D73" s="44"/>
      <c r="E73" s="45"/>
    </row>
    <row r="74" spans="1:5">
      <c r="D74" s="36"/>
      <c r="E74" s="37"/>
    </row>
    <row r="75" spans="1:5">
      <c r="B75" s="38"/>
      <c r="D75" s="36"/>
      <c r="E75" s="48"/>
    </row>
    <row r="76" spans="1:5">
      <c r="C76" s="38"/>
      <c r="D76" s="36"/>
      <c r="E76" s="39"/>
    </row>
    <row r="77" spans="1:5">
      <c r="C77" s="38"/>
      <c r="D77" s="44"/>
      <c r="E77" s="41"/>
    </row>
    <row r="78" spans="1:5">
      <c r="D78" s="36"/>
      <c r="E78" s="37"/>
    </row>
    <row r="79" spans="1:5">
      <c r="D79" s="36"/>
      <c r="E79" s="37"/>
    </row>
    <row r="80" spans="1:5">
      <c r="D80" s="52"/>
      <c r="E80" s="53"/>
    </row>
    <row r="81" spans="1:5">
      <c r="D81" s="36"/>
      <c r="E81" s="37"/>
    </row>
    <row r="82" spans="1:5">
      <c r="D82" s="36"/>
      <c r="E82" s="37"/>
    </row>
    <row r="83" spans="1:5">
      <c r="D83" s="36"/>
      <c r="E83" s="37"/>
    </row>
    <row r="84" spans="1:5">
      <c r="D84" s="44"/>
      <c r="E84" s="41"/>
    </row>
    <row r="85" spans="1:5">
      <c r="D85" s="36"/>
      <c r="E85" s="37"/>
    </row>
    <row r="86" spans="1:5">
      <c r="D86" s="44"/>
      <c r="E86" s="41"/>
    </row>
    <row r="87" spans="1:5">
      <c r="D87" s="36"/>
      <c r="E87" s="37"/>
    </row>
    <row r="88" spans="1:5">
      <c r="D88" s="36"/>
      <c r="E88" s="37"/>
    </row>
    <row r="89" spans="1:5">
      <c r="D89" s="36"/>
      <c r="E89" s="37"/>
    </row>
    <row r="90" spans="1:5">
      <c r="D90" s="36"/>
      <c r="E90" s="37"/>
    </row>
    <row r="91" spans="1:5" ht="28.5" customHeight="1">
      <c r="A91" s="54"/>
      <c r="B91" s="54"/>
      <c r="C91" s="54"/>
      <c r="D91" s="55"/>
      <c r="E91" s="56"/>
    </row>
    <row r="92" spans="1:5">
      <c r="C92" s="38"/>
      <c r="D92" s="36"/>
      <c r="E92" s="39"/>
    </row>
    <row r="93" spans="1:5">
      <c r="D93" s="57"/>
      <c r="E93" s="58"/>
    </row>
    <row r="94" spans="1:5">
      <c r="D94" s="36"/>
      <c r="E94" s="37"/>
    </row>
    <row r="95" spans="1:5">
      <c r="D95" s="52"/>
      <c r="E95" s="53"/>
    </row>
    <row r="96" spans="1:5">
      <c r="D96" s="52"/>
      <c r="E96" s="53"/>
    </row>
    <row r="97" spans="3:5">
      <c r="D97" s="36"/>
      <c r="E97" s="37"/>
    </row>
    <row r="98" spans="3:5">
      <c r="D98" s="44"/>
      <c r="E98" s="41"/>
    </row>
    <row r="99" spans="3:5">
      <c r="D99" s="36"/>
      <c r="E99" s="37"/>
    </row>
    <row r="100" spans="3:5">
      <c r="D100" s="36"/>
      <c r="E100" s="37"/>
    </row>
    <row r="101" spans="3:5">
      <c r="D101" s="44"/>
      <c r="E101" s="41"/>
    </row>
    <row r="102" spans="3:5">
      <c r="D102" s="36"/>
      <c r="E102" s="37"/>
    </row>
    <row r="103" spans="3:5">
      <c r="D103" s="52"/>
      <c r="E103" s="53"/>
    </row>
    <row r="104" spans="3:5">
      <c r="D104" s="44"/>
      <c r="E104" s="58"/>
    </row>
    <row r="105" spans="3:5">
      <c r="D105" s="42"/>
      <c r="E105" s="53"/>
    </row>
    <row r="106" spans="3:5">
      <c r="D106" s="44"/>
      <c r="E106" s="41"/>
    </row>
    <row r="107" spans="3:5">
      <c r="D107" s="36"/>
      <c r="E107" s="37"/>
    </row>
    <row r="108" spans="3:5">
      <c r="C108" s="38"/>
      <c r="D108" s="36"/>
      <c r="E108" s="39"/>
    </row>
    <row r="109" spans="3:5">
      <c r="D109" s="42"/>
      <c r="E109" s="41"/>
    </row>
    <row r="110" spans="3:5">
      <c r="D110" s="42"/>
      <c r="E110" s="53"/>
    </row>
    <row r="111" spans="3:5">
      <c r="C111" s="38"/>
      <c r="D111" s="42"/>
      <c r="E111" s="59"/>
    </row>
    <row r="112" spans="3:5">
      <c r="C112" s="38"/>
      <c r="D112" s="44"/>
      <c r="E112" s="45"/>
    </row>
    <row r="113" spans="1:5">
      <c r="D113" s="36"/>
      <c r="E113" s="37"/>
    </row>
    <row r="114" spans="1:5">
      <c r="D114" s="57"/>
      <c r="E114" s="60"/>
    </row>
    <row r="115" spans="1:5" ht="11.25" customHeight="1">
      <c r="D115" s="52"/>
      <c r="E115" s="53"/>
    </row>
    <row r="116" spans="1:5" ht="24" customHeight="1">
      <c r="B116" s="38"/>
      <c r="D116" s="52"/>
      <c r="E116" s="61"/>
    </row>
    <row r="117" spans="1:5" ht="15" customHeight="1">
      <c r="C117" s="38"/>
      <c r="D117" s="52"/>
      <c r="E117" s="61"/>
    </row>
    <row r="118" spans="1:5" ht="11.25" customHeight="1">
      <c r="D118" s="57"/>
      <c r="E118" s="58"/>
    </row>
    <row r="119" spans="1:5">
      <c r="D119" s="52"/>
      <c r="E119" s="53"/>
    </row>
    <row r="120" spans="1:5" ht="13.5" customHeight="1">
      <c r="B120" s="38"/>
      <c r="D120" s="52"/>
      <c r="E120" s="62"/>
    </row>
    <row r="121" spans="1:5" ht="12.75" customHeight="1">
      <c r="C121" s="38"/>
      <c r="D121" s="52"/>
      <c r="E121" s="39"/>
    </row>
    <row r="122" spans="1:5" ht="12.75" customHeight="1">
      <c r="C122" s="38"/>
      <c r="D122" s="44"/>
      <c r="E122" s="45"/>
    </row>
    <row r="123" spans="1:5">
      <c r="D123" s="36"/>
      <c r="E123" s="37"/>
    </row>
    <row r="124" spans="1:5">
      <c r="C124" s="38"/>
      <c r="D124" s="36"/>
      <c r="E124" s="59"/>
    </row>
    <row r="125" spans="1:5">
      <c r="D125" s="57"/>
      <c r="E125" s="58"/>
    </row>
    <row r="126" spans="1:5">
      <c r="D126" s="52"/>
      <c r="E126" s="53"/>
    </row>
    <row r="127" spans="1:5">
      <c r="D127" s="36"/>
      <c r="E127" s="37"/>
    </row>
    <row r="128" spans="1:5" ht="19.5" customHeight="1">
      <c r="A128" s="63"/>
      <c r="B128" s="13"/>
      <c r="C128" s="13"/>
      <c r="D128" s="13"/>
      <c r="E128" s="48"/>
    </row>
    <row r="129" spans="1:5" ht="15" customHeight="1">
      <c r="A129" s="38"/>
      <c r="D129" s="50"/>
      <c r="E129" s="48"/>
    </row>
    <row r="130" spans="1:5">
      <c r="A130" s="38"/>
      <c r="B130" s="38"/>
      <c r="D130" s="50"/>
      <c r="E130" s="39"/>
    </row>
    <row r="131" spans="1:5">
      <c r="C131" s="38"/>
      <c r="D131" s="36"/>
      <c r="E131" s="48"/>
    </row>
    <row r="132" spans="1:5">
      <c r="D132" s="40"/>
      <c r="E132" s="41"/>
    </row>
    <row r="133" spans="1:5">
      <c r="B133" s="38"/>
      <c r="D133" s="36"/>
      <c r="E133" s="39"/>
    </row>
    <row r="134" spans="1:5">
      <c r="C134" s="38"/>
      <c r="D134" s="36"/>
      <c r="E134" s="39"/>
    </row>
    <row r="135" spans="1:5">
      <c r="D135" s="44"/>
      <c r="E135" s="45"/>
    </row>
    <row r="136" spans="1:5" ht="22.5" customHeight="1">
      <c r="C136" s="38"/>
      <c r="D136" s="36"/>
      <c r="E136" s="46"/>
    </row>
    <row r="137" spans="1:5">
      <c r="D137" s="36"/>
      <c r="E137" s="45"/>
    </row>
    <row r="138" spans="1:5">
      <c r="B138" s="38"/>
      <c r="D138" s="42"/>
      <c r="E138" s="48"/>
    </row>
    <row r="139" spans="1:5">
      <c r="C139" s="38"/>
      <c r="D139" s="42"/>
      <c r="E139" s="49"/>
    </row>
    <row r="140" spans="1:5">
      <c r="D140" s="44"/>
      <c r="E140" s="41"/>
    </row>
    <row r="141" spans="1:5" ht="13.5" customHeight="1">
      <c r="A141" s="38"/>
      <c r="D141" s="50"/>
      <c r="E141" s="48"/>
    </row>
    <row r="142" spans="1:5" ht="13.5" customHeight="1">
      <c r="B142" s="38"/>
      <c r="D142" s="36"/>
      <c r="E142" s="48"/>
    </row>
    <row r="143" spans="1:5" ht="13.5" customHeight="1">
      <c r="C143" s="38"/>
      <c r="D143" s="36"/>
      <c r="E143" s="39"/>
    </row>
    <row r="144" spans="1:5">
      <c r="C144" s="38"/>
      <c r="D144" s="44"/>
      <c r="E144" s="41"/>
    </row>
    <row r="145" spans="1:5">
      <c r="C145" s="38"/>
      <c r="D145" s="36"/>
      <c r="E145" s="39"/>
    </row>
    <row r="146" spans="1:5">
      <c r="D146" s="57"/>
      <c r="E146" s="58"/>
    </row>
    <row r="147" spans="1:5">
      <c r="C147" s="38"/>
      <c r="D147" s="42"/>
      <c r="E147" s="59"/>
    </row>
    <row r="148" spans="1:5">
      <c r="C148" s="38"/>
      <c r="D148" s="44"/>
      <c r="E148" s="45"/>
    </row>
    <row r="149" spans="1:5">
      <c r="D149" s="57"/>
      <c r="E149" s="64"/>
    </row>
    <row r="150" spans="1:5">
      <c r="B150" s="38"/>
      <c r="D150" s="52"/>
      <c r="E150" s="62"/>
    </row>
    <row r="151" spans="1:5">
      <c r="C151" s="38"/>
      <c r="D151" s="52"/>
      <c r="E151" s="39"/>
    </row>
    <row r="152" spans="1:5">
      <c r="C152" s="38"/>
      <c r="D152" s="44"/>
      <c r="E152" s="45"/>
    </row>
    <row r="153" spans="1:5">
      <c r="C153" s="38"/>
      <c r="D153" s="44"/>
      <c r="E153" s="45"/>
    </row>
    <row r="154" spans="1:5">
      <c r="D154" s="36"/>
      <c r="E154" s="37"/>
    </row>
    <row r="155" spans="1:5" s="65" customFormat="1" ht="18" customHeight="1">
      <c r="A155" s="172"/>
      <c r="B155" s="173"/>
      <c r="C155" s="173"/>
      <c r="D155" s="173"/>
      <c r="E155" s="173"/>
    </row>
    <row r="156" spans="1:5" ht="28.5" customHeight="1">
      <c r="A156" s="54"/>
      <c r="B156" s="54"/>
      <c r="C156" s="54"/>
      <c r="D156" s="55"/>
      <c r="E156" s="56"/>
    </row>
    <row r="158" spans="1:5" ht="15.75">
      <c r="A158" s="67"/>
      <c r="B158" s="38"/>
      <c r="C158" s="38"/>
      <c r="D158" s="68"/>
      <c r="E158" s="12"/>
    </row>
    <row r="159" spans="1:5">
      <c r="A159" s="38"/>
      <c r="B159" s="38"/>
      <c r="C159" s="38"/>
      <c r="D159" s="68"/>
      <c r="E159" s="12"/>
    </row>
    <row r="160" spans="1:5" ht="17.25" customHeight="1">
      <c r="A160" s="38"/>
      <c r="B160" s="38"/>
      <c r="C160" s="38"/>
      <c r="D160" s="68"/>
      <c r="E160" s="12"/>
    </row>
    <row r="161" spans="1:5" ht="13.5" customHeight="1">
      <c r="A161" s="38"/>
      <c r="B161" s="38"/>
      <c r="C161" s="38"/>
      <c r="D161" s="68"/>
      <c r="E161" s="12"/>
    </row>
    <row r="162" spans="1:5">
      <c r="A162" s="38"/>
      <c r="B162" s="38"/>
      <c r="C162" s="38"/>
      <c r="D162" s="68"/>
      <c r="E162" s="12"/>
    </row>
    <row r="163" spans="1:5">
      <c r="A163" s="38"/>
      <c r="B163" s="38"/>
      <c r="C163" s="38"/>
    </row>
    <row r="164" spans="1:5">
      <c r="A164" s="38"/>
      <c r="B164" s="38"/>
      <c r="C164" s="38"/>
      <c r="D164" s="68"/>
      <c r="E164" s="12"/>
    </row>
    <row r="165" spans="1:5">
      <c r="A165" s="38"/>
      <c r="B165" s="38"/>
      <c r="C165" s="38"/>
      <c r="D165" s="68"/>
      <c r="E165" s="69"/>
    </row>
    <row r="166" spans="1:5">
      <c r="A166" s="38"/>
      <c r="B166" s="38"/>
      <c r="C166" s="38"/>
      <c r="D166" s="68"/>
      <c r="E166" s="12"/>
    </row>
    <row r="167" spans="1:5" ht="22.5" customHeight="1">
      <c r="A167" s="38"/>
      <c r="B167" s="38"/>
      <c r="C167" s="38"/>
      <c r="D167" s="68"/>
      <c r="E167" s="46"/>
    </row>
    <row r="168" spans="1:5" ht="22.5" customHeight="1">
      <c r="D168" s="44"/>
      <c r="E168" s="47"/>
    </row>
  </sheetData>
  <mergeCells count="9">
    <mergeCell ref="A1:H1"/>
    <mergeCell ref="B15:H15"/>
    <mergeCell ref="B17:H17"/>
    <mergeCell ref="B31:H31"/>
    <mergeCell ref="A155:E155"/>
    <mergeCell ref="B3:H3"/>
    <mergeCell ref="B43:H43"/>
    <mergeCell ref="B30:H30"/>
    <mergeCell ref="B29:H29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horizontalDpi="4294967293" verticalDpi="4294967293" r:id="rId1"/>
  <headerFooter alignWithMargins="0">
    <oddFooter>&amp;R&amp;P</oddFooter>
  </headerFooter>
  <rowBreaks count="3" manualBreakCount="3">
    <brk id="15" max="8" man="1"/>
    <brk id="89" max="9" man="1"/>
    <brk id="153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25"/>
  <sheetViews>
    <sheetView tabSelected="1" zoomScaleNormal="100" workbookViewId="0">
      <selection activeCell="O4" sqref="O4"/>
    </sheetView>
  </sheetViews>
  <sheetFormatPr defaultColWidth="11.42578125" defaultRowHeight="12.75"/>
  <cols>
    <col min="1" max="1" width="11.42578125" style="92" bestFit="1" customWidth="1"/>
    <col min="2" max="2" width="34.42578125" style="94" customWidth="1"/>
    <col min="3" max="3" width="15.140625" style="3" customWidth="1"/>
    <col min="4" max="4" width="11.42578125" style="3" bestFit="1" customWidth="1"/>
    <col min="5" max="5" width="10.5703125" style="3" customWidth="1"/>
    <col min="6" max="6" width="10.140625" style="3" customWidth="1"/>
    <col min="7" max="7" width="11.140625" style="3" customWidth="1"/>
    <col min="8" max="8" width="8.7109375" style="3" customWidth="1"/>
    <col min="9" max="9" width="13.5703125" style="3" customWidth="1"/>
    <col min="10" max="10" width="7.7109375" style="3" customWidth="1"/>
    <col min="11" max="12" width="12.85546875" style="3" bestFit="1" customWidth="1"/>
    <col min="13" max="16384" width="11.42578125" style="1"/>
  </cols>
  <sheetData>
    <row r="1" spans="1:15" ht="24" customHeight="1">
      <c r="A1" s="178" t="s">
        <v>21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5" s="12" customFormat="1" ht="79.5" customHeight="1">
      <c r="A2" s="95" t="s">
        <v>22</v>
      </c>
      <c r="B2" s="95" t="s">
        <v>23</v>
      </c>
      <c r="C2" s="11" t="s">
        <v>109</v>
      </c>
      <c r="D2" s="95" t="s">
        <v>13</v>
      </c>
      <c r="E2" s="95" t="s">
        <v>14</v>
      </c>
      <c r="F2" s="95" t="s">
        <v>15</v>
      </c>
      <c r="G2" s="95" t="s">
        <v>16</v>
      </c>
      <c r="H2" s="95" t="s">
        <v>24</v>
      </c>
      <c r="I2" s="95" t="s">
        <v>18</v>
      </c>
      <c r="J2" s="95" t="s">
        <v>19</v>
      </c>
      <c r="K2" s="11" t="s">
        <v>46</v>
      </c>
      <c r="L2" s="11" t="s">
        <v>110</v>
      </c>
    </row>
    <row r="3" spans="1:15">
      <c r="A3" s="104"/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5" s="12" customFormat="1">
      <c r="A4" s="104"/>
      <c r="B4" s="107" t="s">
        <v>35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5">
      <c r="A5" s="104"/>
      <c r="B5" s="109" t="s">
        <v>105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1:15" s="12" customFormat="1">
      <c r="A6" s="104"/>
      <c r="B6" s="109" t="s">
        <v>41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1:15" s="12" customFormat="1" ht="12.75" customHeight="1">
      <c r="A7" s="110" t="s">
        <v>38</v>
      </c>
      <c r="B7" s="111" t="s">
        <v>76</v>
      </c>
      <c r="C7" s="108"/>
      <c r="D7" s="108"/>
      <c r="E7" s="108"/>
      <c r="F7" s="108"/>
      <c r="G7" s="108"/>
      <c r="H7" s="108"/>
      <c r="I7" s="108"/>
      <c r="J7" s="108"/>
      <c r="K7" s="114" t="s">
        <v>41</v>
      </c>
      <c r="L7" s="114" t="s">
        <v>41</v>
      </c>
    </row>
    <row r="8" spans="1:15" s="12" customFormat="1">
      <c r="A8" s="110">
        <v>3</v>
      </c>
      <c r="B8" s="111" t="s">
        <v>108</v>
      </c>
      <c r="C8" s="148">
        <f>SUM(C9+C13+C45+C52+C64)</f>
        <v>2976402</v>
      </c>
      <c r="D8" s="148">
        <f t="shared" ref="D8:L8" si="0">SUM(D9+D13+D45+D52+D64)</f>
        <v>840478</v>
      </c>
      <c r="E8" s="148">
        <f t="shared" si="0"/>
        <v>3900</v>
      </c>
      <c r="F8" s="148">
        <f t="shared" si="0"/>
        <v>15770</v>
      </c>
      <c r="G8" s="148">
        <f t="shared" si="0"/>
        <v>2112654</v>
      </c>
      <c r="H8" s="148">
        <f t="shared" si="0"/>
        <v>3600</v>
      </c>
      <c r="I8" s="148">
        <f t="shared" si="0"/>
        <v>0</v>
      </c>
      <c r="J8" s="148">
        <f t="shared" si="0"/>
        <v>0</v>
      </c>
      <c r="K8" s="148">
        <f t="shared" si="0"/>
        <v>2976402</v>
      </c>
      <c r="L8" s="148">
        <f t="shared" si="0"/>
        <v>2976402</v>
      </c>
    </row>
    <row r="9" spans="1:15" s="12" customFormat="1">
      <c r="A9" s="131">
        <v>31</v>
      </c>
      <c r="B9" s="109" t="s">
        <v>25</v>
      </c>
      <c r="C9" s="142">
        <f>SUM(C10:C12)</f>
        <v>1941503</v>
      </c>
      <c r="D9" s="142"/>
      <c r="E9" s="106"/>
      <c r="F9" s="106"/>
      <c r="G9" s="142">
        <f>SUM(G10:G12)</f>
        <v>1941503</v>
      </c>
      <c r="H9" s="106"/>
      <c r="I9" s="106"/>
      <c r="J9" s="106"/>
      <c r="K9" s="142">
        <v>1941503</v>
      </c>
      <c r="L9" s="142">
        <v>1941503</v>
      </c>
    </row>
    <row r="10" spans="1:15">
      <c r="A10" s="131">
        <v>311</v>
      </c>
      <c r="B10" s="105" t="s">
        <v>99</v>
      </c>
      <c r="C10" s="141">
        <v>1506818</v>
      </c>
      <c r="D10" s="141"/>
      <c r="E10" s="106"/>
      <c r="F10" s="106"/>
      <c r="G10" s="141">
        <v>1506818</v>
      </c>
      <c r="H10" s="106"/>
      <c r="I10" s="106"/>
      <c r="J10" s="106"/>
      <c r="K10" s="106"/>
      <c r="L10" s="106"/>
    </row>
    <row r="11" spans="1:15">
      <c r="A11" s="132">
        <v>312</v>
      </c>
      <c r="B11" s="105" t="s">
        <v>100</v>
      </c>
      <c r="C11" s="141">
        <v>175512</v>
      </c>
      <c r="D11" s="141"/>
      <c r="E11" s="106"/>
      <c r="F11" s="106"/>
      <c r="G11" s="141">
        <v>175512</v>
      </c>
      <c r="H11" s="108"/>
      <c r="I11" s="108"/>
      <c r="J11" s="108"/>
      <c r="K11" s="108"/>
      <c r="L11" s="108"/>
    </row>
    <row r="12" spans="1:15">
      <c r="A12" s="132">
        <v>313</v>
      </c>
      <c r="B12" s="105" t="s">
        <v>27</v>
      </c>
      <c r="C12" s="141">
        <v>259173</v>
      </c>
      <c r="D12" s="141"/>
      <c r="E12" s="106"/>
      <c r="F12" s="106"/>
      <c r="G12" s="141">
        <v>259173</v>
      </c>
      <c r="H12" s="106"/>
      <c r="I12" s="106"/>
      <c r="J12" s="106"/>
      <c r="K12" s="106"/>
      <c r="L12" s="106"/>
    </row>
    <row r="13" spans="1:15" ht="15">
      <c r="A13" s="112">
        <v>32</v>
      </c>
      <c r="B13" s="113" t="s">
        <v>28</v>
      </c>
      <c r="C13" s="114">
        <f>SUM(C14:C44)</f>
        <v>941559</v>
      </c>
      <c r="D13" s="114">
        <f>SUM(D14:D42)</f>
        <v>837978</v>
      </c>
      <c r="E13" s="114">
        <f>SUM(E14:E42)</f>
        <v>3900</v>
      </c>
      <c r="F13" s="114">
        <f>SUM(F14:F42)</f>
        <v>15770</v>
      </c>
      <c r="G13" s="114">
        <f>SUM(G14:G42)</f>
        <v>80311</v>
      </c>
      <c r="H13" s="114">
        <f>SUM(H14:H42)</f>
        <v>3600</v>
      </c>
      <c r="I13" s="108"/>
      <c r="J13" s="108"/>
      <c r="K13" s="114">
        <v>941559</v>
      </c>
      <c r="L13" s="114">
        <v>941559</v>
      </c>
    </row>
    <row r="14" spans="1:15" ht="15">
      <c r="A14" s="112">
        <v>321</v>
      </c>
      <c r="B14" s="113" t="s">
        <v>29</v>
      </c>
      <c r="C14" s="114"/>
      <c r="D14" s="114"/>
      <c r="E14" s="106"/>
      <c r="F14" s="106"/>
      <c r="G14" s="106"/>
      <c r="H14" s="106"/>
      <c r="I14" s="106"/>
      <c r="J14" s="106"/>
      <c r="K14" s="114"/>
      <c r="L14" s="114"/>
    </row>
    <row r="15" spans="1:15" s="12" customFormat="1" ht="15">
      <c r="A15" s="115">
        <v>3211</v>
      </c>
      <c r="B15" s="116" t="s">
        <v>48</v>
      </c>
      <c r="C15" s="117">
        <v>18461</v>
      </c>
      <c r="D15" s="117">
        <v>14372</v>
      </c>
      <c r="E15" s="106" t="s">
        <v>41</v>
      </c>
      <c r="F15" s="106"/>
      <c r="G15" s="106">
        <v>489</v>
      </c>
      <c r="H15" s="106" t="s">
        <v>41</v>
      </c>
      <c r="I15" s="106"/>
      <c r="J15" s="106"/>
      <c r="K15" s="117"/>
      <c r="L15" s="117"/>
    </row>
    <row r="16" spans="1:15" ht="30">
      <c r="A16" s="115">
        <v>3211</v>
      </c>
      <c r="B16" s="116" t="s">
        <v>81</v>
      </c>
      <c r="C16" s="117"/>
      <c r="D16" s="117"/>
      <c r="E16" s="106"/>
      <c r="F16" s="106"/>
      <c r="G16" s="117"/>
      <c r="H16" s="106"/>
      <c r="I16" s="106"/>
      <c r="J16" s="106"/>
      <c r="K16" s="117"/>
      <c r="L16" s="117"/>
      <c r="O16" s="1" t="s">
        <v>41</v>
      </c>
    </row>
    <row r="17" spans="1:12" ht="15">
      <c r="A17" s="115">
        <v>3211</v>
      </c>
      <c r="B17" s="116" t="s">
        <v>78</v>
      </c>
      <c r="C17" s="117"/>
      <c r="D17" s="117"/>
      <c r="E17" s="106"/>
      <c r="F17" s="106"/>
      <c r="G17" s="106"/>
      <c r="H17" s="117">
        <v>3600</v>
      </c>
      <c r="I17" s="106"/>
      <c r="J17" s="106"/>
      <c r="K17" s="117"/>
      <c r="L17" s="117"/>
    </row>
    <row r="18" spans="1:12" ht="15">
      <c r="A18" s="115">
        <v>3213</v>
      </c>
      <c r="B18" s="116" t="s">
        <v>49</v>
      </c>
      <c r="C18" s="106">
        <v>1680</v>
      </c>
      <c r="D18" s="106">
        <v>1680</v>
      </c>
      <c r="E18" s="106" t="s">
        <v>41</v>
      </c>
      <c r="F18" s="106"/>
      <c r="G18" s="106"/>
      <c r="H18" s="106"/>
      <c r="I18" s="106"/>
      <c r="J18" s="106"/>
      <c r="K18" s="106"/>
      <c r="L18" s="106"/>
    </row>
    <row r="19" spans="1:12" ht="15">
      <c r="A19" s="115">
        <v>322</v>
      </c>
      <c r="B19" s="113" t="s">
        <v>30</v>
      </c>
      <c r="C19" s="117" t="s">
        <v>41</v>
      </c>
      <c r="D19" s="117" t="s">
        <v>41</v>
      </c>
      <c r="E19" s="117"/>
      <c r="F19" s="117"/>
      <c r="G19" s="117" t="s">
        <v>41</v>
      </c>
      <c r="H19" s="117"/>
      <c r="I19" s="106"/>
      <c r="J19" s="106"/>
      <c r="K19" s="117"/>
      <c r="L19" s="117"/>
    </row>
    <row r="20" spans="1:12" ht="30">
      <c r="A20" s="115">
        <v>3221</v>
      </c>
      <c r="B20" s="116" t="s">
        <v>50</v>
      </c>
      <c r="C20" s="117">
        <v>38742</v>
      </c>
      <c r="D20" s="117">
        <v>34842</v>
      </c>
      <c r="E20" s="117">
        <v>3900</v>
      </c>
      <c r="F20" s="106"/>
      <c r="G20" s="106" t="s">
        <v>41</v>
      </c>
      <c r="H20" s="106"/>
      <c r="I20" s="106"/>
      <c r="J20" s="106"/>
      <c r="K20" s="117"/>
      <c r="L20" s="117"/>
    </row>
    <row r="21" spans="1:12" ht="30">
      <c r="A21" s="115">
        <v>3221</v>
      </c>
      <c r="B21" s="116" t="s">
        <v>82</v>
      </c>
      <c r="C21" s="117"/>
      <c r="D21" s="117"/>
      <c r="E21" s="117"/>
      <c r="F21" s="106"/>
      <c r="G21" s="117"/>
      <c r="H21" s="106"/>
      <c r="I21" s="106"/>
      <c r="J21" s="106"/>
      <c r="K21" s="106"/>
      <c r="L21" s="106"/>
    </row>
    <row r="22" spans="1:12" ht="15">
      <c r="A22" s="115">
        <v>3222</v>
      </c>
      <c r="B22" s="116" t="s">
        <v>62</v>
      </c>
      <c r="C22" s="117">
        <v>103497</v>
      </c>
      <c r="D22" s="117">
        <v>7905</v>
      </c>
      <c r="E22" s="117"/>
      <c r="F22" s="117">
        <v>15770</v>
      </c>
      <c r="G22" s="117">
        <v>79822</v>
      </c>
      <c r="H22" s="117" t="s">
        <v>41</v>
      </c>
      <c r="I22" s="106"/>
      <c r="J22" s="106"/>
      <c r="K22" s="106"/>
      <c r="L22" s="106"/>
    </row>
    <row r="23" spans="1:12" s="12" customFormat="1" ht="15">
      <c r="A23" s="115">
        <v>3222</v>
      </c>
      <c r="B23" s="116" t="s">
        <v>84</v>
      </c>
      <c r="C23" s="117">
        <v>4000</v>
      </c>
      <c r="D23" s="117">
        <v>4000</v>
      </c>
      <c r="E23" s="117"/>
      <c r="F23" s="117"/>
      <c r="G23" s="117" t="s">
        <v>41</v>
      </c>
      <c r="H23" s="117"/>
      <c r="I23" s="106"/>
      <c r="J23" s="106"/>
      <c r="K23" s="108"/>
      <c r="L23" s="108"/>
    </row>
    <row r="24" spans="1:12" ht="15">
      <c r="A24" s="115">
        <v>3223</v>
      </c>
      <c r="B24" s="116" t="s">
        <v>51</v>
      </c>
      <c r="C24" s="117">
        <v>179200</v>
      </c>
      <c r="D24" s="117">
        <v>179200</v>
      </c>
      <c r="E24" s="106"/>
      <c r="F24" s="106"/>
      <c r="G24" s="106"/>
      <c r="H24" s="106"/>
      <c r="I24" s="106"/>
      <c r="J24" s="106"/>
      <c r="K24" s="114"/>
      <c r="L24" s="114"/>
    </row>
    <row r="25" spans="1:12" s="12" customFormat="1" ht="30">
      <c r="A25" s="115">
        <v>3224</v>
      </c>
      <c r="B25" s="116" t="s">
        <v>52</v>
      </c>
      <c r="C25" s="106" t="s">
        <v>41</v>
      </c>
      <c r="D25" s="106" t="s">
        <v>41</v>
      </c>
      <c r="E25" s="106" t="s">
        <v>41</v>
      </c>
      <c r="F25" s="106"/>
      <c r="G25" s="106"/>
      <c r="H25" s="106"/>
      <c r="I25" s="106"/>
      <c r="J25" s="106"/>
      <c r="K25" s="114"/>
      <c r="L25" s="114"/>
    </row>
    <row r="26" spans="1:12" s="12" customFormat="1" ht="15">
      <c r="A26" s="115">
        <v>3225</v>
      </c>
      <c r="B26" s="116" t="s">
        <v>53</v>
      </c>
      <c r="C26" s="117">
        <v>3000</v>
      </c>
      <c r="D26" s="117">
        <v>3000</v>
      </c>
      <c r="E26" s="106"/>
      <c r="F26" s="106"/>
      <c r="G26" s="106"/>
      <c r="H26" s="106"/>
      <c r="I26" s="106"/>
      <c r="J26" s="106"/>
      <c r="K26" s="114"/>
      <c r="L26" s="114"/>
    </row>
    <row r="27" spans="1:12" ht="30">
      <c r="A27" s="115">
        <v>3227</v>
      </c>
      <c r="B27" s="116" t="s">
        <v>54</v>
      </c>
      <c r="C27" s="106" t="s">
        <v>41</v>
      </c>
      <c r="D27" s="106" t="s">
        <v>41</v>
      </c>
      <c r="E27" s="117"/>
      <c r="F27" s="108"/>
      <c r="G27" s="108"/>
      <c r="H27" s="108"/>
      <c r="I27" s="108"/>
      <c r="J27" s="108"/>
      <c r="K27" s="117"/>
      <c r="L27" s="117"/>
    </row>
    <row r="28" spans="1:12" ht="15">
      <c r="A28" s="112">
        <v>323</v>
      </c>
      <c r="B28" s="113" t="s">
        <v>31</v>
      </c>
      <c r="C28" s="114"/>
      <c r="D28" s="114"/>
      <c r="E28" s="114"/>
      <c r="F28" s="106"/>
      <c r="G28" s="106"/>
      <c r="H28" s="106"/>
      <c r="I28" s="106"/>
      <c r="J28" s="106"/>
      <c r="K28" s="117"/>
      <c r="L28" s="117"/>
    </row>
    <row r="29" spans="1:12" ht="15">
      <c r="A29" s="115">
        <v>3231</v>
      </c>
      <c r="B29" s="116" t="s">
        <v>55</v>
      </c>
      <c r="C29" s="117">
        <v>529631</v>
      </c>
      <c r="D29" s="117">
        <v>529631</v>
      </c>
      <c r="E29" s="108"/>
      <c r="F29" s="108"/>
      <c r="G29" s="106" t="s">
        <v>41</v>
      </c>
      <c r="H29" s="108"/>
      <c r="I29" s="108"/>
      <c r="J29" s="108"/>
      <c r="K29" s="117"/>
      <c r="L29" s="117"/>
    </row>
    <row r="30" spans="1:12" ht="30">
      <c r="A30" s="115">
        <v>3232</v>
      </c>
      <c r="B30" s="116" t="s">
        <v>56</v>
      </c>
      <c r="C30" s="117">
        <v>10430</v>
      </c>
      <c r="D30" s="117">
        <v>10430</v>
      </c>
      <c r="E30" s="106" t="s">
        <v>41</v>
      </c>
      <c r="F30" s="108"/>
      <c r="G30" s="108"/>
      <c r="H30" s="108"/>
      <c r="I30" s="108"/>
      <c r="J30" s="108"/>
      <c r="K30" s="106"/>
      <c r="L30" s="106"/>
    </row>
    <row r="31" spans="1:12" ht="15">
      <c r="A31" s="115">
        <v>3233</v>
      </c>
      <c r="B31" s="116" t="s">
        <v>69</v>
      </c>
      <c r="C31" s="117"/>
      <c r="D31" s="117"/>
      <c r="E31" s="106"/>
      <c r="F31" s="106"/>
      <c r="G31" s="106"/>
      <c r="H31" s="106"/>
      <c r="I31" s="106"/>
      <c r="J31" s="106"/>
      <c r="K31" s="117"/>
      <c r="L31" s="117"/>
    </row>
    <row r="32" spans="1:12" ht="15">
      <c r="A32" s="115">
        <v>3234</v>
      </c>
      <c r="B32" s="116" t="s">
        <v>57</v>
      </c>
      <c r="C32" s="117">
        <v>15429</v>
      </c>
      <c r="D32" s="117">
        <v>15429</v>
      </c>
      <c r="E32" s="106"/>
      <c r="F32" s="106"/>
      <c r="G32" s="106"/>
      <c r="H32" s="106"/>
      <c r="I32" s="106"/>
      <c r="J32" s="106"/>
      <c r="K32" s="117"/>
      <c r="L32" s="117"/>
    </row>
    <row r="33" spans="1:15" ht="15">
      <c r="A33" s="115">
        <v>3236</v>
      </c>
      <c r="B33" s="116" t="s">
        <v>70</v>
      </c>
      <c r="C33" s="117">
        <v>6400</v>
      </c>
      <c r="D33" s="117">
        <v>6400</v>
      </c>
      <c r="E33" s="106"/>
      <c r="F33" s="106"/>
      <c r="G33" s="106"/>
      <c r="H33" s="106"/>
      <c r="I33" s="106"/>
      <c r="J33" s="106"/>
      <c r="K33" s="114"/>
      <c r="L33" s="114"/>
      <c r="O33" s="62"/>
    </row>
    <row r="34" spans="1:15" ht="15">
      <c r="A34" s="115">
        <v>3237</v>
      </c>
      <c r="B34" s="116" t="s">
        <v>58</v>
      </c>
      <c r="C34" s="106"/>
      <c r="D34" s="106"/>
      <c r="E34" s="106"/>
      <c r="F34" s="106"/>
      <c r="G34" s="106"/>
      <c r="H34" s="106"/>
      <c r="I34" s="106"/>
      <c r="J34" s="106"/>
      <c r="K34" s="117"/>
      <c r="L34" s="117"/>
    </row>
    <row r="35" spans="1:15" ht="15">
      <c r="A35" s="115">
        <v>3238</v>
      </c>
      <c r="B35" s="116" t="s">
        <v>59</v>
      </c>
      <c r="C35" s="117">
        <v>7050</v>
      </c>
      <c r="D35" s="117">
        <v>7050</v>
      </c>
      <c r="E35" s="106"/>
      <c r="F35" s="106"/>
      <c r="G35" s="106"/>
      <c r="H35" s="106"/>
      <c r="I35" s="106"/>
      <c r="J35" s="106"/>
      <c r="K35" s="117"/>
      <c r="L35" s="117"/>
    </row>
    <row r="36" spans="1:15" ht="15">
      <c r="A36" s="118">
        <v>3239</v>
      </c>
      <c r="B36" s="119" t="s">
        <v>60</v>
      </c>
      <c r="C36" s="117">
        <v>23139</v>
      </c>
      <c r="D36" s="117">
        <v>23139</v>
      </c>
      <c r="E36" s="106"/>
      <c r="F36" s="106"/>
      <c r="G36" s="106"/>
      <c r="H36" s="106"/>
      <c r="I36" s="106"/>
      <c r="J36" s="106"/>
      <c r="K36" s="117"/>
      <c r="L36" s="117"/>
    </row>
    <row r="37" spans="1:15" ht="30">
      <c r="A37" s="112">
        <v>329</v>
      </c>
      <c r="B37" s="113" t="s">
        <v>32</v>
      </c>
      <c r="C37" s="114"/>
      <c r="D37" s="114"/>
      <c r="E37" s="114"/>
      <c r="F37" s="106"/>
      <c r="G37" s="106"/>
      <c r="H37" s="106"/>
      <c r="I37" s="106"/>
      <c r="J37" s="106"/>
      <c r="K37" s="114"/>
      <c r="L37" s="114"/>
    </row>
    <row r="38" spans="1:15" ht="15">
      <c r="A38" s="115">
        <v>3293</v>
      </c>
      <c r="B38" s="116" t="s">
        <v>83</v>
      </c>
      <c r="C38" s="117" t="s">
        <v>41</v>
      </c>
      <c r="D38" s="117" t="s">
        <v>41</v>
      </c>
      <c r="E38" s="106"/>
      <c r="F38" s="106"/>
      <c r="G38" s="106"/>
      <c r="H38" s="106"/>
      <c r="I38" s="106"/>
      <c r="J38" s="106"/>
      <c r="K38" s="117"/>
      <c r="L38" s="117"/>
    </row>
    <row r="39" spans="1:15" ht="30">
      <c r="A39" s="112">
        <v>329</v>
      </c>
      <c r="B39" s="113" t="s">
        <v>32</v>
      </c>
      <c r="C39" s="114"/>
      <c r="D39" s="114"/>
      <c r="E39" s="114"/>
      <c r="F39" s="106"/>
      <c r="G39" s="106"/>
      <c r="H39" s="106"/>
      <c r="I39" s="106"/>
      <c r="J39" s="106"/>
      <c r="K39" s="114"/>
      <c r="L39" s="114"/>
    </row>
    <row r="40" spans="1:15" ht="15">
      <c r="A40" s="115">
        <v>3293</v>
      </c>
      <c r="B40" s="116" t="s">
        <v>83</v>
      </c>
      <c r="C40" s="117" t="s">
        <v>41</v>
      </c>
      <c r="D40" s="117" t="s">
        <v>41</v>
      </c>
      <c r="E40" s="106"/>
      <c r="F40" s="106"/>
      <c r="G40" s="106"/>
      <c r="H40" s="106"/>
      <c r="I40" s="106"/>
      <c r="J40" s="106"/>
      <c r="K40" s="117"/>
      <c r="L40" s="117"/>
      <c r="N40" s="60" t="s">
        <v>77</v>
      </c>
      <c r="O40" s="60"/>
    </row>
    <row r="41" spans="1:15" ht="15">
      <c r="A41" s="115">
        <v>3294</v>
      </c>
      <c r="B41" s="116" t="s">
        <v>71</v>
      </c>
      <c r="C41" s="117">
        <v>900</v>
      </c>
      <c r="D41" s="117">
        <v>900</v>
      </c>
      <c r="E41" s="106"/>
      <c r="F41" s="106"/>
      <c r="G41" s="106"/>
      <c r="H41" s="106"/>
      <c r="I41" s="106"/>
      <c r="J41" s="106"/>
      <c r="K41" s="117"/>
      <c r="L41" s="117"/>
    </row>
    <row r="42" spans="1:15" ht="15">
      <c r="A42" s="115">
        <v>3299</v>
      </c>
      <c r="B42" s="116" t="s">
        <v>73</v>
      </c>
      <c r="C42" s="117"/>
      <c r="D42" s="117"/>
      <c r="E42" s="106"/>
      <c r="F42" s="117"/>
      <c r="G42" s="106"/>
      <c r="H42" s="106"/>
      <c r="I42" s="106"/>
      <c r="J42" s="106"/>
      <c r="K42" s="117"/>
      <c r="L42" s="117"/>
    </row>
    <row r="43" spans="1:15" ht="30">
      <c r="A43" s="115">
        <v>3299</v>
      </c>
      <c r="B43" s="116" t="s">
        <v>80</v>
      </c>
      <c r="C43" s="117" t="s">
        <v>41</v>
      </c>
      <c r="D43" s="117"/>
      <c r="E43" s="106"/>
      <c r="F43" s="117"/>
      <c r="G43" s="117" t="s">
        <v>41</v>
      </c>
      <c r="H43" s="106"/>
      <c r="I43" s="106"/>
      <c r="J43" s="106"/>
      <c r="K43" s="117"/>
      <c r="L43" s="117"/>
    </row>
    <row r="44" spans="1:15" ht="30">
      <c r="A44" s="118">
        <v>3299</v>
      </c>
      <c r="B44" s="119" t="s">
        <v>32</v>
      </c>
      <c r="C44" s="117" t="s">
        <v>41</v>
      </c>
      <c r="D44" s="117" t="s">
        <v>41</v>
      </c>
      <c r="E44" s="117"/>
      <c r="F44" s="106"/>
      <c r="G44" s="106" t="s">
        <v>41</v>
      </c>
      <c r="H44" s="106"/>
      <c r="I44" s="106"/>
      <c r="J44" s="106"/>
      <c r="K44" s="117"/>
      <c r="L44" s="117"/>
    </row>
    <row r="45" spans="1:15" ht="15">
      <c r="A45" s="112">
        <v>343</v>
      </c>
      <c r="B45" s="113" t="s">
        <v>33</v>
      </c>
      <c r="C45" s="114">
        <f>C46</f>
        <v>2500</v>
      </c>
      <c r="D45" s="114">
        <f>D46</f>
        <v>2500</v>
      </c>
      <c r="E45" s="106"/>
      <c r="F45" s="106"/>
      <c r="G45" s="106"/>
      <c r="H45" s="106"/>
      <c r="I45" s="106"/>
      <c r="J45" s="106"/>
      <c r="K45" s="114">
        <v>2500</v>
      </c>
      <c r="L45" s="114">
        <v>2500</v>
      </c>
    </row>
    <row r="46" spans="1:15" ht="30">
      <c r="A46" s="115">
        <v>3431</v>
      </c>
      <c r="B46" s="116" t="s">
        <v>61</v>
      </c>
      <c r="C46" s="117">
        <v>2500</v>
      </c>
      <c r="D46" s="117">
        <v>2500</v>
      </c>
      <c r="E46" s="106"/>
      <c r="F46" s="106"/>
      <c r="G46" s="106"/>
      <c r="H46" s="106"/>
      <c r="I46" s="106"/>
      <c r="J46" s="106"/>
      <c r="K46" s="117"/>
      <c r="L46" s="117"/>
      <c r="M46" s="12"/>
      <c r="N46" s="12"/>
      <c r="O46" s="12"/>
    </row>
    <row r="47" spans="1:15" ht="30">
      <c r="A47" s="112">
        <v>4</v>
      </c>
      <c r="B47" s="113" t="s">
        <v>74</v>
      </c>
      <c r="C47" s="114" t="s">
        <v>41</v>
      </c>
      <c r="D47" s="117"/>
      <c r="E47" s="117" t="s">
        <v>41</v>
      </c>
      <c r="F47" s="106"/>
      <c r="G47" s="106" t="s">
        <v>41</v>
      </c>
      <c r="H47" s="106"/>
      <c r="I47" s="108"/>
      <c r="J47" s="106"/>
      <c r="K47" s="117"/>
      <c r="L47" s="117"/>
      <c r="M47" s="12"/>
      <c r="N47" s="12"/>
      <c r="O47" s="12"/>
    </row>
    <row r="48" spans="1:15" ht="30">
      <c r="A48" s="112">
        <v>42</v>
      </c>
      <c r="B48" s="113" t="s">
        <v>75</v>
      </c>
      <c r="C48" s="117"/>
      <c r="D48" s="117"/>
      <c r="E48" s="114"/>
      <c r="F48" s="136"/>
      <c r="G48" s="106"/>
      <c r="H48" s="106"/>
      <c r="I48" s="106"/>
      <c r="J48" s="106"/>
      <c r="K48" s="117"/>
      <c r="L48" s="117"/>
      <c r="M48" s="12"/>
      <c r="N48" s="12"/>
      <c r="O48" s="12"/>
    </row>
    <row r="49" spans="1:15" s="12" customFormat="1" ht="12.75" customHeight="1">
      <c r="A49" s="112">
        <v>422</v>
      </c>
      <c r="B49" s="113" t="s">
        <v>79</v>
      </c>
      <c r="C49" s="117"/>
      <c r="D49" s="117"/>
      <c r="E49" s="114"/>
      <c r="F49" s="106"/>
      <c r="G49" s="106"/>
      <c r="H49" s="106"/>
      <c r="I49" s="106"/>
      <c r="J49" s="106"/>
      <c r="K49" s="117"/>
      <c r="L49" s="117"/>
      <c r="M49" s="1"/>
      <c r="N49" s="1"/>
      <c r="O49" s="1"/>
    </row>
    <row r="50" spans="1:15" s="12" customFormat="1" ht="15">
      <c r="A50" s="115">
        <v>4221</v>
      </c>
      <c r="B50" s="116" t="s">
        <v>72</v>
      </c>
      <c r="C50" s="117" t="s">
        <v>41</v>
      </c>
      <c r="D50" s="117"/>
      <c r="E50" s="117" t="s">
        <v>41</v>
      </c>
      <c r="F50" s="106"/>
      <c r="G50" s="106" t="s">
        <v>41</v>
      </c>
      <c r="H50" s="106"/>
      <c r="I50" s="106"/>
      <c r="J50" s="106"/>
      <c r="K50" s="117"/>
      <c r="L50" s="117"/>
      <c r="M50" s="1"/>
      <c r="N50" s="1"/>
      <c r="O50" s="1"/>
    </row>
    <row r="51" spans="1:15" s="12" customFormat="1">
      <c r="A51" s="110" t="s">
        <v>38</v>
      </c>
      <c r="B51" s="111" t="s">
        <v>85</v>
      </c>
      <c r="C51" s="106"/>
      <c r="D51" s="106"/>
      <c r="E51" s="106"/>
      <c r="F51" s="117"/>
      <c r="G51" s="117"/>
      <c r="H51" s="117"/>
      <c r="I51" s="106"/>
      <c r="J51" s="106"/>
      <c r="K51" s="106"/>
      <c r="L51" s="106"/>
      <c r="M51" s="1"/>
      <c r="N51" s="1"/>
      <c r="O51" s="1"/>
    </row>
    <row r="52" spans="1:15" ht="15">
      <c r="A52" s="120">
        <v>3</v>
      </c>
      <c r="B52" s="121" t="s">
        <v>47</v>
      </c>
      <c r="C52" s="114">
        <f>SUM(C53+C59)</f>
        <v>6000</v>
      </c>
      <c r="D52" s="135"/>
      <c r="E52" s="135">
        <f>SUM(E53+E59)</f>
        <v>0</v>
      </c>
      <c r="F52" s="135">
        <f>SUM(F53+F59)</f>
        <v>0</v>
      </c>
      <c r="G52" s="135">
        <f>SUM(G53+G59)</f>
        <v>6000</v>
      </c>
      <c r="H52" s="108"/>
      <c r="I52" s="108"/>
      <c r="J52" s="108"/>
      <c r="K52" s="114">
        <v>6000</v>
      </c>
      <c r="L52" s="114">
        <v>6000</v>
      </c>
      <c r="M52" s="12"/>
      <c r="N52" s="12"/>
      <c r="O52" s="12"/>
    </row>
    <row r="53" spans="1:15" s="12" customFormat="1" ht="12.75" customHeight="1">
      <c r="A53" s="120">
        <v>31</v>
      </c>
      <c r="B53" s="121" t="s">
        <v>25</v>
      </c>
      <c r="C53" s="138">
        <v>4289</v>
      </c>
      <c r="D53" s="114"/>
      <c r="E53" s="108"/>
      <c r="F53" s="108"/>
      <c r="G53" s="138">
        <f>SUM(G54+G56)</f>
        <v>4289</v>
      </c>
      <c r="H53" s="108"/>
      <c r="I53" s="108"/>
      <c r="J53" s="108"/>
      <c r="K53" s="114">
        <v>4289</v>
      </c>
      <c r="L53" s="114">
        <v>4289</v>
      </c>
      <c r="M53" s="1"/>
      <c r="N53" s="1"/>
      <c r="O53" s="1"/>
    </row>
    <row r="54" spans="1:15" s="12" customFormat="1" ht="12.75" customHeight="1">
      <c r="A54" s="122">
        <v>311</v>
      </c>
      <c r="B54" s="123" t="s">
        <v>26</v>
      </c>
      <c r="C54" s="114">
        <v>3073</v>
      </c>
      <c r="D54" s="114"/>
      <c r="E54" s="108"/>
      <c r="F54" s="108"/>
      <c r="G54" s="114">
        <v>3073</v>
      </c>
      <c r="H54" s="108"/>
      <c r="I54" s="108"/>
      <c r="J54" s="108"/>
      <c r="K54" s="108"/>
      <c r="L54" s="108"/>
      <c r="M54" s="1"/>
      <c r="N54" s="1"/>
      <c r="O54" s="1"/>
    </row>
    <row r="55" spans="1:15" s="12" customFormat="1" ht="15">
      <c r="A55" s="124">
        <v>3111</v>
      </c>
      <c r="B55" s="125" t="s">
        <v>63</v>
      </c>
      <c r="C55" s="117">
        <v>3073</v>
      </c>
      <c r="D55" s="117"/>
      <c r="E55" s="106"/>
      <c r="F55" s="106"/>
      <c r="G55" s="117">
        <v>3073</v>
      </c>
      <c r="H55" s="106"/>
      <c r="I55" s="106"/>
      <c r="J55" s="106"/>
      <c r="K55" s="106"/>
      <c r="L55" s="106"/>
      <c r="M55" s="1"/>
      <c r="N55" s="1"/>
      <c r="O55" s="1"/>
    </row>
    <row r="56" spans="1:15" s="12" customFormat="1" ht="15">
      <c r="A56" s="122">
        <v>313</v>
      </c>
      <c r="B56" s="123" t="s">
        <v>27</v>
      </c>
      <c r="C56" s="114">
        <f>SUM(C57+C58)</f>
        <v>1216</v>
      </c>
      <c r="D56" s="106"/>
      <c r="E56" s="106"/>
      <c r="F56" s="106"/>
      <c r="G56" s="114">
        <v>1216</v>
      </c>
      <c r="H56" s="106"/>
      <c r="I56" s="106"/>
      <c r="J56" s="106"/>
      <c r="K56" s="106"/>
      <c r="L56" s="106"/>
      <c r="M56" s="1"/>
      <c r="N56" s="1"/>
      <c r="O56" s="1"/>
    </row>
    <row r="57" spans="1:15" ht="30">
      <c r="A57" s="124">
        <v>3132</v>
      </c>
      <c r="B57" s="125" t="s">
        <v>64</v>
      </c>
      <c r="C57" s="117">
        <v>1096</v>
      </c>
      <c r="D57" s="106"/>
      <c r="E57" s="106"/>
      <c r="F57" s="106"/>
      <c r="G57" s="117">
        <v>1096</v>
      </c>
      <c r="H57" s="106"/>
      <c r="I57" s="106"/>
      <c r="J57" s="106"/>
      <c r="K57" s="106"/>
      <c r="L57" s="106"/>
    </row>
    <row r="58" spans="1:15" ht="30">
      <c r="A58" s="126">
        <v>3133</v>
      </c>
      <c r="B58" s="127" t="s">
        <v>65</v>
      </c>
      <c r="C58" s="106">
        <v>120</v>
      </c>
      <c r="D58" s="108"/>
      <c r="E58" s="108"/>
      <c r="F58" s="108"/>
      <c r="G58" s="117">
        <v>120</v>
      </c>
      <c r="H58" s="108"/>
      <c r="I58" s="108"/>
      <c r="J58" s="108"/>
      <c r="K58" s="108"/>
      <c r="L58" s="108"/>
      <c r="M58" s="12"/>
      <c r="N58" s="12"/>
      <c r="O58" s="12"/>
    </row>
    <row r="59" spans="1:15" ht="15">
      <c r="A59" s="120">
        <v>32</v>
      </c>
      <c r="B59" s="121" t="s">
        <v>28</v>
      </c>
      <c r="C59" s="138">
        <f>SUM(C60+C62)</f>
        <v>1711</v>
      </c>
      <c r="D59" s="106"/>
      <c r="E59" s="106"/>
      <c r="F59" s="114"/>
      <c r="G59" s="114">
        <v>1711</v>
      </c>
      <c r="H59" s="106"/>
      <c r="I59" s="106"/>
      <c r="J59" s="106"/>
      <c r="K59" s="114">
        <v>1711</v>
      </c>
      <c r="L59" s="114">
        <v>1711</v>
      </c>
    </row>
    <row r="60" spans="1:15" ht="15">
      <c r="A60" s="120">
        <v>322</v>
      </c>
      <c r="B60" s="121" t="s">
        <v>28</v>
      </c>
      <c r="C60" s="114">
        <v>1711</v>
      </c>
      <c r="D60" s="106"/>
      <c r="E60" s="106"/>
      <c r="F60" s="114"/>
      <c r="G60" s="117">
        <v>1711</v>
      </c>
      <c r="H60" s="106"/>
      <c r="I60" s="106"/>
      <c r="J60" s="106"/>
      <c r="K60" s="106"/>
      <c r="L60" s="106"/>
    </row>
    <row r="61" spans="1:15" s="12" customFormat="1" ht="30">
      <c r="A61" s="124">
        <v>3221</v>
      </c>
      <c r="B61" s="125" t="s">
        <v>50</v>
      </c>
      <c r="C61" s="117">
        <v>1711</v>
      </c>
      <c r="D61" s="106"/>
      <c r="E61" s="106"/>
      <c r="F61" s="117"/>
      <c r="G61" s="117">
        <v>1711</v>
      </c>
      <c r="H61" s="106"/>
      <c r="I61" s="106"/>
      <c r="J61" s="106"/>
      <c r="K61" s="106"/>
      <c r="L61" s="106"/>
      <c r="M61" s="1"/>
      <c r="N61" s="1"/>
      <c r="O61" s="1"/>
    </row>
    <row r="62" spans="1:15" ht="15">
      <c r="A62" s="128">
        <v>3222</v>
      </c>
      <c r="B62" s="129" t="s">
        <v>86</v>
      </c>
      <c r="C62" s="106"/>
      <c r="D62" s="106"/>
      <c r="E62" s="106"/>
      <c r="F62" s="117"/>
      <c r="G62" s="106"/>
      <c r="H62" s="106"/>
      <c r="I62" s="106"/>
      <c r="J62" s="106"/>
      <c r="K62" s="106"/>
      <c r="L62" s="106"/>
    </row>
    <row r="63" spans="1:15">
      <c r="A63" s="110" t="s">
        <v>38</v>
      </c>
      <c r="B63" s="111" t="s">
        <v>93</v>
      </c>
      <c r="C63" s="114"/>
      <c r="D63" s="106"/>
      <c r="E63" s="106"/>
      <c r="F63" s="106"/>
      <c r="G63" s="106"/>
      <c r="H63" s="106"/>
      <c r="I63" s="106"/>
      <c r="J63" s="106"/>
      <c r="K63" s="106"/>
      <c r="L63" s="106"/>
    </row>
    <row r="64" spans="1:15" ht="15">
      <c r="A64" s="120">
        <v>3</v>
      </c>
      <c r="B64" s="121" t="s">
        <v>47</v>
      </c>
      <c r="C64" s="114">
        <f>SUM(C65+C71)</f>
        <v>84840</v>
      </c>
      <c r="D64" s="108"/>
      <c r="E64" s="108"/>
      <c r="F64" s="108"/>
      <c r="G64" s="114">
        <f>SUM(G65+G71)</f>
        <v>84840</v>
      </c>
      <c r="H64" s="108"/>
      <c r="I64" s="108"/>
      <c r="J64" s="108"/>
      <c r="K64" s="114">
        <v>84840</v>
      </c>
      <c r="L64" s="114">
        <v>84840</v>
      </c>
    </row>
    <row r="65" spans="1:15" ht="15">
      <c r="A65" s="120">
        <v>31</v>
      </c>
      <c r="B65" s="121" t="s">
        <v>25</v>
      </c>
      <c r="C65" s="138">
        <f>SUM(C66+C68)</f>
        <v>80890</v>
      </c>
      <c r="D65" s="106"/>
      <c r="E65" s="106"/>
      <c r="F65" s="106"/>
      <c r="G65" s="138">
        <f>SUM(G66+G68)</f>
        <v>80890</v>
      </c>
      <c r="H65" s="106"/>
      <c r="I65" s="106"/>
      <c r="J65" s="106"/>
      <c r="K65" s="114">
        <v>80890</v>
      </c>
      <c r="L65" s="114">
        <v>80890</v>
      </c>
    </row>
    <row r="66" spans="1:15" ht="15">
      <c r="A66" s="122">
        <v>311</v>
      </c>
      <c r="B66" s="123" t="s">
        <v>26</v>
      </c>
      <c r="C66" s="114">
        <v>69019</v>
      </c>
      <c r="D66" s="106"/>
      <c r="E66" s="106" t="s">
        <v>41</v>
      </c>
      <c r="F66" s="106"/>
      <c r="G66" s="114">
        <v>69019</v>
      </c>
      <c r="H66" s="106"/>
      <c r="I66" s="106"/>
      <c r="J66" s="106"/>
      <c r="K66" s="106"/>
      <c r="L66" s="106"/>
    </row>
    <row r="67" spans="1:15" s="12" customFormat="1" ht="15">
      <c r="A67" s="124">
        <v>3111</v>
      </c>
      <c r="B67" s="125" t="s">
        <v>63</v>
      </c>
      <c r="C67" s="117">
        <v>69019</v>
      </c>
      <c r="D67" s="106"/>
      <c r="E67" s="106"/>
      <c r="F67" s="106"/>
      <c r="G67" s="117">
        <v>69019</v>
      </c>
      <c r="H67" s="106"/>
      <c r="I67" s="106"/>
      <c r="J67" s="106"/>
      <c r="K67" s="106"/>
      <c r="L67" s="106"/>
      <c r="M67" s="1"/>
      <c r="N67" s="1"/>
      <c r="O67" s="1"/>
    </row>
    <row r="68" spans="1:15" ht="15">
      <c r="A68" s="122">
        <v>313</v>
      </c>
      <c r="B68" s="123" t="s">
        <v>27</v>
      </c>
      <c r="C68" s="114">
        <f>SUM(C69+C70)</f>
        <v>11871</v>
      </c>
      <c r="D68" s="106"/>
      <c r="E68" s="106"/>
      <c r="F68" s="106"/>
      <c r="G68" s="114">
        <v>11871</v>
      </c>
      <c r="H68" s="106"/>
      <c r="I68" s="106"/>
      <c r="J68" s="106"/>
      <c r="K68" s="106"/>
      <c r="L68" s="106"/>
    </row>
    <row r="69" spans="1:15" ht="30">
      <c r="A69" s="124">
        <v>3132</v>
      </c>
      <c r="B69" s="125" t="s">
        <v>64</v>
      </c>
      <c r="C69" s="117">
        <v>10698</v>
      </c>
      <c r="D69" s="106"/>
      <c r="E69" s="106"/>
      <c r="F69" s="106"/>
      <c r="G69" s="117">
        <v>10698</v>
      </c>
      <c r="H69" s="106"/>
      <c r="I69" s="106"/>
      <c r="J69" s="106"/>
      <c r="K69" s="106"/>
      <c r="L69" s="106"/>
    </row>
    <row r="70" spans="1:15" ht="30">
      <c r="A70" s="126">
        <v>3133</v>
      </c>
      <c r="B70" s="127" t="s">
        <v>65</v>
      </c>
      <c r="C70" s="106">
        <v>1173</v>
      </c>
      <c r="D70" s="106"/>
      <c r="E70" s="106"/>
      <c r="F70" s="106"/>
      <c r="G70" s="117">
        <v>1173</v>
      </c>
      <c r="H70" s="106"/>
      <c r="I70" s="106"/>
      <c r="J70" s="106"/>
      <c r="K70" s="106"/>
      <c r="L70" s="106"/>
      <c r="M70" s="12"/>
      <c r="N70" s="12"/>
      <c r="O70" s="12"/>
    </row>
    <row r="71" spans="1:15" ht="15">
      <c r="A71" s="120">
        <v>32</v>
      </c>
      <c r="B71" s="121" t="s">
        <v>28</v>
      </c>
      <c r="C71" s="138">
        <f>SUM(C72+C74)</f>
        <v>3950</v>
      </c>
      <c r="D71" s="106"/>
      <c r="E71" s="106"/>
      <c r="F71" s="106"/>
      <c r="G71" s="138">
        <f>SUM(G72+G74)</f>
        <v>3950</v>
      </c>
      <c r="H71" s="106"/>
      <c r="I71" s="106"/>
      <c r="J71" s="106"/>
      <c r="K71" s="114">
        <v>3950</v>
      </c>
      <c r="L71" s="114">
        <v>3950</v>
      </c>
    </row>
    <row r="72" spans="1:15" s="12" customFormat="1" ht="12.75" customHeight="1">
      <c r="A72" s="120">
        <v>321</v>
      </c>
      <c r="B72" s="121" t="s">
        <v>29</v>
      </c>
      <c r="C72" s="114">
        <v>3800</v>
      </c>
      <c r="D72" s="106"/>
      <c r="E72" s="106"/>
      <c r="F72" s="106"/>
      <c r="G72" s="114">
        <v>3800</v>
      </c>
      <c r="H72" s="106"/>
      <c r="I72" s="106"/>
      <c r="J72" s="106"/>
      <c r="K72" s="106"/>
      <c r="L72" s="106"/>
      <c r="M72" s="1"/>
      <c r="N72" s="1"/>
      <c r="O72" s="1"/>
    </row>
    <row r="73" spans="1:15" s="12" customFormat="1" ht="15">
      <c r="A73" s="124">
        <v>3212</v>
      </c>
      <c r="B73" s="125" t="s">
        <v>94</v>
      </c>
      <c r="C73" s="117">
        <v>3800</v>
      </c>
      <c r="D73" s="106"/>
      <c r="E73" s="106"/>
      <c r="F73" s="106"/>
      <c r="G73" s="139">
        <v>3800</v>
      </c>
      <c r="H73" s="106"/>
      <c r="I73" s="106"/>
      <c r="J73" s="106"/>
      <c r="K73" s="106"/>
      <c r="L73" s="106"/>
      <c r="M73" s="1"/>
      <c r="N73" s="1"/>
      <c r="O73" s="1"/>
    </row>
    <row r="74" spans="1:15" s="12" customFormat="1" ht="15">
      <c r="A74" s="130">
        <v>323</v>
      </c>
      <c r="B74" s="137" t="s">
        <v>31</v>
      </c>
      <c r="C74" s="108">
        <v>150</v>
      </c>
      <c r="D74" s="108"/>
      <c r="E74" s="108"/>
      <c r="F74" s="108"/>
      <c r="G74" s="114">
        <v>150</v>
      </c>
      <c r="H74" s="106"/>
      <c r="I74" s="106"/>
      <c r="J74" s="106"/>
      <c r="K74" s="106"/>
      <c r="L74" s="106"/>
      <c r="M74" s="1"/>
      <c r="N74" s="1"/>
      <c r="O74" s="1"/>
    </row>
    <row r="75" spans="1:15" s="12" customFormat="1">
      <c r="A75" s="132">
        <v>3236</v>
      </c>
      <c r="B75" s="105" t="s">
        <v>95</v>
      </c>
      <c r="C75" s="106">
        <v>150</v>
      </c>
      <c r="D75" s="108"/>
      <c r="E75" s="108"/>
      <c r="F75" s="108"/>
      <c r="G75" s="117">
        <v>150</v>
      </c>
      <c r="H75" s="106"/>
      <c r="I75" s="106"/>
      <c r="J75" s="106"/>
      <c r="K75" s="106"/>
      <c r="L75" s="106"/>
      <c r="M75" s="1"/>
      <c r="N75" s="1"/>
      <c r="O75" s="1"/>
    </row>
    <row r="76" spans="1:15">
      <c r="A76" s="132" t="s">
        <v>41</v>
      </c>
      <c r="B76" s="105" t="s">
        <v>41</v>
      </c>
      <c r="C76" s="108" t="s">
        <v>41</v>
      </c>
      <c r="D76" s="108"/>
      <c r="E76" s="108"/>
      <c r="F76" s="108"/>
      <c r="G76" s="117" t="s">
        <v>41</v>
      </c>
      <c r="H76" s="108"/>
      <c r="I76" s="108"/>
      <c r="J76" s="108"/>
      <c r="K76" s="108"/>
      <c r="L76" s="108"/>
    </row>
    <row r="77" spans="1:15">
      <c r="A77" s="132" t="s">
        <v>41</v>
      </c>
      <c r="B77" s="105" t="s">
        <v>41</v>
      </c>
      <c r="C77" s="108" t="s">
        <v>41</v>
      </c>
      <c r="D77" s="108"/>
      <c r="E77" s="108"/>
      <c r="F77" s="108"/>
      <c r="G77" s="117" t="s">
        <v>41</v>
      </c>
      <c r="H77" s="106"/>
      <c r="I77" s="106"/>
      <c r="J77" s="106"/>
      <c r="K77" s="106"/>
      <c r="L77" s="106"/>
    </row>
    <row r="78" spans="1:15">
      <c r="A78" s="132" t="s">
        <v>41</v>
      </c>
      <c r="B78" s="105" t="s">
        <v>41</v>
      </c>
      <c r="C78" s="106" t="s">
        <v>41</v>
      </c>
      <c r="D78" s="106"/>
      <c r="E78" s="106"/>
      <c r="F78" s="106"/>
      <c r="G78" s="117" t="s">
        <v>41</v>
      </c>
      <c r="H78" s="106"/>
      <c r="I78" s="106"/>
      <c r="J78" s="106"/>
      <c r="K78" s="106"/>
      <c r="L78" s="106"/>
      <c r="M78" s="12"/>
      <c r="N78" s="12"/>
      <c r="O78" s="12"/>
    </row>
    <row r="79" spans="1:15">
      <c r="A79" s="132"/>
      <c r="B79" s="109"/>
      <c r="C79" s="106"/>
      <c r="D79" s="106"/>
      <c r="E79" s="106"/>
      <c r="F79" s="106"/>
      <c r="G79" s="106"/>
      <c r="H79" s="106"/>
      <c r="I79" s="106"/>
      <c r="J79" s="106"/>
      <c r="K79" s="106"/>
      <c r="L79" s="106"/>
    </row>
    <row r="80" spans="1:15" s="12" customFormat="1">
      <c r="A80" s="131"/>
      <c r="B80" s="109"/>
      <c r="C80" s="106"/>
      <c r="D80" s="106"/>
      <c r="E80" s="106"/>
      <c r="F80" s="106"/>
      <c r="G80" s="114"/>
      <c r="H80" s="106"/>
      <c r="I80" s="106"/>
      <c r="J80" s="106"/>
      <c r="K80" s="106"/>
      <c r="L80" s="106"/>
      <c r="M80" s="1"/>
      <c r="N80" s="1"/>
      <c r="O80" s="1"/>
    </row>
    <row r="81" spans="1:15">
      <c r="A81" s="131"/>
      <c r="B81" s="109"/>
      <c r="C81" s="142"/>
      <c r="D81" s="142"/>
      <c r="E81" s="106"/>
      <c r="F81" s="106"/>
      <c r="G81" s="114"/>
      <c r="H81" s="106"/>
      <c r="I81" s="106"/>
      <c r="J81" s="106"/>
      <c r="K81" s="142"/>
      <c r="L81" s="142"/>
      <c r="M81" s="12"/>
      <c r="N81" s="12"/>
      <c r="O81" s="12"/>
    </row>
    <row r="82" spans="1:15">
      <c r="A82" s="131"/>
      <c r="B82" s="105"/>
      <c r="C82" s="141"/>
      <c r="D82" s="141"/>
      <c r="E82" s="106"/>
      <c r="F82" s="106"/>
      <c r="G82" s="114"/>
      <c r="H82" s="106"/>
      <c r="I82" s="106"/>
      <c r="J82" s="106"/>
      <c r="K82" s="106"/>
      <c r="L82" s="106"/>
      <c r="M82" s="12"/>
      <c r="N82" s="12"/>
      <c r="O82" s="12"/>
    </row>
    <row r="83" spans="1:15">
      <c r="A83" s="132"/>
      <c r="B83" s="105"/>
      <c r="C83" s="141"/>
      <c r="D83" s="141"/>
      <c r="E83" s="106"/>
      <c r="F83" s="106"/>
      <c r="G83" s="117"/>
      <c r="H83" s="108"/>
      <c r="I83" s="108"/>
      <c r="J83" s="108"/>
      <c r="K83" s="108"/>
      <c r="L83" s="108"/>
      <c r="M83" s="12"/>
      <c r="N83" s="12"/>
      <c r="O83" s="12"/>
    </row>
    <row r="84" spans="1:15">
      <c r="A84" s="132"/>
      <c r="B84" s="105"/>
      <c r="C84" s="141"/>
      <c r="D84" s="141"/>
      <c r="E84" s="106"/>
      <c r="F84" s="106"/>
      <c r="G84" s="117"/>
      <c r="H84" s="106"/>
      <c r="I84" s="106"/>
      <c r="J84" s="106"/>
      <c r="K84" s="106"/>
      <c r="L84" s="106"/>
      <c r="M84" s="12"/>
      <c r="N84" s="12"/>
      <c r="O84" s="12"/>
    </row>
    <row r="85" spans="1:15">
      <c r="A85" s="91"/>
      <c r="B85" s="93"/>
      <c r="C85" s="1"/>
      <c r="D85" s="1"/>
      <c r="E85" s="1"/>
      <c r="F85" s="1"/>
      <c r="G85" s="1"/>
      <c r="H85" s="60"/>
      <c r="I85" s="1"/>
      <c r="J85" s="1"/>
      <c r="K85" s="1"/>
      <c r="L85" s="1"/>
    </row>
    <row r="86" spans="1:15" s="12" customFormat="1">
      <c r="A86" s="90"/>
      <c r="B86" s="15"/>
      <c r="C86" s="1"/>
      <c r="D86" s="1"/>
      <c r="E86" s="1"/>
      <c r="F86" s="1"/>
      <c r="G86" s="1"/>
      <c r="H86" s="60"/>
      <c r="I86" s="1"/>
      <c r="J86" s="1"/>
      <c r="K86" s="1"/>
      <c r="L86" s="1"/>
      <c r="M86" s="1"/>
      <c r="N86" s="1"/>
      <c r="O86" s="1"/>
    </row>
    <row r="87" spans="1:15">
      <c r="A87" s="90"/>
      <c r="B87" s="15"/>
      <c r="C87" s="12"/>
      <c r="D87" s="12"/>
      <c r="E87" s="12"/>
      <c r="F87" s="12"/>
      <c r="G87" s="12"/>
      <c r="H87" s="60"/>
      <c r="I87" s="1"/>
      <c r="J87" s="1"/>
      <c r="K87" s="1"/>
      <c r="L87" s="1"/>
      <c r="M87" s="12"/>
      <c r="N87" s="12"/>
      <c r="O87" s="12"/>
    </row>
    <row r="88" spans="1:15" s="12" customFormat="1">
      <c r="A88" s="90"/>
      <c r="B88" s="15"/>
      <c r="H88" s="60"/>
      <c r="I88" s="1"/>
      <c r="J88" s="1" t="s">
        <v>107</v>
      </c>
      <c r="K88" s="1"/>
      <c r="L88" s="1"/>
      <c r="M88" s="1"/>
      <c r="N88" s="1"/>
      <c r="O88" s="1"/>
    </row>
    <row r="89" spans="1:15" s="12" customFormat="1">
      <c r="A89" s="91"/>
      <c r="B89" s="93"/>
      <c r="H89" s="60"/>
      <c r="I89" s="1"/>
      <c r="J89" s="1" t="s">
        <v>106</v>
      </c>
      <c r="K89" s="1"/>
      <c r="L89" s="1"/>
      <c r="M89" s="1"/>
      <c r="N89" s="1"/>
      <c r="O89" s="1"/>
    </row>
    <row r="90" spans="1:15" s="12" customFormat="1">
      <c r="A90" s="90"/>
      <c r="B90" s="15"/>
      <c r="C90" s="1"/>
      <c r="D90" s="1"/>
      <c r="E90" s="1"/>
      <c r="F90" s="1"/>
      <c r="G90" s="1"/>
      <c r="H90" s="60"/>
      <c r="I90" s="1"/>
      <c r="J90" s="1"/>
      <c r="K90" s="1"/>
      <c r="L90" s="1"/>
      <c r="M90" s="1"/>
      <c r="N90" s="1"/>
      <c r="O90" s="1"/>
    </row>
    <row r="91" spans="1:15">
      <c r="A91" s="90"/>
      <c r="B91" s="15"/>
      <c r="C91" s="1"/>
      <c r="D91" s="1"/>
      <c r="E91" s="1"/>
      <c r="F91" s="1"/>
      <c r="G91" s="1"/>
      <c r="H91" s="60"/>
      <c r="I91" s="1"/>
      <c r="J91" s="1"/>
      <c r="K91" s="1"/>
      <c r="L91" s="1"/>
      <c r="M91" s="12"/>
      <c r="N91" s="12"/>
      <c r="O91" s="12"/>
    </row>
    <row r="92" spans="1:15">
      <c r="A92" s="90"/>
      <c r="B92" s="15"/>
      <c r="C92" s="1"/>
      <c r="D92" s="1"/>
      <c r="E92" s="1"/>
      <c r="F92" s="1"/>
      <c r="G92" s="1"/>
      <c r="H92" s="60"/>
      <c r="I92" s="1"/>
      <c r="J92" s="1"/>
      <c r="K92" s="1"/>
      <c r="L92" s="1"/>
    </row>
    <row r="93" spans="1:15">
      <c r="A93" s="90"/>
      <c r="B93" s="15"/>
      <c r="C93" s="12"/>
      <c r="D93" s="12"/>
      <c r="E93" s="12"/>
      <c r="F93" s="12"/>
      <c r="G93" s="12"/>
      <c r="H93" s="60"/>
      <c r="I93" s="1"/>
      <c r="J93" s="1"/>
      <c r="K93" s="1"/>
      <c r="L93" s="1"/>
    </row>
    <row r="94" spans="1:15">
      <c r="A94" s="91"/>
      <c r="B94" s="93"/>
      <c r="C94" s="1"/>
      <c r="D94" s="1"/>
      <c r="E94" s="1"/>
      <c r="F94" s="1"/>
      <c r="G94" s="1"/>
      <c r="H94" s="60"/>
      <c r="I94" s="12"/>
      <c r="J94" s="12"/>
      <c r="K94" s="12"/>
      <c r="L94" s="12"/>
    </row>
    <row r="95" spans="1:15">
      <c r="A95" s="90"/>
      <c r="B95" s="15"/>
      <c r="C95" s="1"/>
      <c r="D95" s="1"/>
      <c r="E95" s="1"/>
      <c r="F95" s="1"/>
      <c r="G95" s="1"/>
      <c r="H95" s="12"/>
      <c r="I95" s="12"/>
      <c r="J95" s="1"/>
      <c r="K95" s="1"/>
      <c r="L95" s="1"/>
    </row>
    <row r="96" spans="1:15">
      <c r="A96" s="91"/>
      <c r="B96" s="93"/>
      <c r="C96" s="1"/>
      <c r="D96" s="1"/>
      <c r="E96" s="1"/>
      <c r="F96" s="1"/>
      <c r="G96" s="1"/>
      <c r="H96" s="12"/>
      <c r="I96" s="12"/>
      <c r="J96" s="1"/>
      <c r="K96" s="1"/>
      <c r="L96" s="1"/>
    </row>
    <row r="97" spans="1:15">
      <c r="A97" s="90"/>
      <c r="B97" s="15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5">
      <c r="A98" s="91"/>
      <c r="B98" s="93"/>
      <c r="C98" s="12"/>
      <c r="D98" s="12"/>
      <c r="E98" s="12"/>
      <c r="F98" s="12"/>
      <c r="G98" s="12"/>
      <c r="H98" s="1"/>
      <c r="I98" s="1"/>
      <c r="J98" s="12"/>
      <c r="K98" s="12"/>
      <c r="L98" s="12"/>
    </row>
    <row r="99" spans="1:15">
      <c r="A99" s="91"/>
      <c r="B99" s="93"/>
      <c r="C99" s="1"/>
      <c r="D99" s="1"/>
      <c r="E99" s="1"/>
      <c r="F99" s="1"/>
      <c r="G99" s="1"/>
      <c r="H99" s="1"/>
      <c r="I99" s="1"/>
      <c r="J99" s="12"/>
      <c r="K99" s="12"/>
      <c r="L99" s="12"/>
    </row>
    <row r="100" spans="1:15">
      <c r="A100" s="90"/>
      <c r="B100" s="15"/>
      <c r="C100" s="12"/>
      <c r="D100" s="12"/>
      <c r="E100" s="12"/>
      <c r="F100" s="12"/>
      <c r="G100" s="12"/>
      <c r="H100" s="12"/>
      <c r="I100" s="12"/>
      <c r="J100" s="12"/>
      <c r="K100" s="12"/>
      <c r="L100" s="12"/>
    </row>
    <row r="101" spans="1:15">
      <c r="A101" s="90"/>
      <c r="B101" s="15"/>
      <c r="C101" s="1"/>
      <c r="D101" s="1"/>
      <c r="E101" s="1"/>
      <c r="F101" s="1"/>
      <c r="G101" s="1"/>
      <c r="H101" s="12"/>
      <c r="I101" s="12"/>
      <c r="J101" s="1"/>
      <c r="K101" s="1"/>
      <c r="L101" s="1"/>
    </row>
    <row r="102" spans="1:15">
      <c r="A102" s="91"/>
      <c r="B102" s="15"/>
      <c r="C102" s="12"/>
      <c r="D102" s="12"/>
      <c r="E102" s="12"/>
      <c r="F102" s="12"/>
      <c r="G102" s="12"/>
      <c r="H102" s="12"/>
      <c r="I102" s="12"/>
      <c r="J102" s="1"/>
      <c r="K102" s="1"/>
      <c r="L102" s="1"/>
    </row>
    <row r="103" spans="1:15">
      <c r="A103" s="102"/>
      <c r="B103" s="93"/>
      <c r="C103" s="12"/>
      <c r="D103" s="12"/>
      <c r="E103" s="12"/>
      <c r="F103" s="12"/>
      <c r="G103" s="12"/>
      <c r="H103" s="1"/>
      <c r="I103" s="1"/>
      <c r="J103" s="1"/>
      <c r="K103" s="1"/>
      <c r="L103" s="1"/>
    </row>
    <row r="104" spans="1:15">
      <c r="A104" s="91"/>
      <c r="B104" s="93"/>
      <c r="C104" s="1"/>
      <c r="D104" s="1"/>
      <c r="E104" s="1"/>
      <c r="F104" s="1"/>
      <c r="G104" s="1"/>
      <c r="H104" s="1"/>
      <c r="I104" s="1"/>
      <c r="J104" s="12"/>
      <c r="K104" s="12"/>
      <c r="L104" s="12"/>
    </row>
    <row r="105" spans="1:15">
      <c r="A105" s="91"/>
      <c r="B105" s="93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5" s="12" customFormat="1">
      <c r="A106" s="90"/>
      <c r="B106" s="15"/>
      <c r="C106" s="1"/>
      <c r="D106" s="1"/>
      <c r="E106" s="1"/>
      <c r="F106" s="1"/>
      <c r="G106" s="1"/>
      <c r="J106" s="1"/>
      <c r="K106" s="1"/>
      <c r="L106" s="1"/>
    </row>
    <row r="107" spans="1:15">
      <c r="A107" s="90"/>
      <c r="B107" s="15"/>
      <c r="C107" s="12"/>
      <c r="D107" s="12"/>
      <c r="E107" s="12"/>
      <c r="F107" s="12"/>
      <c r="G107" s="12"/>
      <c r="H107" s="1"/>
      <c r="I107" s="1"/>
      <c r="J107" s="1"/>
      <c r="K107" s="1"/>
      <c r="L107" s="1"/>
    </row>
    <row r="108" spans="1:15">
      <c r="A108" s="90"/>
      <c r="B108" s="15"/>
      <c r="C108" s="12"/>
      <c r="D108" s="12"/>
      <c r="E108" s="12"/>
      <c r="F108" s="12"/>
      <c r="G108" s="12"/>
      <c r="H108" s="1"/>
      <c r="I108" s="1"/>
      <c r="J108" s="1"/>
      <c r="K108" s="1"/>
      <c r="L108" s="1"/>
    </row>
    <row r="109" spans="1:15">
      <c r="A109" s="91"/>
      <c r="B109" s="93"/>
      <c r="C109" s="12"/>
      <c r="D109" s="12"/>
      <c r="E109" s="12"/>
      <c r="F109" s="12"/>
      <c r="G109" s="12"/>
      <c r="H109" s="1"/>
      <c r="I109" s="1"/>
      <c r="J109" s="12"/>
      <c r="K109" s="12"/>
      <c r="L109" s="12"/>
    </row>
    <row r="110" spans="1:15" s="12" customFormat="1">
      <c r="A110" s="90"/>
      <c r="B110" s="15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5">
      <c r="A111" s="90"/>
      <c r="B111" s="15"/>
      <c r="C111" s="1"/>
      <c r="D111" s="1"/>
      <c r="E111" s="1"/>
      <c r="F111" s="1"/>
      <c r="G111" s="1"/>
      <c r="H111" s="12"/>
      <c r="I111" s="12"/>
      <c r="J111" s="12"/>
      <c r="K111" s="12"/>
      <c r="L111" s="12"/>
      <c r="M111" s="12"/>
      <c r="N111" s="12"/>
      <c r="O111" s="12"/>
    </row>
    <row r="112" spans="1:15" s="12" customFormat="1">
      <c r="A112" s="90"/>
      <c r="B112" s="15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5" s="12" customFormat="1">
      <c r="A113" s="90"/>
      <c r="B113" s="15"/>
      <c r="M113" s="1"/>
      <c r="N113" s="1"/>
      <c r="O113" s="1"/>
    </row>
    <row r="114" spans="1:15">
      <c r="A114" s="91"/>
      <c r="B114" s="93"/>
      <c r="C114" s="1"/>
      <c r="D114" s="1"/>
      <c r="E114" s="1"/>
      <c r="F114" s="1"/>
      <c r="G114" s="1"/>
      <c r="H114" s="1"/>
      <c r="I114" s="1"/>
      <c r="J114" s="12"/>
      <c r="K114" s="12"/>
      <c r="L114" s="12"/>
    </row>
    <row r="115" spans="1:15">
      <c r="A115" s="90"/>
      <c r="B115" s="15"/>
      <c r="C115" s="1"/>
      <c r="D115" s="1"/>
      <c r="E115" s="1"/>
      <c r="F115" s="1"/>
      <c r="G115" s="1"/>
      <c r="H115" s="12"/>
      <c r="I115" s="12"/>
      <c r="J115" s="1"/>
      <c r="K115" s="1"/>
      <c r="L115" s="1"/>
    </row>
    <row r="116" spans="1:15">
      <c r="A116" s="91"/>
      <c r="B116" s="93"/>
      <c r="C116" s="1"/>
      <c r="D116" s="1"/>
      <c r="E116" s="1"/>
      <c r="F116" s="1"/>
      <c r="G116" s="1"/>
      <c r="H116" s="12"/>
      <c r="I116" s="12"/>
      <c r="J116" s="1"/>
      <c r="K116" s="1"/>
      <c r="L116" s="1"/>
      <c r="M116" s="12"/>
      <c r="N116" s="12"/>
      <c r="O116" s="12"/>
    </row>
    <row r="117" spans="1:15" s="12" customFormat="1" ht="12.75" customHeight="1">
      <c r="A117" s="91"/>
      <c r="B117" s="9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s="12" customFormat="1">
      <c r="A118" s="90"/>
      <c r="B118" s="15"/>
      <c r="H118" s="1"/>
      <c r="I118" s="1"/>
      <c r="M118" s="1"/>
      <c r="N118" s="1"/>
      <c r="O118" s="1"/>
    </row>
    <row r="119" spans="1:15" s="12" customFormat="1">
      <c r="A119" s="91"/>
      <c r="B119" s="93"/>
      <c r="C119" s="1"/>
      <c r="D119" s="1"/>
      <c r="E119" s="1"/>
      <c r="F119" s="1"/>
      <c r="G119" s="1"/>
      <c r="H119" s="1"/>
      <c r="I119" s="1"/>
      <c r="M119" s="1"/>
      <c r="N119" s="1"/>
      <c r="O119" s="1"/>
    </row>
    <row r="120" spans="1:15">
      <c r="A120" s="90"/>
      <c r="B120" s="15"/>
      <c r="C120" s="12"/>
      <c r="D120" s="12"/>
      <c r="E120" s="12"/>
      <c r="F120" s="12"/>
      <c r="G120" s="12"/>
      <c r="H120" s="12"/>
      <c r="I120" s="12"/>
      <c r="J120" s="12"/>
      <c r="K120" s="12"/>
      <c r="L120" s="12"/>
    </row>
    <row r="121" spans="1:15">
      <c r="A121" s="90"/>
      <c r="B121" s="15"/>
      <c r="C121" s="12"/>
      <c r="D121" s="12"/>
      <c r="E121" s="12"/>
      <c r="F121" s="12"/>
      <c r="G121" s="12"/>
      <c r="H121" s="12"/>
      <c r="I121" s="12"/>
      <c r="J121" s="1"/>
      <c r="K121" s="1"/>
      <c r="L121" s="1"/>
      <c r="M121" s="12"/>
      <c r="N121" s="12"/>
      <c r="O121" s="12"/>
    </row>
    <row r="122" spans="1:15">
      <c r="A122" s="91"/>
      <c r="B122" s="15"/>
      <c r="C122" s="1"/>
      <c r="D122" s="1"/>
      <c r="E122" s="1"/>
      <c r="F122" s="1"/>
      <c r="G122" s="1"/>
      <c r="H122" s="12"/>
      <c r="I122" s="12"/>
      <c r="J122" s="1"/>
      <c r="K122" s="1"/>
      <c r="L122" s="1"/>
    </row>
    <row r="123" spans="1:15" s="12" customFormat="1">
      <c r="A123" s="91"/>
      <c r="B123" s="15"/>
      <c r="H123" s="1"/>
      <c r="I123" s="1"/>
      <c r="J123" s="1"/>
      <c r="K123" s="1"/>
      <c r="L123" s="1"/>
    </row>
    <row r="124" spans="1:15">
      <c r="A124" s="91"/>
      <c r="B124" s="15"/>
      <c r="C124" s="1"/>
      <c r="D124" s="1"/>
      <c r="E124" s="1"/>
      <c r="F124" s="1"/>
      <c r="G124" s="1"/>
      <c r="H124" s="1"/>
      <c r="I124" s="1"/>
      <c r="J124" s="12"/>
      <c r="K124" s="12"/>
      <c r="L124" s="12"/>
    </row>
    <row r="125" spans="1:15">
      <c r="A125" s="91"/>
      <c r="B125" s="15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2"/>
      <c r="N125" s="12"/>
      <c r="O125" s="12"/>
    </row>
    <row r="126" spans="1:15">
      <c r="A126" s="91"/>
      <c r="B126" s="15" t="s">
        <v>41</v>
      </c>
      <c r="C126" s="1"/>
      <c r="D126" s="1"/>
      <c r="E126" s="1"/>
      <c r="F126" s="1"/>
      <c r="G126" s="1"/>
      <c r="H126" s="12"/>
      <c r="I126" s="12"/>
      <c r="J126" s="1"/>
      <c r="K126" s="1"/>
      <c r="L126" s="1"/>
      <c r="M126" s="12"/>
      <c r="N126" s="12"/>
      <c r="O126" s="12"/>
    </row>
    <row r="127" spans="1:15">
      <c r="A127" s="91"/>
      <c r="B127" s="15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5" s="12" customFormat="1">
      <c r="A128" s="91"/>
      <c r="B128" s="15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>
      <c r="A129" s="91"/>
      <c r="B129" s="15"/>
      <c r="C129" s="1"/>
      <c r="D129" s="1"/>
      <c r="E129" s="1"/>
      <c r="F129" s="1"/>
      <c r="G129" s="1"/>
      <c r="H129" s="1"/>
      <c r="I129" s="1"/>
      <c r="J129" s="12"/>
      <c r="K129" s="12"/>
      <c r="L129" s="12"/>
    </row>
    <row r="130" spans="1:15" s="12" customFormat="1">
      <c r="A130" s="91"/>
      <c r="B130" s="15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5">
      <c r="A131" s="91"/>
      <c r="B131" s="15"/>
      <c r="C131" s="1"/>
      <c r="D131" s="1"/>
      <c r="E131" s="1"/>
      <c r="F131" s="1"/>
      <c r="G131" s="1"/>
      <c r="H131" s="12"/>
      <c r="I131" s="12"/>
      <c r="J131" s="12"/>
      <c r="K131" s="12"/>
      <c r="L131" s="12"/>
      <c r="M131" s="12"/>
      <c r="N131" s="12"/>
      <c r="O131" s="12"/>
    </row>
    <row r="132" spans="1:15" s="12" customFormat="1">
      <c r="A132" s="91"/>
      <c r="B132" s="15"/>
      <c r="C132" s="1"/>
      <c r="D132" s="1"/>
      <c r="E132" s="1"/>
      <c r="F132" s="1"/>
      <c r="G132" s="1"/>
      <c r="H132" s="1"/>
      <c r="I132" s="1"/>
    </row>
    <row r="133" spans="1:15" s="12" customFormat="1">
      <c r="A133" s="91"/>
      <c r="B133" s="15"/>
      <c r="C133" s="1"/>
      <c r="D133" s="1"/>
      <c r="E133" s="1"/>
      <c r="F133" s="1"/>
      <c r="G133" s="1"/>
      <c r="J133" s="1"/>
      <c r="K133" s="1"/>
      <c r="L133" s="1"/>
      <c r="M133" s="1"/>
      <c r="N133" s="1"/>
      <c r="O133" s="1"/>
    </row>
    <row r="134" spans="1:15" ht="12.75" customHeight="1">
      <c r="A134" s="91"/>
      <c r="B134" s="15"/>
      <c r="C134" s="1"/>
      <c r="D134" s="1"/>
      <c r="E134" s="1"/>
      <c r="F134" s="1"/>
      <c r="G134" s="1"/>
      <c r="H134" s="12"/>
      <c r="I134" s="12"/>
      <c r="J134" s="12"/>
      <c r="K134" s="12"/>
      <c r="L134" s="12"/>
    </row>
    <row r="135" spans="1:15">
      <c r="A135" s="91"/>
      <c r="B135" s="15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5">
      <c r="A136" s="91"/>
      <c r="B136" s="15"/>
      <c r="C136" s="1"/>
      <c r="D136" s="1"/>
      <c r="E136" s="1"/>
      <c r="F136" s="1"/>
      <c r="G136" s="1"/>
      <c r="H136" s="12"/>
      <c r="I136" s="12"/>
      <c r="J136" s="1"/>
      <c r="K136" s="1"/>
      <c r="L136" s="1"/>
      <c r="M136" s="12"/>
      <c r="N136" s="12"/>
      <c r="O136" s="12"/>
    </row>
    <row r="137" spans="1:15" s="12" customFormat="1">
      <c r="A137" s="91"/>
      <c r="B137" s="15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s="12" customFormat="1">
      <c r="A138" s="91"/>
      <c r="B138" s="15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12" customFormat="1">
      <c r="A139" s="91"/>
      <c r="B139" s="15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>
      <c r="A140" s="91"/>
      <c r="B140" s="15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5">
      <c r="A141" s="91"/>
      <c r="B141" s="15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2"/>
      <c r="N141" s="12"/>
      <c r="O141" s="12"/>
    </row>
    <row r="142" spans="1:15">
      <c r="A142" s="91"/>
      <c r="B142" s="15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5" s="12" customFormat="1">
      <c r="A143" s="91"/>
      <c r="B143" s="15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5">
      <c r="A144" s="91"/>
      <c r="B144" s="15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2"/>
      <c r="N144" s="12"/>
      <c r="O144" s="12"/>
    </row>
    <row r="145" spans="1:15">
      <c r="A145" s="91"/>
      <c r="B145" s="15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5">
      <c r="A146" s="91"/>
      <c r="B146" s="15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2"/>
      <c r="N146" s="12"/>
      <c r="O146" s="12"/>
    </row>
    <row r="147" spans="1:15">
      <c r="A147" s="91"/>
      <c r="B147" s="15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5" s="12" customFormat="1">
      <c r="A148" s="91"/>
      <c r="B148" s="15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>
      <c r="A149" s="91"/>
      <c r="B149" s="15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5" s="12" customFormat="1">
      <c r="A150" s="91"/>
      <c r="B150" s="15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s="12" customFormat="1">
      <c r="A151" s="91"/>
      <c r="B151" s="15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>
      <c r="A152" s="91"/>
      <c r="B152" s="15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5" s="12" customFormat="1">
      <c r="A153" s="91"/>
      <c r="B153" s="15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>
      <c r="A154" s="91"/>
      <c r="B154" s="15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5">
      <c r="A155" s="91"/>
      <c r="B155" s="15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5">
      <c r="A156" s="91"/>
      <c r="B156" s="15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5">
      <c r="A157" s="91"/>
      <c r="B157" s="15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5">
      <c r="A158" s="91"/>
      <c r="B158" s="15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5">
      <c r="A159" s="91"/>
      <c r="B159" s="15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5">
      <c r="A160" s="91"/>
      <c r="B160" s="15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>
      <c r="A161" s="91"/>
      <c r="B161" s="15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>
      <c r="A162" s="91"/>
      <c r="B162" s="15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>
      <c r="A163" s="91"/>
      <c r="B163" s="15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>
      <c r="A164" s="91"/>
      <c r="B164" s="15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>
      <c r="A165" s="91"/>
      <c r="B165" s="15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>
      <c r="A166" s="91"/>
      <c r="B166" s="15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>
      <c r="A167" s="91"/>
      <c r="B167" s="15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>
      <c r="A168" s="91"/>
      <c r="B168" s="15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>
      <c r="A169" s="91"/>
      <c r="B169" s="15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>
      <c r="A170" s="91"/>
      <c r="B170" s="15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>
      <c r="A171" s="91"/>
      <c r="B171" s="15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>
      <c r="A172" s="91"/>
      <c r="B172" s="15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>
      <c r="A173" s="91"/>
      <c r="B173" s="15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>
      <c r="A174" s="91"/>
      <c r="B174" s="15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>
      <c r="A175" s="91"/>
      <c r="B175" s="15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>
      <c r="A176" s="91"/>
      <c r="B176" s="15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>
      <c r="A177" s="91"/>
      <c r="B177" s="15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>
      <c r="A178" s="91"/>
      <c r="B178" s="15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>
      <c r="A179" s="91"/>
      <c r="B179" s="15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>
      <c r="A180" s="91"/>
      <c r="B180" s="15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>
      <c r="A181" s="91"/>
      <c r="B181" s="15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>
      <c r="A182" s="91"/>
      <c r="B182" s="15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>
      <c r="A183" s="91"/>
      <c r="B183" s="15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>
      <c r="A184" s="91"/>
      <c r="B184" s="15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>
      <c r="A185" s="91"/>
      <c r="B185" s="15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>
      <c r="A186" s="91"/>
      <c r="B186" s="15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>
      <c r="A187" s="91"/>
      <c r="B187" s="15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>
      <c r="A188" s="91"/>
      <c r="B188" s="15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>
      <c r="A189" s="91"/>
      <c r="B189" s="15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>
      <c r="A190" s="91"/>
      <c r="B190" s="15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>
      <c r="A191" s="91"/>
      <c r="B191" s="15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>
      <c r="A192" s="91"/>
      <c r="B192" s="15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>
      <c r="A193" s="91"/>
      <c r="B193" s="15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>
      <c r="A194" s="91"/>
      <c r="B194" s="15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>
      <c r="A195" s="91"/>
      <c r="B195" s="15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>
      <c r="A196" s="91"/>
      <c r="B196" s="15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>
      <c r="A197" s="91"/>
      <c r="B197" s="15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>
      <c r="A198" s="91"/>
      <c r="B198" s="15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>
      <c r="A199" s="91"/>
      <c r="B199" s="15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>
      <c r="A200" s="91"/>
      <c r="B200" s="15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>
      <c r="A201" s="91"/>
      <c r="B201" s="15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>
      <c r="A202" s="91"/>
      <c r="B202" s="15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>
      <c r="A203" s="91"/>
      <c r="B203" s="15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>
      <c r="A204" s="91"/>
      <c r="B204" s="15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>
      <c r="A205" s="91"/>
      <c r="B205" s="15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>
      <c r="A206" s="91"/>
      <c r="B206" s="15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>
      <c r="A207" s="91"/>
      <c r="B207" s="15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>
      <c r="A208" s="91"/>
      <c r="B208" s="15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>
      <c r="A209" s="91"/>
      <c r="B209" s="15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>
      <c r="A210" s="91"/>
      <c r="B210" s="15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>
      <c r="A211" s="91"/>
      <c r="B211" s="15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>
      <c r="A212" s="91"/>
      <c r="B212" s="15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>
      <c r="A213" s="91"/>
      <c r="B213" s="15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>
      <c r="A214" s="91"/>
      <c r="B214" s="15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>
      <c r="A215" s="91"/>
      <c r="B215" s="15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>
      <c r="A216" s="91"/>
      <c r="B216" s="15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>
      <c r="A217" s="91"/>
      <c r="B217" s="15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>
      <c r="A218" s="91"/>
      <c r="B218" s="15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>
      <c r="A219" s="91"/>
      <c r="B219" s="15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>
      <c r="A220" s="91"/>
      <c r="B220" s="15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>
      <c r="A221" s="91"/>
      <c r="B221" s="15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>
      <c r="A222" s="91"/>
      <c r="B222" s="15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>
      <c r="A223" s="91"/>
      <c r="B223" s="15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>
      <c r="A224" s="91"/>
      <c r="B224" s="15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>
      <c r="A225" s="91"/>
      <c r="B225" s="15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>
      <c r="A226" s="91"/>
      <c r="B226" s="15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>
      <c r="A227" s="91"/>
      <c r="B227" s="15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>
      <c r="A228" s="91"/>
      <c r="B228" s="15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>
      <c r="A229" s="91"/>
      <c r="B229" s="15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>
      <c r="A230" s="91"/>
      <c r="B230" s="15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>
      <c r="A231" s="91"/>
      <c r="B231" s="15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>
      <c r="A232" s="91"/>
      <c r="B232" s="15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>
      <c r="A233" s="91"/>
      <c r="B233" s="15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>
      <c r="A234" s="91"/>
      <c r="B234" s="15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>
      <c r="A235" s="91"/>
      <c r="B235" s="15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>
      <c r="A236" s="91"/>
      <c r="B236" s="15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>
      <c r="A237" s="91"/>
      <c r="B237" s="15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>
      <c r="A238" s="91"/>
      <c r="B238" s="15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>
      <c r="A239" s="91"/>
      <c r="B239" s="15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>
      <c r="A240" s="91"/>
      <c r="B240" s="15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>
      <c r="A241" s="91"/>
      <c r="B241" s="15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>
      <c r="A242" s="91"/>
      <c r="B242" s="15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>
      <c r="A243" s="91"/>
      <c r="B243" s="15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>
      <c r="A244" s="91"/>
      <c r="B244" s="15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>
      <c r="A245" s="91"/>
      <c r="B245" s="15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>
      <c r="A246" s="91"/>
      <c r="B246" s="15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>
      <c r="A247" s="91"/>
      <c r="B247" s="15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>
      <c r="A248" s="91"/>
      <c r="B248" s="15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>
      <c r="A249" s="91"/>
      <c r="B249" s="15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>
      <c r="A250" s="91"/>
      <c r="B250" s="15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>
      <c r="A251" s="91"/>
      <c r="B251" s="15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>
      <c r="A252" s="91"/>
      <c r="B252" s="15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>
      <c r="A253" s="91"/>
      <c r="B253" s="15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>
      <c r="A254" s="91"/>
      <c r="B254" s="15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>
      <c r="A255" s="91"/>
      <c r="B255" s="15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>
      <c r="A256" s="91"/>
      <c r="B256" s="15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>
      <c r="A257" s="91"/>
      <c r="B257" s="15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>
      <c r="A258" s="91"/>
      <c r="B258" s="15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>
      <c r="A259" s="91"/>
      <c r="B259" s="15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>
      <c r="A260" s="91"/>
      <c r="B260" s="15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>
      <c r="A261" s="91"/>
      <c r="B261" s="15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>
      <c r="A262" s="91"/>
      <c r="B262" s="15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>
      <c r="A263" s="91"/>
      <c r="B263" s="15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>
      <c r="A264" s="91"/>
      <c r="B264" s="15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>
      <c r="A265" s="91"/>
      <c r="B265" s="15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>
      <c r="A266" s="91"/>
      <c r="B266" s="15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>
      <c r="A267" s="91"/>
      <c r="B267" s="15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>
      <c r="A268" s="91"/>
      <c r="B268" s="15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>
      <c r="A269" s="91"/>
      <c r="B269" s="15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>
      <c r="A270" s="91"/>
      <c r="B270" s="15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>
      <c r="A271" s="91"/>
      <c r="B271" s="15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>
      <c r="A272" s="91"/>
      <c r="B272" s="15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>
      <c r="A273" s="91"/>
      <c r="B273" s="15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>
      <c r="A274" s="91"/>
      <c r="B274" s="15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>
      <c r="A275" s="91"/>
      <c r="B275" s="15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>
      <c r="A276" s="91"/>
      <c r="B276" s="15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>
      <c r="A277" s="91"/>
      <c r="B277" s="15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>
      <c r="A278" s="91"/>
      <c r="B278" s="15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>
      <c r="A279" s="91"/>
      <c r="B279" s="15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>
      <c r="A280" s="91"/>
      <c r="B280" s="15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>
      <c r="A281" s="91"/>
      <c r="B281" s="15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>
      <c r="A282" s="91"/>
      <c r="B282" s="15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>
      <c r="A283" s="91"/>
      <c r="B283" s="15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>
      <c r="A284" s="91"/>
      <c r="B284" s="15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>
      <c r="A285" s="91"/>
      <c r="B285" s="15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>
      <c r="A286" s="91"/>
      <c r="B286" s="15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>
      <c r="A287" s="91"/>
      <c r="B287" s="15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>
      <c r="A288" s="91"/>
      <c r="B288" s="15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>
      <c r="A289" s="91"/>
      <c r="B289" s="15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>
      <c r="A290" s="91"/>
      <c r="B290" s="15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>
      <c r="A291" s="91"/>
      <c r="B291" s="15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>
      <c r="A292" s="91"/>
      <c r="B292" s="15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>
      <c r="A293" s="91"/>
      <c r="B293" s="15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>
      <c r="A294" s="91"/>
      <c r="B294" s="15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>
      <c r="A295" s="91"/>
      <c r="B295" s="15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>
      <c r="A296" s="91"/>
      <c r="B296" s="15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>
      <c r="A297" s="91"/>
      <c r="B297" s="15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>
      <c r="A298" s="91"/>
      <c r="B298" s="15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>
      <c r="A299" s="91"/>
      <c r="B299" s="15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>
      <c r="A300" s="91"/>
      <c r="B300" s="15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>
      <c r="A301" s="91"/>
      <c r="B301" s="15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>
      <c r="A302" s="91"/>
      <c r="B302" s="15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>
      <c r="A303" s="91"/>
      <c r="B303" s="15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>
      <c r="A304" s="91"/>
      <c r="B304" s="15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>
      <c r="A305" s="91"/>
      <c r="B305" s="15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>
      <c r="A306" s="91"/>
      <c r="B306" s="15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>
      <c r="A307" s="91"/>
      <c r="B307" s="15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>
      <c r="A308" s="91"/>
      <c r="B308" s="15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>
      <c r="A309" s="91"/>
      <c r="B309" s="15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>
      <c r="A310" s="91"/>
      <c r="B310" s="15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>
      <c r="A311" s="91"/>
      <c r="B311" s="15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>
      <c r="A312" s="91"/>
      <c r="B312" s="15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>
      <c r="A313" s="91"/>
      <c r="B313" s="15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>
      <c r="A314" s="91"/>
      <c r="B314" s="15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>
      <c r="A315" s="91"/>
      <c r="B315" s="15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>
      <c r="A316" s="91"/>
      <c r="B316" s="15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>
      <c r="A317" s="91"/>
      <c r="B317" s="15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>
      <c r="A318" s="91"/>
      <c r="B318" s="15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>
      <c r="A319" s="91"/>
      <c r="B319" s="15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>
      <c r="A320" s="91"/>
      <c r="B320" s="15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>
      <c r="A321" s="91"/>
      <c r="B321" s="15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>
      <c r="A322" s="91"/>
      <c r="B322" s="15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>
      <c r="A323" s="91"/>
      <c r="B323" s="15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>
      <c r="A324" s="91"/>
      <c r="B324" s="15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>
      <c r="A325" s="91"/>
      <c r="B325" s="15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>
      <c r="A326" s="91"/>
      <c r="B326" s="15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>
      <c r="A327" s="91"/>
      <c r="B327" s="15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>
      <c r="A328" s="91"/>
      <c r="B328" s="15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>
      <c r="A329" s="91"/>
      <c r="B329" s="15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>
      <c r="A330" s="91"/>
      <c r="B330" s="15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>
      <c r="A331" s="91"/>
      <c r="B331" s="15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>
      <c r="A332" s="91"/>
      <c r="B332" s="15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>
      <c r="A333" s="91"/>
      <c r="B333" s="15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>
      <c r="A334" s="91"/>
      <c r="B334" s="15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>
      <c r="A335" s="91"/>
      <c r="B335" s="15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>
      <c r="A336" s="91"/>
      <c r="B336" s="15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>
      <c r="A337" s="91"/>
      <c r="B337" s="15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>
      <c r="A338" s="91"/>
      <c r="B338" s="15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>
      <c r="A339" s="91"/>
      <c r="B339" s="15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>
      <c r="A340" s="91"/>
      <c r="B340" s="15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>
      <c r="A341" s="91"/>
      <c r="B341" s="15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>
      <c r="A342" s="91"/>
      <c r="B342" s="15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>
      <c r="A343" s="91"/>
      <c r="B343" s="15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>
      <c r="A344" s="91"/>
      <c r="B344" s="15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>
      <c r="A345" s="91"/>
      <c r="B345" s="15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>
      <c r="A346" s="91"/>
      <c r="B346" s="15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>
      <c r="A347" s="91"/>
      <c r="B347" s="15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>
      <c r="A348" s="91"/>
      <c r="B348" s="15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>
      <c r="A349" s="91"/>
      <c r="B349" s="15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>
      <c r="A350" s="91"/>
      <c r="B350" s="15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>
      <c r="A351" s="91"/>
      <c r="B351" s="15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>
      <c r="A352" s="91"/>
      <c r="B352" s="15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>
      <c r="A353" s="91"/>
      <c r="B353" s="15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>
      <c r="A354" s="91"/>
      <c r="B354" s="15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>
      <c r="A355" s="91"/>
      <c r="B355" s="15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>
      <c r="A356" s="91"/>
      <c r="B356" s="15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>
      <c r="A357" s="91"/>
      <c r="B357" s="15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>
      <c r="A358" s="91"/>
      <c r="B358" s="15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>
      <c r="A359" s="91"/>
      <c r="B359" s="15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>
      <c r="A360" s="91"/>
      <c r="B360" s="15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>
      <c r="A361" s="91"/>
      <c r="B361" s="15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>
      <c r="A362" s="91"/>
      <c r="B362" s="15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>
      <c r="A363" s="91"/>
      <c r="B363" s="15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>
      <c r="A364" s="91"/>
      <c r="B364" s="15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>
      <c r="A365" s="91"/>
      <c r="B365" s="15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>
      <c r="A366" s="91"/>
      <c r="B366" s="15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>
      <c r="A367" s="91"/>
      <c r="B367" s="15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>
      <c r="A368" s="91"/>
      <c r="B368" s="15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>
      <c r="A369" s="91"/>
      <c r="B369" s="15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>
      <c r="A370" s="91"/>
      <c r="B370" s="15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>
      <c r="A371" s="91"/>
      <c r="B371" s="15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>
      <c r="A372" s="91"/>
      <c r="B372" s="15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>
      <c r="A373" s="91"/>
      <c r="B373" s="15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>
      <c r="A374" s="91"/>
      <c r="B374" s="15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>
      <c r="A375" s="91"/>
      <c r="B375" s="15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>
      <c r="A376" s="91"/>
      <c r="B376" s="15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>
      <c r="A377" s="91"/>
      <c r="B377" s="15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>
      <c r="A378" s="91"/>
      <c r="B378" s="15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>
      <c r="A379" s="91"/>
      <c r="B379" s="15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>
      <c r="A380" s="91"/>
      <c r="B380" s="15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>
      <c r="A381" s="91"/>
      <c r="B381" s="15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>
      <c r="A382" s="91"/>
      <c r="B382" s="15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>
      <c r="A383" s="91"/>
      <c r="B383" s="15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>
      <c r="A384" s="91"/>
      <c r="B384" s="15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>
      <c r="A385" s="91"/>
      <c r="B385" s="15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>
      <c r="A386" s="91"/>
      <c r="B386" s="15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>
      <c r="A387" s="91"/>
      <c r="B387" s="15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>
      <c r="A388" s="91"/>
      <c r="B388" s="15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>
      <c r="A389" s="91"/>
      <c r="B389" s="15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>
      <c r="A390" s="91"/>
      <c r="B390" s="15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>
      <c r="A391" s="91"/>
      <c r="B391" s="15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>
      <c r="A392" s="91"/>
      <c r="B392" s="15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>
      <c r="A393" s="91"/>
      <c r="B393" s="15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>
      <c r="A394" s="91"/>
      <c r="B394" s="15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>
      <c r="A395" s="91"/>
      <c r="B395" s="15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>
      <c r="A396" s="91"/>
      <c r="B396" s="15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>
      <c r="A397" s="91"/>
      <c r="B397" s="15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>
      <c r="A398" s="91"/>
      <c r="B398" s="15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>
      <c r="A399" s="91"/>
      <c r="B399" s="15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>
      <c r="A400" s="91"/>
      <c r="B400" s="15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>
      <c r="A401" s="91"/>
      <c r="B401" s="15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>
      <c r="A402" s="91"/>
      <c r="B402" s="15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>
      <c r="A403" s="91"/>
      <c r="B403" s="15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>
      <c r="A404" s="91"/>
      <c r="B404" s="15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>
      <c r="A405" s="91"/>
      <c r="B405" s="15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>
      <c r="A406" s="91"/>
      <c r="B406" s="15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>
      <c r="A407" s="91"/>
      <c r="B407" s="15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>
      <c r="A408" s="91"/>
      <c r="B408" s="15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>
      <c r="H413" s="1"/>
      <c r="I413" s="1"/>
      <c r="J413" s="1"/>
      <c r="K413" s="1"/>
      <c r="L413" s="1"/>
    </row>
    <row r="414" spans="1:12">
      <c r="H414" s="1"/>
      <c r="I414" s="1"/>
      <c r="J414" s="1"/>
      <c r="K414" s="1"/>
      <c r="L414" s="1"/>
    </row>
    <row r="415" spans="1:12">
      <c r="H415" s="1"/>
      <c r="I415" s="1"/>
      <c r="J415" s="1"/>
      <c r="K415" s="1"/>
      <c r="L415" s="1"/>
    </row>
    <row r="416" spans="1:12">
      <c r="H416" s="1"/>
      <c r="I416" s="1"/>
      <c r="J416" s="1"/>
      <c r="K416" s="1"/>
      <c r="L416" s="1"/>
    </row>
    <row r="417" spans="8:12">
      <c r="H417" s="1"/>
      <c r="I417" s="1"/>
      <c r="J417" s="1"/>
      <c r="K417" s="1"/>
      <c r="L417" s="1"/>
    </row>
    <row r="418" spans="8:12">
      <c r="H418" s="1"/>
      <c r="I418" s="1"/>
      <c r="J418" s="1"/>
      <c r="K418" s="1"/>
      <c r="L418" s="1"/>
    </row>
    <row r="419" spans="8:12">
      <c r="H419" s="1"/>
      <c r="I419" s="1"/>
      <c r="J419" s="1"/>
      <c r="K419" s="1"/>
      <c r="L419" s="1"/>
    </row>
    <row r="420" spans="8:12">
      <c r="H420" s="1"/>
      <c r="I420" s="1"/>
      <c r="J420" s="1"/>
      <c r="K420" s="1"/>
      <c r="L420" s="1"/>
    </row>
    <row r="421" spans="8:12">
      <c r="H421" s="1"/>
      <c r="I421" s="1"/>
      <c r="J421" s="1"/>
      <c r="K421" s="1"/>
      <c r="L421" s="1"/>
    </row>
    <row r="422" spans="8:12">
      <c r="H422" s="1"/>
      <c r="I422" s="1"/>
      <c r="J422" s="1"/>
      <c r="K422" s="1"/>
      <c r="L422" s="1"/>
    </row>
    <row r="423" spans="8:12">
      <c r="H423" s="1"/>
      <c r="I423" s="1"/>
      <c r="J423" s="1"/>
      <c r="K423" s="1"/>
      <c r="L423" s="1"/>
    </row>
    <row r="424" spans="8:12">
      <c r="H424" s="1"/>
      <c r="I424" s="1"/>
    </row>
    <row r="425" spans="8:12">
      <c r="H425" s="1"/>
      <c r="I425" s="1"/>
    </row>
  </sheetData>
  <mergeCells count="1">
    <mergeCell ref="A1:L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4294967293" verticalDpi="4294967293" r:id="rId1"/>
  <headerFooter alignWithMargins="0"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'OPĆI DIO'!Print_Area</vt:lpstr>
      <vt:lpstr>'PLAN PRIHODA'!Print_Area</vt:lpstr>
      <vt:lpstr>'PLAN PRIHODA'!Print_Titles</vt:lpstr>
      <vt:lpstr>'PLAN RASHODA I IZDATAKA'!Print_Titles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Admin</cp:lastModifiedBy>
  <cp:lastPrinted>2017-02-22T12:28:40Z</cp:lastPrinted>
  <dcterms:created xsi:type="dcterms:W3CDTF">2013-09-11T11:00:21Z</dcterms:created>
  <dcterms:modified xsi:type="dcterms:W3CDTF">2024-02-22T18:40:51Z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