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9020" windowHeight="7815"/>
  </bookViews>
  <sheets>
    <sheet name="OŠ J.JOVIĆ" sheetId="1" r:id="rId1"/>
  </sheets>
  <definedNames>
    <definedName name="_xlnm.Print_Titles" localSheetId="0">'OŠ J.JOVIĆ'!$39:$40</definedName>
  </definedNames>
  <calcPr calcId="144525"/>
</workbook>
</file>

<file path=xl/calcChain.xml><?xml version="1.0" encoding="utf-8"?>
<calcChain xmlns="http://schemas.openxmlformats.org/spreadsheetml/2006/main">
  <c r="B7" i="1" l="1"/>
  <c r="D10" i="1"/>
  <c r="D9" i="1" s="1"/>
  <c r="D8" i="1" s="1"/>
  <c r="D7" i="1" s="1"/>
  <c r="E10" i="1"/>
  <c r="E9" i="1" s="1"/>
  <c r="E8" i="1" s="1"/>
  <c r="E7" i="1" s="1"/>
  <c r="H10" i="1"/>
  <c r="H9" i="1" s="1"/>
  <c r="H8" i="1" s="1"/>
  <c r="H7" i="1" s="1"/>
  <c r="F11" i="1"/>
  <c r="F10" i="1" s="1"/>
  <c r="I11" i="1"/>
  <c r="I10" i="1" s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G18" i="1"/>
  <c r="G10" i="1" s="1"/>
  <c r="I18" i="1"/>
  <c r="D19" i="1"/>
  <c r="E19" i="1"/>
  <c r="H19" i="1"/>
  <c r="I20" i="1"/>
  <c r="I19" i="1" s="1"/>
  <c r="F21" i="1"/>
  <c r="G21" i="1"/>
  <c r="I21" i="1"/>
  <c r="F22" i="1"/>
  <c r="F19" i="1" s="1"/>
  <c r="I22" i="1"/>
  <c r="D23" i="1"/>
  <c r="E23" i="1"/>
  <c r="H23" i="1"/>
  <c r="F24" i="1"/>
  <c r="F23" i="1" s="1"/>
  <c r="G24" i="1"/>
  <c r="G23" i="1" s="1"/>
  <c r="I24" i="1"/>
  <c r="I25" i="1"/>
  <c r="I23" i="1" s="1"/>
  <c r="F26" i="1"/>
  <c r="G26" i="1"/>
  <c r="I26" i="1"/>
  <c r="D27" i="1"/>
  <c r="E27" i="1"/>
  <c r="H27" i="1"/>
  <c r="F28" i="1"/>
  <c r="F27" i="1" s="1"/>
  <c r="I28" i="1"/>
  <c r="I27" i="1" s="1"/>
  <c r="F29" i="1"/>
  <c r="G29" i="1"/>
  <c r="I29" i="1"/>
  <c r="F30" i="1"/>
  <c r="G30" i="1" s="1"/>
  <c r="I30" i="1"/>
  <c r="D31" i="1"/>
  <c r="E31" i="1"/>
  <c r="H31" i="1"/>
  <c r="I31" i="1"/>
  <c r="F32" i="1"/>
  <c r="F31" i="1" s="1"/>
  <c r="G32" i="1"/>
  <c r="G31" i="1" s="1"/>
  <c r="I32" i="1"/>
  <c r="D33" i="1"/>
  <c r="E33" i="1"/>
  <c r="H33" i="1"/>
  <c r="F34" i="1"/>
  <c r="F33" i="1" s="1"/>
  <c r="F35" i="1"/>
  <c r="G35" i="1" s="1"/>
  <c r="G33" i="1" s="1"/>
  <c r="I35" i="1"/>
  <c r="D36" i="1"/>
  <c r="E36" i="1"/>
  <c r="H36" i="1"/>
  <c r="I36" i="1"/>
  <c r="F37" i="1"/>
  <c r="F36" i="1" s="1"/>
  <c r="J547" i="1" s="1"/>
  <c r="G37" i="1"/>
  <c r="G36" i="1" s="1"/>
  <c r="I37" i="1"/>
  <c r="D39" i="1"/>
  <c r="E39" i="1"/>
  <c r="F39" i="1"/>
  <c r="G39" i="1"/>
  <c r="H39" i="1"/>
  <c r="H40" i="1"/>
  <c r="B41" i="1"/>
  <c r="D46" i="1"/>
  <c r="E46" i="1"/>
  <c r="H46" i="1"/>
  <c r="H45" i="1" s="1"/>
  <c r="F47" i="1"/>
  <c r="F46" i="1" s="1"/>
  <c r="G47" i="1"/>
  <c r="I47" i="1"/>
  <c r="F48" i="1"/>
  <c r="G48" i="1" s="1"/>
  <c r="I48" i="1"/>
  <c r="F49" i="1"/>
  <c r="G49" i="1"/>
  <c r="I49" i="1"/>
  <c r="F50" i="1"/>
  <c r="G50" i="1" s="1"/>
  <c r="I50" i="1"/>
  <c r="F51" i="1"/>
  <c r="G51" i="1"/>
  <c r="I51" i="1"/>
  <c r="F52" i="1"/>
  <c r="I52" i="1" s="1"/>
  <c r="F53" i="1"/>
  <c r="G53" i="1" s="1"/>
  <c r="I53" i="1"/>
  <c r="F54" i="1"/>
  <c r="G54" i="1"/>
  <c r="I54" i="1"/>
  <c r="F55" i="1"/>
  <c r="G55" i="1" s="1"/>
  <c r="I55" i="1"/>
  <c r="F56" i="1"/>
  <c r="G56" i="1"/>
  <c r="I56" i="1"/>
  <c r="F57" i="1"/>
  <c r="I57" i="1" s="1"/>
  <c r="D58" i="1"/>
  <c r="E58" i="1"/>
  <c r="G58" i="1"/>
  <c r="H58" i="1"/>
  <c r="F59" i="1"/>
  <c r="F58" i="1" s="1"/>
  <c r="F60" i="1"/>
  <c r="I60" i="1" s="1"/>
  <c r="F61" i="1"/>
  <c r="I61" i="1" s="1"/>
  <c r="F62" i="1"/>
  <c r="I62" i="1" s="1"/>
  <c r="F63" i="1"/>
  <c r="I63" i="1" s="1"/>
  <c r="F64" i="1"/>
  <c r="I64" i="1" s="1"/>
  <c r="D65" i="1"/>
  <c r="E65" i="1"/>
  <c r="H65" i="1"/>
  <c r="F66" i="1"/>
  <c r="F65" i="1" s="1"/>
  <c r="I66" i="1"/>
  <c r="F67" i="1"/>
  <c r="G67" i="1"/>
  <c r="I67" i="1"/>
  <c r="F68" i="1"/>
  <c r="G68" i="1" s="1"/>
  <c r="I68" i="1"/>
  <c r="F69" i="1"/>
  <c r="G69" i="1"/>
  <c r="I69" i="1"/>
  <c r="F70" i="1"/>
  <c r="I70" i="1" s="1"/>
  <c r="F71" i="1"/>
  <c r="I71" i="1" s="1"/>
  <c r="F72" i="1"/>
  <c r="G72" i="1" s="1"/>
  <c r="I72" i="1"/>
  <c r="F73" i="1"/>
  <c r="I73" i="1"/>
  <c r="F74" i="1"/>
  <c r="I74" i="1"/>
  <c r="F75" i="1"/>
  <c r="G75" i="1"/>
  <c r="I75" i="1"/>
  <c r="F76" i="1"/>
  <c r="I76" i="1" s="1"/>
  <c r="F77" i="1"/>
  <c r="I77" i="1" s="1"/>
  <c r="D78" i="1"/>
  <c r="E78" i="1"/>
  <c r="H78" i="1"/>
  <c r="F79" i="1"/>
  <c r="F78" i="1" s="1"/>
  <c r="I79" i="1"/>
  <c r="I78" i="1" s="1"/>
  <c r="F80" i="1"/>
  <c r="G80" i="1"/>
  <c r="I80" i="1"/>
  <c r="F81" i="1"/>
  <c r="G81" i="1" s="1"/>
  <c r="I81" i="1"/>
  <c r="F82" i="1"/>
  <c r="G82" i="1"/>
  <c r="I82" i="1"/>
  <c r="F83" i="1"/>
  <c r="G83" i="1" s="1"/>
  <c r="I83" i="1"/>
  <c r="F84" i="1"/>
  <c r="G84" i="1"/>
  <c r="I84" i="1"/>
  <c r="F85" i="1"/>
  <c r="G85" i="1" s="1"/>
  <c r="I85" i="1"/>
  <c r="F86" i="1"/>
  <c r="G86" i="1"/>
  <c r="I86" i="1"/>
  <c r="F87" i="1"/>
  <c r="G87" i="1" s="1"/>
  <c r="I87" i="1"/>
  <c r="F88" i="1"/>
  <c r="G88" i="1"/>
  <c r="I88" i="1"/>
  <c r="F89" i="1"/>
  <c r="G89" i="1" s="1"/>
  <c r="I89" i="1"/>
  <c r="D90" i="1"/>
  <c r="E90" i="1"/>
  <c r="H90" i="1"/>
  <c r="F91" i="1"/>
  <c r="I91" i="1"/>
  <c r="F92" i="1"/>
  <c r="I92" i="1"/>
  <c r="F93" i="1"/>
  <c r="I93" i="1"/>
  <c r="F94" i="1"/>
  <c r="I94" i="1"/>
  <c r="F95" i="1"/>
  <c r="G95" i="1"/>
  <c r="I95" i="1"/>
  <c r="F96" i="1"/>
  <c r="F97" i="1"/>
  <c r="G97" i="1"/>
  <c r="I97" i="1"/>
  <c r="F98" i="1"/>
  <c r="I98" i="1" s="1"/>
  <c r="F99" i="1"/>
  <c r="F100" i="1"/>
  <c r="G100" i="1"/>
  <c r="I100" i="1"/>
  <c r="F101" i="1"/>
  <c r="G101" i="1" s="1"/>
  <c r="I101" i="1"/>
  <c r="F102" i="1"/>
  <c r="G102" i="1"/>
  <c r="I102" i="1"/>
  <c r="D103" i="1"/>
  <c r="E103" i="1"/>
  <c r="H103" i="1"/>
  <c r="F104" i="1"/>
  <c r="F105" i="1"/>
  <c r="G105" i="1"/>
  <c r="I105" i="1"/>
  <c r="F106" i="1"/>
  <c r="G106" i="1" s="1"/>
  <c r="I106" i="1"/>
  <c r="F107" i="1"/>
  <c r="G107" i="1"/>
  <c r="I107" i="1"/>
  <c r="F108" i="1"/>
  <c r="F109" i="1"/>
  <c r="G109" i="1"/>
  <c r="I109" i="1"/>
  <c r="F110" i="1"/>
  <c r="G110" i="1" s="1"/>
  <c r="I110" i="1"/>
  <c r="F111" i="1"/>
  <c r="G111" i="1"/>
  <c r="I111" i="1"/>
  <c r="F112" i="1"/>
  <c r="F113" i="1"/>
  <c r="G113" i="1"/>
  <c r="I113" i="1"/>
  <c r="F114" i="1"/>
  <c r="G114" i="1" s="1"/>
  <c r="I114" i="1"/>
  <c r="D115" i="1"/>
  <c r="E115" i="1"/>
  <c r="H115" i="1"/>
  <c r="F116" i="1"/>
  <c r="F115" i="1" s="1"/>
  <c r="G116" i="1"/>
  <c r="G115" i="1" s="1"/>
  <c r="I116" i="1"/>
  <c r="F117" i="1"/>
  <c r="I117" i="1" s="1"/>
  <c r="I115" i="1" s="1"/>
  <c r="I118" i="1"/>
  <c r="D120" i="1"/>
  <c r="E120" i="1"/>
  <c r="H120" i="1"/>
  <c r="F121" i="1"/>
  <c r="G121" i="1"/>
  <c r="I121" i="1"/>
  <c r="F122" i="1"/>
  <c r="G122" i="1" s="1"/>
  <c r="I122" i="1"/>
  <c r="F123" i="1"/>
  <c r="G123" i="1"/>
  <c r="I123" i="1"/>
  <c r="F124" i="1"/>
  <c r="F125" i="1"/>
  <c r="G125" i="1"/>
  <c r="I125" i="1"/>
  <c r="F126" i="1"/>
  <c r="G126" i="1" s="1"/>
  <c r="I126" i="1"/>
  <c r="F127" i="1"/>
  <c r="G127" i="1"/>
  <c r="I127" i="1"/>
  <c r="F128" i="1"/>
  <c r="F129" i="1"/>
  <c r="G129" i="1"/>
  <c r="I129" i="1"/>
  <c r="F130" i="1"/>
  <c r="G130" i="1" s="1"/>
  <c r="I130" i="1"/>
  <c r="F131" i="1"/>
  <c r="G131" i="1"/>
  <c r="I131" i="1"/>
  <c r="F132" i="1"/>
  <c r="F133" i="1"/>
  <c r="G133" i="1"/>
  <c r="I133" i="1"/>
  <c r="D134" i="1"/>
  <c r="E134" i="1"/>
  <c r="H134" i="1"/>
  <c r="F135" i="1"/>
  <c r="I135" i="1" s="1"/>
  <c r="F136" i="1"/>
  <c r="F137" i="1"/>
  <c r="G137" i="1"/>
  <c r="I137" i="1"/>
  <c r="F138" i="1"/>
  <c r="G138" i="1" s="1"/>
  <c r="I138" i="1"/>
  <c r="F139" i="1"/>
  <c r="G139" i="1"/>
  <c r="I139" i="1"/>
  <c r="D140" i="1"/>
  <c r="E140" i="1"/>
  <c r="H140" i="1"/>
  <c r="F141" i="1"/>
  <c r="F142" i="1"/>
  <c r="G142" i="1"/>
  <c r="I142" i="1"/>
  <c r="F143" i="1"/>
  <c r="G143" i="1" s="1"/>
  <c r="I143" i="1"/>
  <c r="F144" i="1"/>
  <c r="G144" i="1"/>
  <c r="I144" i="1"/>
  <c r="F145" i="1"/>
  <c r="F146" i="1"/>
  <c r="G146" i="1"/>
  <c r="I146" i="1"/>
  <c r="F147" i="1"/>
  <c r="G147" i="1" s="1"/>
  <c r="I147" i="1"/>
  <c r="F148" i="1"/>
  <c r="G148" i="1"/>
  <c r="I148" i="1"/>
  <c r="F149" i="1"/>
  <c r="F150" i="1"/>
  <c r="G150" i="1"/>
  <c r="I150" i="1"/>
  <c r="F151" i="1"/>
  <c r="G151" i="1" s="1"/>
  <c r="I151" i="1"/>
  <c r="F152" i="1"/>
  <c r="G152" i="1"/>
  <c r="I152" i="1"/>
  <c r="F153" i="1"/>
  <c r="F154" i="1"/>
  <c r="G154" i="1"/>
  <c r="I154" i="1"/>
  <c r="D155" i="1"/>
  <c r="E155" i="1"/>
  <c r="H155" i="1"/>
  <c r="F156" i="1"/>
  <c r="G156" i="1" s="1"/>
  <c r="I156" i="1"/>
  <c r="F157" i="1"/>
  <c r="G157" i="1"/>
  <c r="I157" i="1"/>
  <c r="F158" i="1"/>
  <c r="F159" i="1"/>
  <c r="G159" i="1"/>
  <c r="I159" i="1"/>
  <c r="F160" i="1"/>
  <c r="G160" i="1" s="1"/>
  <c r="I160" i="1"/>
  <c r="F161" i="1"/>
  <c r="G161" i="1"/>
  <c r="I161" i="1"/>
  <c r="F162" i="1"/>
  <c r="F163" i="1"/>
  <c r="G163" i="1"/>
  <c r="I163" i="1"/>
  <c r="D164" i="1"/>
  <c r="E164" i="1"/>
  <c r="H164" i="1"/>
  <c r="F165" i="1"/>
  <c r="G165" i="1" s="1"/>
  <c r="I165" i="1"/>
  <c r="F166" i="1"/>
  <c r="G166" i="1"/>
  <c r="I166" i="1"/>
  <c r="F167" i="1"/>
  <c r="F168" i="1"/>
  <c r="G168" i="1"/>
  <c r="I168" i="1"/>
  <c r="F169" i="1"/>
  <c r="G169" i="1" s="1"/>
  <c r="I169" i="1"/>
  <c r="F170" i="1"/>
  <c r="I170" i="1"/>
  <c r="F171" i="1"/>
  <c r="G171" i="1"/>
  <c r="I171" i="1"/>
  <c r="F172" i="1"/>
  <c r="F173" i="1"/>
  <c r="G173" i="1"/>
  <c r="I173" i="1"/>
  <c r="F174" i="1"/>
  <c r="G174" i="1" s="1"/>
  <c r="I174" i="1"/>
  <c r="F175" i="1"/>
  <c r="G175" i="1"/>
  <c r="I175" i="1"/>
  <c r="F176" i="1"/>
  <c r="F177" i="1"/>
  <c r="G177" i="1"/>
  <c r="I177" i="1"/>
  <c r="F178" i="1"/>
  <c r="I178" i="1" s="1"/>
  <c r="D179" i="1"/>
  <c r="E179" i="1"/>
  <c r="H179" i="1"/>
  <c r="F180" i="1"/>
  <c r="F181" i="1"/>
  <c r="G181" i="1"/>
  <c r="I181" i="1"/>
  <c r="F182" i="1"/>
  <c r="G182" i="1" s="1"/>
  <c r="I182" i="1"/>
  <c r="F183" i="1"/>
  <c r="G183" i="1"/>
  <c r="I183" i="1"/>
  <c r="F184" i="1"/>
  <c r="F185" i="1"/>
  <c r="G185" i="1"/>
  <c r="I185" i="1"/>
  <c r="F186" i="1"/>
  <c r="G186" i="1" s="1"/>
  <c r="I186" i="1"/>
  <c r="F187" i="1"/>
  <c r="G187" i="1"/>
  <c r="I187" i="1"/>
  <c r="F188" i="1"/>
  <c r="F189" i="1"/>
  <c r="G189" i="1"/>
  <c r="I189" i="1"/>
  <c r="F190" i="1"/>
  <c r="G190" i="1" s="1"/>
  <c r="I190" i="1"/>
  <c r="F191" i="1"/>
  <c r="G191" i="1"/>
  <c r="I191" i="1"/>
  <c r="F192" i="1"/>
  <c r="D193" i="1"/>
  <c r="E193" i="1"/>
  <c r="H193" i="1"/>
  <c r="F194" i="1"/>
  <c r="G194" i="1"/>
  <c r="I194" i="1"/>
  <c r="F195" i="1"/>
  <c r="F196" i="1"/>
  <c r="G196" i="1"/>
  <c r="I196" i="1"/>
  <c r="F197" i="1"/>
  <c r="G197" i="1" s="1"/>
  <c r="I197" i="1"/>
  <c r="D198" i="1"/>
  <c r="E198" i="1"/>
  <c r="E119" i="1" s="1"/>
  <c r="H198" i="1"/>
  <c r="F199" i="1"/>
  <c r="I199" i="1"/>
  <c r="F200" i="1"/>
  <c r="G200" i="1"/>
  <c r="I200" i="1"/>
  <c r="F201" i="1"/>
  <c r="G201" i="1" s="1"/>
  <c r="I201" i="1"/>
  <c r="F202" i="1"/>
  <c r="G202" i="1"/>
  <c r="I202" i="1"/>
  <c r="F203" i="1"/>
  <c r="F204" i="1"/>
  <c r="I204" i="1"/>
  <c r="F205" i="1"/>
  <c r="G205" i="1"/>
  <c r="I205" i="1"/>
  <c r="F206" i="1"/>
  <c r="G206" i="1" s="1"/>
  <c r="I206" i="1"/>
  <c r="F207" i="1"/>
  <c r="G207" i="1"/>
  <c r="I207" i="1"/>
  <c r="F208" i="1"/>
  <c r="F209" i="1"/>
  <c r="G209" i="1"/>
  <c r="I209" i="1"/>
  <c r="F210" i="1"/>
  <c r="G210" i="1" s="1"/>
  <c r="I210" i="1"/>
  <c r="F211" i="1"/>
  <c r="G211" i="1"/>
  <c r="I211" i="1"/>
  <c r="D212" i="1"/>
  <c r="E212" i="1"/>
  <c r="H212" i="1"/>
  <c r="F213" i="1"/>
  <c r="F214" i="1"/>
  <c r="G214" i="1"/>
  <c r="I214" i="1"/>
  <c r="F215" i="1"/>
  <c r="G215" i="1" s="1"/>
  <c r="I215" i="1"/>
  <c r="F216" i="1"/>
  <c r="G216" i="1"/>
  <c r="I216" i="1"/>
  <c r="F217" i="1"/>
  <c r="F218" i="1"/>
  <c r="G218" i="1"/>
  <c r="I218" i="1"/>
  <c r="F219" i="1"/>
  <c r="G219" i="1" s="1"/>
  <c r="I219" i="1"/>
  <c r="F220" i="1"/>
  <c r="G220" i="1"/>
  <c r="I220" i="1"/>
  <c r="F221" i="1"/>
  <c r="F222" i="1"/>
  <c r="G222" i="1"/>
  <c r="I222" i="1"/>
  <c r="F223" i="1"/>
  <c r="G223" i="1" s="1"/>
  <c r="I223" i="1"/>
  <c r="F224" i="1"/>
  <c r="G224" i="1"/>
  <c r="I224" i="1"/>
  <c r="F225" i="1"/>
  <c r="D226" i="1"/>
  <c r="E226" i="1"/>
  <c r="H226" i="1"/>
  <c r="F227" i="1"/>
  <c r="G227" i="1"/>
  <c r="I227" i="1"/>
  <c r="F228" i="1"/>
  <c r="F229" i="1"/>
  <c r="G229" i="1"/>
  <c r="I229" i="1"/>
  <c r="F230" i="1"/>
  <c r="G230" i="1" s="1"/>
  <c r="I230" i="1"/>
  <c r="F231" i="1"/>
  <c r="G231" i="1"/>
  <c r="I231" i="1"/>
  <c r="F232" i="1"/>
  <c r="F233" i="1"/>
  <c r="G233" i="1"/>
  <c r="I233" i="1"/>
  <c r="F234" i="1"/>
  <c r="G234" i="1" s="1"/>
  <c r="I234" i="1"/>
  <c r="F235" i="1"/>
  <c r="G235" i="1"/>
  <c r="I235" i="1"/>
  <c r="F236" i="1"/>
  <c r="F237" i="1"/>
  <c r="G237" i="1" s="1"/>
  <c r="I237" i="1"/>
  <c r="F238" i="1"/>
  <c r="G238" i="1"/>
  <c r="I238" i="1"/>
  <c r="F239" i="1"/>
  <c r="G239" i="1" s="1"/>
  <c r="D240" i="1"/>
  <c r="E240" i="1"/>
  <c r="H240" i="1"/>
  <c r="I240" i="1"/>
  <c r="F241" i="1"/>
  <c r="F240" i="1" s="1"/>
  <c r="G241" i="1"/>
  <c r="G240" i="1" s="1"/>
  <c r="G547" i="1" s="1"/>
  <c r="I241" i="1"/>
  <c r="D243" i="1"/>
  <c r="E243" i="1"/>
  <c r="E242" i="1" s="1"/>
  <c r="H243" i="1"/>
  <c r="H533" i="1" s="1"/>
  <c r="F244" i="1"/>
  <c r="G244" i="1" s="1"/>
  <c r="I244" i="1"/>
  <c r="F245" i="1"/>
  <c r="G245" i="1"/>
  <c r="I245" i="1"/>
  <c r="F246" i="1"/>
  <c r="G246" i="1" s="1"/>
  <c r="D247" i="1"/>
  <c r="E247" i="1"/>
  <c r="H247" i="1"/>
  <c r="F248" i="1"/>
  <c r="G248" i="1"/>
  <c r="G247" i="1" s="1"/>
  <c r="I248" i="1"/>
  <c r="F249" i="1"/>
  <c r="G249" i="1" s="1"/>
  <c r="F250" i="1"/>
  <c r="G250" i="1"/>
  <c r="I250" i="1"/>
  <c r="D251" i="1"/>
  <c r="E251" i="1"/>
  <c r="H251" i="1"/>
  <c r="F252" i="1"/>
  <c r="G252" i="1" s="1"/>
  <c r="I252" i="1"/>
  <c r="F253" i="1"/>
  <c r="G253" i="1"/>
  <c r="I253" i="1"/>
  <c r="F254" i="1"/>
  <c r="G254" i="1" s="1"/>
  <c r="F255" i="1"/>
  <c r="G255" i="1"/>
  <c r="I255" i="1"/>
  <c r="F256" i="1"/>
  <c r="G256" i="1" s="1"/>
  <c r="I256" i="1"/>
  <c r="F257" i="1"/>
  <c r="G257" i="1"/>
  <c r="I257" i="1"/>
  <c r="D258" i="1"/>
  <c r="D242" i="1" s="1"/>
  <c r="E258" i="1"/>
  <c r="H258" i="1"/>
  <c r="F259" i="1"/>
  <c r="G259" i="1" s="1"/>
  <c r="F260" i="1"/>
  <c r="G260" i="1"/>
  <c r="I260" i="1"/>
  <c r="F261" i="1"/>
  <c r="G261" i="1" s="1"/>
  <c r="I261" i="1"/>
  <c r="F262" i="1"/>
  <c r="G262" i="1"/>
  <c r="I262" i="1"/>
  <c r="F263" i="1"/>
  <c r="G263" i="1" s="1"/>
  <c r="F264" i="1"/>
  <c r="G264" i="1"/>
  <c r="I264" i="1"/>
  <c r="D265" i="1"/>
  <c r="E265" i="1"/>
  <c r="H265" i="1"/>
  <c r="H542" i="1" s="1"/>
  <c r="F266" i="1"/>
  <c r="G266" i="1" s="1"/>
  <c r="I266" i="1"/>
  <c r="F267" i="1"/>
  <c r="G267" i="1"/>
  <c r="I267" i="1"/>
  <c r="F268" i="1"/>
  <c r="G268" i="1" s="1"/>
  <c r="F269" i="1"/>
  <c r="G269" i="1"/>
  <c r="I269" i="1"/>
  <c r="F270" i="1"/>
  <c r="G270" i="1" s="1"/>
  <c r="I270" i="1"/>
  <c r="F271" i="1"/>
  <c r="G271" i="1"/>
  <c r="I271" i="1"/>
  <c r="D272" i="1"/>
  <c r="D543" i="1" s="1"/>
  <c r="E272" i="1"/>
  <c r="H272" i="1"/>
  <c r="F273" i="1"/>
  <c r="G273" i="1" s="1"/>
  <c r="F274" i="1"/>
  <c r="G274" i="1"/>
  <c r="I274" i="1"/>
  <c r="F275" i="1"/>
  <c r="G275" i="1" s="1"/>
  <c r="I275" i="1"/>
  <c r="F276" i="1"/>
  <c r="I276" i="1"/>
  <c r="F277" i="1"/>
  <c r="G277" i="1"/>
  <c r="I277" i="1"/>
  <c r="F278" i="1"/>
  <c r="G278" i="1" s="1"/>
  <c r="F279" i="1"/>
  <c r="G279" i="1"/>
  <c r="I279" i="1"/>
  <c r="F280" i="1"/>
  <c r="I280" i="1" s="1"/>
  <c r="D281" i="1"/>
  <c r="D545" i="1" s="1"/>
  <c r="E281" i="1"/>
  <c r="H281" i="1"/>
  <c r="F282" i="1"/>
  <c r="G282" i="1" s="1"/>
  <c r="F283" i="1"/>
  <c r="G283" i="1"/>
  <c r="I283" i="1"/>
  <c r="F284" i="1"/>
  <c r="G284" i="1" s="1"/>
  <c r="I284" i="1"/>
  <c r="F285" i="1"/>
  <c r="G285" i="1"/>
  <c r="I285" i="1"/>
  <c r="F286" i="1"/>
  <c r="G286" i="1" s="1"/>
  <c r="F287" i="1"/>
  <c r="G287" i="1"/>
  <c r="I287" i="1"/>
  <c r="D289" i="1"/>
  <c r="D288" i="1" s="1"/>
  <c r="E289" i="1"/>
  <c r="H289" i="1"/>
  <c r="H288" i="1" s="1"/>
  <c r="F290" i="1"/>
  <c r="G290" i="1" s="1"/>
  <c r="F291" i="1"/>
  <c r="G291" i="1"/>
  <c r="I291" i="1"/>
  <c r="F292" i="1"/>
  <c r="G292" i="1" s="1"/>
  <c r="I292" i="1"/>
  <c r="F293" i="1"/>
  <c r="G293" i="1"/>
  <c r="I293" i="1"/>
  <c r="F294" i="1"/>
  <c r="G294" i="1" s="1"/>
  <c r="D295" i="1"/>
  <c r="E295" i="1"/>
  <c r="H295" i="1"/>
  <c r="I295" i="1"/>
  <c r="F296" i="1"/>
  <c r="F295" i="1" s="1"/>
  <c r="G296" i="1"/>
  <c r="G295" i="1" s="1"/>
  <c r="I296" i="1"/>
  <c r="D297" i="1"/>
  <c r="D541" i="1" s="1"/>
  <c r="E297" i="1"/>
  <c r="H297" i="1"/>
  <c r="F298" i="1"/>
  <c r="G298" i="1" s="1"/>
  <c r="G297" i="1" s="1"/>
  <c r="F299" i="1"/>
  <c r="I299" i="1"/>
  <c r="F300" i="1"/>
  <c r="G300" i="1"/>
  <c r="I300" i="1"/>
  <c r="D301" i="1"/>
  <c r="E301" i="1"/>
  <c r="F301" i="1"/>
  <c r="G301" i="1"/>
  <c r="H301" i="1"/>
  <c r="I302" i="1"/>
  <c r="I301" i="1" s="1"/>
  <c r="I303" i="1"/>
  <c r="D304" i="1"/>
  <c r="E304" i="1"/>
  <c r="F304" i="1"/>
  <c r="G304" i="1"/>
  <c r="H304" i="1"/>
  <c r="H543" i="1" s="1"/>
  <c r="I305" i="1"/>
  <c r="I306" i="1"/>
  <c r="I307" i="1"/>
  <c r="D309" i="1"/>
  <c r="D308" i="1" s="1"/>
  <c r="E309" i="1"/>
  <c r="E308" i="1" s="1"/>
  <c r="H309" i="1"/>
  <c r="H308" i="1" s="1"/>
  <c r="F310" i="1"/>
  <c r="G310" i="1"/>
  <c r="G309" i="1" s="1"/>
  <c r="I310" i="1"/>
  <c r="F311" i="1"/>
  <c r="G311" i="1" s="1"/>
  <c r="I311" i="1"/>
  <c r="F312" i="1"/>
  <c r="G312" i="1"/>
  <c r="I312" i="1"/>
  <c r="F313" i="1"/>
  <c r="G313" i="1" s="1"/>
  <c r="D314" i="1"/>
  <c r="E314" i="1"/>
  <c r="H314" i="1"/>
  <c r="F315" i="1"/>
  <c r="G315" i="1"/>
  <c r="G314" i="1" s="1"/>
  <c r="I315" i="1"/>
  <c r="F316" i="1"/>
  <c r="G316" i="1" s="1"/>
  <c r="F317" i="1"/>
  <c r="G317" i="1"/>
  <c r="I317" i="1"/>
  <c r="F318" i="1"/>
  <c r="G318" i="1" s="1"/>
  <c r="I318" i="1"/>
  <c r="F319" i="1"/>
  <c r="G319" i="1"/>
  <c r="I319" i="1"/>
  <c r="F320" i="1"/>
  <c r="G320" i="1" s="1"/>
  <c r="D321" i="1"/>
  <c r="E321" i="1"/>
  <c r="H321" i="1"/>
  <c r="F322" i="1"/>
  <c r="G322" i="1"/>
  <c r="G321" i="1" s="1"/>
  <c r="I322" i="1"/>
  <c r="F323" i="1"/>
  <c r="G323" i="1" s="1"/>
  <c r="F324" i="1"/>
  <c r="G324" i="1"/>
  <c r="I324" i="1"/>
  <c r="F325" i="1"/>
  <c r="G325" i="1" s="1"/>
  <c r="I325" i="1"/>
  <c r="F326" i="1"/>
  <c r="G326" i="1"/>
  <c r="I326" i="1"/>
  <c r="F327" i="1"/>
  <c r="G327" i="1" s="1"/>
  <c r="D329" i="1"/>
  <c r="D328" i="1" s="1"/>
  <c r="E329" i="1"/>
  <c r="E328" i="1" s="1"/>
  <c r="H329" i="1"/>
  <c r="H328" i="1" s="1"/>
  <c r="F330" i="1"/>
  <c r="F329" i="1" s="1"/>
  <c r="G330" i="1"/>
  <c r="G329" i="1" s="1"/>
  <c r="G328" i="1" s="1"/>
  <c r="I330" i="1"/>
  <c r="F331" i="1"/>
  <c r="G331" i="1" s="1"/>
  <c r="I331" i="1"/>
  <c r="I329" i="1" s="1"/>
  <c r="D332" i="1"/>
  <c r="E332" i="1"/>
  <c r="G332" i="1"/>
  <c r="H332" i="1"/>
  <c r="F333" i="1"/>
  <c r="F332" i="1" s="1"/>
  <c r="I333" i="1"/>
  <c r="I332" i="1" s="1"/>
  <c r="D335" i="1"/>
  <c r="D334" i="1" s="1"/>
  <c r="E335" i="1"/>
  <c r="E334" i="1" s="1"/>
  <c r="H335" i="1"/>
  <c r="H334" i="1" s="1"/>
  <c r="F336" i="1"/>
  <c r="G336" i="1"/>
  <c r="G335" i="1" s="1"/>
  <c r="I336" i="1"/>
  <c r="F337" i="1"/>
  <c r="G337" i="1" s="1"/>
  <c r="I337" i="1"/>
  <c r="F338" i="1"/>
  <c r="G338" i="1"/>
  <c r="I338" i="1"/>
  <c r="F339" i="1"/>
  <c r="G339" i="1" s="1"/>
  <c r="D340" i="1"/>
  <c r="E340" i="1"/>
  <c r="H340" i="1"/>
  <c r="F341" i="1"/>
  <c r="G341" i="1"/>
  <c r="G340" i="1" s="1"/>
  <c r="I341" i="1"/>
  <c r="F342" i="1"/>
  <c r="G342" i="1" s="1"/>
  <c r="F343" i="1"/>
  <c r="G343" i="1"/>
  <c r="I343" i="1"/>
  <c r="F344" i="1"/>
  <c r="G344" i="1" s="1"/>
  <c r="I344" i="1"/>
  <c r="F345" i="1"/>
  <c r="G345" i="1"/>
  <c r="I345" i="1"/>
  <c r="F346" i="1"/>
  <c r="G346" i="1" s="1"/>
  <c r="F347" i="1"/>
  <c r="G347" i="1"/>
  <c r="I347" i="1"/>
  <c r="F348" i="1"/>
  <c r="G348" i="1" s="1"/>
  <c r="I348" i="1"/>
  <c r="D349" i="1"/>
  <c r="E349" i="1"/>
  <c r="H349" i="1"/>
  <c r="F350" i="1"/>
  <c r="G350" i="1"/>
  <c r="G349" i="1" s="1"/>
  <c r="I350" i="1"/>
  <c r="F351" i="1"/>
  <c r="G351" i="1" s="1"/>
  <c r="I351" i="1"/>
  <c r="F352" i="1"/>
  <c r="G352" i="1"/>
  <c r="I352" i="1"/>
  <c r="F353" i="1"/>
  <c r="G353" i="1" s="1"/>
  <c r="F354" i="1"/>
  <c r="G354" i="1"/>
  <c r="I354" i="1"/>
  <c r="F355" i="1"/>
  <c r="G355" i="1" s="1"/>
  <c r="I355" i="1"/>
  <c r="F356" i="1"/>
  <c r="G356" i="1"/>
  <c r="I356" i="1"/>
  <c r="F357" i="1"/>
  <c r="G357" i="1" s="1"/>
  <c r="D358" i="1"/>
  <c r="E358" i="1"/>
  <c r="H358" i="1"/>
  <c r="F359" i="1"/>
  <c r="G359" i="1"/>
  <c r="G358" i="1" s="1"/>
  <c r="I359" i="1"/>
  <c r="F360" i="1"/>
  <c r="G360" i="1" s="1"/>
  <c r="F361" i="1"/>
  <c r="G361" i="1"/>
  <c r="I361" i="1"/>
  <c r="F362" i="1"/>
  <c r="G362" i="1" s="1"/>
  <c r="I362" i="1"/>
  <c r="F363" i="1"/>
  <c r="G363" i="1"/>
  <c r="I363" i="1"/>
  <c r="F364" i="1"/>
  <c r="G364" i="1" s="1"/>
  <c r="F365" i="1"/>
  <c r="G365" i="1"/>
  <c r="I365" i="1"/>
  <c r="F366" i="1"/>
  <c r="G366" i="1" s="1"/>
  <c r="I366" i="1"/>
  <c r="F367" i="1"/>
  <c r="I367" i="1"/>
  <c r="D369" i="1"/>
  <c r="D368" i="1" s="1"/>
  <c r="E369" i="1"/>
  <c r="E368" i="1" s="1"/>
  <c r="H369" i="1"/>
  <c r="H368" i="1" s="1"/>
  <c r="F370" i="1"/>
  <c r="G370" i="1"/>
  <c r="G369" i="1" s="1"/>
  <c r="G368" i="1" s="1"/>
  <c r="I370" i="1"/>
  <c r="F371" i="1"/>
  <c r="G371" i="1" s="1"/>
  <c r="F372" i="1"/>
  <c r="G372" i="1"/>
  <c r="I372" i="1"/>
  <c r="F373" i="1"/>
  <c r="G373" i="1" s="1"/>
  <c r="I373" i="1"/>
  <c r="D375" i="1"/>
  <c r="D374" i="1" s="1"/>
  <c r="E375" i="1"/>
  <c r="E374" i="1" s="1"/>
  <c r="H375" i="1"/>
  <c r="F376" i="1"/>
  <c r="G376" i="1"/>
  <c r="G375" i="1" s="1"/>
  <c r="I376" i="1"/>
  <c r="F377" i="1"/>
  <c r="G377" i="1" s="1"/>
  <c r="F378" i="1"/>
  <c r="G378" i="1"/>
  <c r="I378" i="1"/>
  <c r="D379" i="1"/>
  <c r="E379" i="1"/>
  <c r="H379" i="1"/>
  <c r="H534" i="1" s="1"/>
  <c r="F380" i="1"/>
  <c r="G380" i="1" s="1"/>
  <c r="I380" i="1"/>
  <c r="F381" i="1"/>
  <c r="G381" i="1"/>
  <c r="I381" i="1"/>
  <c r="F382" i="1"/>
  <c r="G382" i="1" s="1"/>
  <c r="D383" i="1"/>
  <c r="E383" i="1"/>
  <c r="H383" i="1"/>
  <c r="F384" i="1"/>
  <c r="G384" i="1"/>
  <c r="G383" i="1" s="1"/>
  <c r="I384" i="1"/>
  <c r="F385" i="1"/>
  <c r="G385" i="1" s="1"/>
  <c r="F386" i="1"/>
  <c r="G386" i="1"/>
  <c r="I386" i="1"/>
  <c r="D387" i="1"/>
  <c r="E387" i="1"/>
  <c r="H387" i="1"/>
  <c r="F388" i="1"/>
  <c r="G388" i="1" s="1"/>
  <c r="I388" i="1"/>
  <c r="F389" i="1"/>
  <c r="G389" i="1"/>
  <c r="I389" i="1"/>
  <c r="F390" i="1"/>
  <c r="G390" i="1" s="1"/>
  <c r="D391" i="1"/>
  <c r="E391" i="1"/>
  <c r="H391" i="1"/>
  <c r="F392" i="1"/>
  <c r="G392" i="1"/>
  <c r="G391" i="1" s="1"/>
  <c r="I392" i="1"/>
  <c r="F393" i="1"/>
  <c r="G393" i="1" s="1"/>
  <c r="F394" i="1"/>
  <c r="G394" i="1"/>
  <c r="I394" i="1"/>
  <c r="D395" i="1"/>
  <c r="E395" i="1"/>
  <c r="H395" i="1"/>
  <c r="F396" i="1"/>
  <c r="G396" i="1" s="1"/>
  <c r="I396" i="1"/>
  <c r="F397" i="1"/>
  <c r="G397" i="1"/>
  <c r="I397" i="1"/>
  <c r="F398" i="1"/>
  <c r="G398" i="1" s="1"/>
  <c r="D400" i="1"/>
  <c r="E400" i="1"/>
  <c r="E399" i="1" s="1"/>
  <c r="H400" i="1"/>
  <c r="F401" i="1"/>
  <c r="G401" i="1"/>
  <c r="G400" i="1" s="1"/>
  <c r="I401" i="1"/>
  <c r="F402" i="1"/>
  <c r="G402" i="1" s="1"/>
  <c r="I402" i="1"/>
  <c r="F403" i="1"/>
  <c r="G403" i="1"/>
  <c r="I403" i="1"/>
  <c r="F404" i="1"/>
  <c r="G404" i="1" s="1"/>
  <c r="F405" i="1"/>
  <c r="G405" i="1"/>
  <c r="I405" i="1"/>
  <c r="D406" i="1"/>
  <c r="E406" i="1"/>
  <c r="H406" i="1"/>
  <c r="F407" i="1"/>
  <c r="I407" i="1" s="1"/>
  <c r="F408" i="1"/>
  <c r="G408" i="1" s="1"/>
  <c r="I408" i="1"/>
  <c r="F409" i="1"/>
  <c r="G409" i="1"/>
  <c r="I409" i="1"/>
  <c r="F410" i="1"/>
  <c r="G410" i="1" s="1"/>
  <c r="I410" i="1"/>
  <c r="F411" i="1"/>
  <c r="G411" i="1"/>
  <c r="I411" i="1"/>
  <c r="D412" i="1"/>
  <c r="E412" i="1"/>
  <c r="H412" i="1"/>
  <c r="F413" i="1"/>
  <c r="G413" i="1" s="1"/>
  <c r="I413" i="1"/>
  <c r="I412" i="1" s="1"/>
  <c r="F414" i="1"/>
  <c r="G414" i="1"/>
  <c r="I414" i="1"/>
  <c r="F415" i="1"/>
  <c r="G415" i="1" s="1"/>
  <c r="I415" i="1"/>
  <c r="F416" i="1"/>
  <c r="G416" i="1"/>
  <c r="I416" i="1"/>
  <c r="F417" i="1"/>
  <c r="G417" i="1" s="1"/>
  <c r="I417" i="1"/>
  <c r="D418" i="1"/>
  <c r="E418" i="1"/>
  <c r="H418" i="1"/>
  <c r="F419" i="1"/>
  <c r="F418" i="1" s="1"/>
  <c r="G419" i="1"/>
  <c r="I419" i="1"/>
  <c r="F420" i="1"/>
  <c r="G420" i="1" s="1"/>
  <c r="I420" i="1"/>
  <c r="I418" i="1" s="1"/>
  <c r="F421" i="1"/>
  <c r="G421" i="1"/>
  <c r="I421" i="1"/>
  <c r="F422" i="1"/>
  <c r="G422" i="1" s="1"/>
  <c r="I422" i="1"/>
  <c r="F423" i="1"/>
  <c r="G423" i="1"/>
  <c r="I423" i="1"/>
  <c r="D425" i="1"/>
  <c r="D424" i="1" s="1"/>
  <c r="E425" i="1"/>
  <c r="E424" i="1" s="1"/>
  <c r="H425" i="1"/>
  <c r="H424" i="1" s="1"/>
  <c r="F426" i="1"/>
  <c r="G426" i="1" s="1"/>
  <c r="I426" i="1"/>
  <c r="I425" i="1" s="1"/>
  <c r="F427" i="1"/>
  <c r="G427" i="1"/>
  <c r="I427" i="1"/>
  <c r="F428" i="1"/>
  <c r="G428" i="1" s="1"/>
  <c r="I428" i="1"/>
  <c r="F429" i="1"/>
  <c r="G429" i="1"/>
  <c r="I429" i="1"/>
  <c r="F430" i="1"/>
  <c r="G430" i="1" s="1"/>
  <c r="I430" i="1"/>
  <c r="D431" i="1"/>
  <c r="E431" i="1"/>
  <c r="H431" i="1"/>
  <c r="F432" i="1"/>
  <c r="F431" i="1" s="1"/>
  <c r="G432" i="1"/>
  <c r="I432" i="1"/>
  <c r="F433" i="1"/>
  <c r="G433" i="1" s="1"/>
  <c r="I433" i="1"/>
  <c r="I431" i="1" s="1"/>
  <c r="F434" i="1"/>
  <c r="G434" i="1"/>
  <c r="I434" i="1"/>
  <c r="F435" i="1"/>
  <c r="G435" i="1" s="1"/>
  <c r="I435" i="1"/>
  <c r="F436" i="1"/>
  <c r="G436" i="1"/>
  <c r="I436" i="1"/>
  <c r="D438" i="1"/>
  <c r="D437" i="1" s="1"/>
  <c r="E438" i="1"/>
  <c r="E437" i="1" s="1"/>
  <c r="F438" i="1"/>
  <c r="F437" i="1" s="1"/>
  <c r="G438" i="1"/>
  <c r="G437" i="1" s="1"/>
  <c r="H438" i="1"/>
  <c r="H437" i="1" s="1"/>
  <c r="I439" i="1"/>
  <c r="I438" i="1" s="1"/>
  <c r="I437" i="1" s="1"/>
  <c r="I440" i="1"/>
  <c r="I441" i="1"/>
  <c r="I442" i="1"/>
  <c r="I443" i="1"/>
  <c r="D444" i="1"/>
  <c r="E444" i="1"/>
  <c r="F444" i="1"/>
  <c r="G444" i="1"/>
  <c r="H444" i="1"/>
  <c r="I445" i="1"/>
  <c r="I446" i="1"/>
  <c r="I444" i="1" s="1"/>
  <c r="I447" i="1"/>
  <c r="I448" i="1"/>
  <c r="I449" i="1"/>
  <c r="D451" i="1"/>
  <c r="E451" i="1"/>
  <c r="E450" i="1" s="1"/>
  <c r="G451" i="1"/>
  <c r="H451" i="1"/>
  <c r="F452" i="1"/>
  <c r="I452" i="1" s="1"/>
  <c r="I451" i="1" s="1"/>
  <c r="D453" i="1"/>
  <c r="E453" i="1"/>
  <c r="H453" i="1"/>
  <c r="F454" i="1"/>
  <c r="G454" i="1" s="1"/>
  <c r="I454" i="1"/>
  <c r="F455" i="1"/>
  <c r="G455" i="1"/>
  <c r="I455" i="1"/>
  <c r="F456" i="1"/>
  <c r="G456" i="1" s="1"/>
  <c r="F457" i="1"/>
  <c r="G457" i="1"/>
  <c r="I457" i="1"/>
  <c r="F458" i="1"/>
  <c r="G458" i="1" s="1"/>
  <c r="I458" i="1"/>
  <c r="F459" i="1"/>
  <c r="G459" i="1"/>
  <c r="I459" i="1"/>
  <c r="F460" i="1"/>
  <c r="G460" i="1" s="1"/>
  <c r="F461" i="1"/>
  <c r="G461" i="1"/>
  <c r="I461" i="1"/>
  <c r="F462" i="1"/>
  <c r="I462" i="1" s="1"/>
  <c r="F463" i="1"/>
  <c r="I463" i="1" s="1"/>
  <c r="D464" i="1"/>
  <c r="E464" i="1"/>
  <c r="H464" i="1"/>
  <c r="F465" i="1"/>
  <c r="G465" i="1" s="1"/>
  <c r="I465" i="1"/>
  <c r="F466" i="1"/>
  <c r="G466" i="1"/>
  <c r="I466" i="1"/>
  <c r="F467" i="1"/>
  <c r="G467" i="1" s="1"/>
  <c r="F468" i="1"/>
  <c r="G468" i="1"/>
  <c r="I468" i="1"/>
  <c r="F469" i="1"/>
  <c r="G469" i="1" s="1"/>
  <c r="I469" i="1"/>
  <c r="F470" i="1"/>
  <c r="G470" i="1"/>
  <c r="I470" i="1"/>
  <c r="F471" i="1"/>
  <c r="G471" i="1" s="1"/>
  <c r="F472" i="1"/>
  <c r="G472" i="1"/>
  <c r="I472" i="1"/>
  <c r="D474" i="1"/>
  <c r="D473" i="1" s="1"/>
  <c r="E474" i="1"/>
  <c r="H474" i="1"/>
  <c r="H473" i="1" s="1"/>
  <c r="F475" i="1"/>
  <c r="I475" i="1" s="1"/>
  <c r="F476" i="1"/>
  <c r="I476" i="1" s="1"/>
  <c r="F477" i="1"/>
  <c r="G477" i="1" s="1"/>
  <c r="G474" i="1" s="1"/>
  <c r="D478" i="1"/>
  <c r="E478" i="1"/>
  <c r="H478" i="1"/>
  <c r="I478" i="1"/>
  <c r="F479" i="1"/>
  <c r="F478" i="1" s="1"/>
  <c r="G479" i="1"/>
  <c r="G478" i="1" s="1"/>
  <c r="I479" i="1"/>
  <c r="D480" i="1"/>
  <c r="D481" i="1"/>
  <c r="D537" i="1" s="1"/>
  <c r="E481" i="1"/>
  <c r="H481" i="1"/>
  <c r="H537" i="1" s="1"/>
  <c r="F482" i="1"/>
  <c r="G482" i="1" s="1"/>
  <c r="G481" i="1" s="1"/>
  <c r="I482" i="1"/>
  <c r="I481" i="1" s="1"/>
  <c r="I480" i="1" s="1"/>
  <c r="D483" i="1"/>
  <c r="E483" i="1"/>
  <c r="H483" i="1"/>
  <c r="I483" i="1"/>
  <c r="F484" i="1"/>
  <c r="F483" i="1" s="1"/>
  <c r="G484" i="1"/>
  <c r="G483" i="1" s="1"/>
  <c r="I484" i="1"/>
  <c r="D486" i="1"/>
  <c r="D485" i="1" s="1"/>
  <c r="E486" i="1"/>
  <c r="H486" i="1"/>
  <c r="H485" i="1" s="1"/>
  <c r="F487" i="1"/>
  <c r="G487" i="1" s="1"/>
  <c r="G486" i="1" s="1"/>
  <c r="D488" i="1"/>
  <c r="E488" i="1"/>
  <c r="H488" i="1"/>
  <c r="I488" i="1"/>
  <c r="F489" i="1"/>
  <c r="F488" i="1" s="1"/>
  <c r="G489" i="1"/>
  <c r="G488" i="1" s="1"/>
  <c r="I489" i="1"/>
  <c r="D490" i="1"/>
  <c r="D542" i="1" s="1"/>
  <c r="E490" i="1"/>
  <c r="H490" i="1"/>
  <c r="F491" i="1"/>
  <c r="G491" i="1" s="1"/>
  <c r="G490" i="1" s="1"/>
  <c r="D492" i="1"/>
  <c r="E492" i="1"/>
  <c r="H492" i="1"/>
  <c r="I492" i="1"/>
  <c r="F493" i="1"/>
  <c r="F492" i="1" s="1"/>
  <c r="G493" i="1"/>
  <c r="G492" i="1" s="1"/>
  <c r="I493" i="1"/>
  <c r="D494" i="1"/>
  <c r="D538" i="1" s="1"/>
  <c r="E494" i="1"/>
  <c r="F494" i="1"/>
  <c r="H494" i="1"/>
  <c r="H538" i="1" s="1"/>
  <c r="F495" i="1"/>
  <c r="G495" i="1" s="1"/>
  <c r="G494" i="1" s="1"/>
  <c r="D496" i="1"/>
  <c r="E496" i="1"/>
  <c r="H496" i="1"/>
  <c r="I496" i="1"/>
  <c r="F497" i="1"/>
  <c r="F496" i="1" s="1"/>
  <c r="G497" i="1"/>
  <c r="G496" i="1" s="1"/>
  <c r="I497" i="1"/>
  <c r="D498" i="1"/>
  <c r="D499" i="1"/>
  <c r="E499" i="1"/>
  <c r="E498" i="1" s="1"/>
  <c r="H499" i="1"/>
  <c r="H498" i="1" s="1"/>
  <c r="F500" i="1"/>
  <c r="G500" i="1" s="1"/>
  <c r="I500" i="1"/>
  <c r="F501" i="1"/>
  <c r="G501" i="1"/>
  <c r="I501" i="1"/>
  <c r="F502" i="1"/>
  <c r="G502" i="1" s="1"/>
  <c r="D503" i="1"/>
  <c r="E503" i="1"/>
  <c r="H503" i="1"/>
  <c r="F504" i="1"/>
  <c r="G504" i="1"/>
  <c r="G503" i="1" s="1"/>
  <c r="I504" i="1"/>
  <c r="F505" i="1"/>
  <c r="G505" i="1" s="1"/>
  <c r="F506" i="1"/>
  <c r="G506" i="1"/>
  <c r="I506" i="1"/>
  <c r="D507" i="1"/>
  <c r="E507" i="1"/>
  <c r="H507" i="1"/>
  <c r="F508" i="1"/>
  <c r="G508" i="1" s="1"/>
  <c r="I508" i="1"/>
  <c r="F509" i="1"/>
  <c r="G509" i="1"/>
  <c r="I509" i="1"/>
  <c r="F510" i="1"/>
  <c r="G510" i="1" s="1"/>
  <c r="D512" i="1"/>
  <c r="D511" i="1" s="1"/>
  <c r="E512" i="1"/>
  <c r="E544" i="1" s="1"/>
  <c r="H512" i="1"/>
  <c r="H511" i="1" s="1"/>
  <c r="F513" i="1"/>
  <c r="G513" i="1"/>
  <c r="G512" i="1" s="1"/>
  <c r="I513" i="1"/>
  <c r="F514" i="1"/>
  <c r="G514" i="1" s="1"/>
  <c r="I514" i="1"/>
  <c r="F515" i="1"/>
  <c r="G515" i="1"/>
  <c r="I515" i="1"/>
  <c r="F516" i="1"/>
  <c r="G516" i="1" s="1"/>
  <c r="F517" i="1"/>
  <c r="G517" i="1"/>
  <c r="I517" i="1"/>
  <c r="F518" i="1"/>
  <c r="G518" i="1" s="1"/>
  <c r="I518" i="1"/>
  <c r="F519" i="1"/>
  <c r="G519" i="1"/>
  <c r="I519" i="1"/>
  <c r="F520" i="1"/>
  <c r="G520" i="1" s="1"/>
  <c r="D521" i="1"/>
  <c r="E521" i="1"/>
  <c r="H521" i="1"/>
  <c r="F522" i="1"/>
  <c r="G522" i="1"/>
  <c r="G521" i="1" s="1"/>
  <c r="I522" i="1"/>
  <c r="F523" i="1"/>
  <c r="G523" i="1" s="1"/>
  <c r="F524" i="1"/>
  <c r="G524" i="1"/>
  <c r="I524" i="1"/>
  <c r="F525" i="1"/>
  <c r="G525" i="1" s="1"/>
  <c r="I525" i="1"/>
  <c r="F526" i="1"/>
  <c r="G526" i="1"/>
  <c r="I526" i="1"/>
  <c r="F527" i="1"/>
  <c r="G527" i="1" s="1"/>
  <c r="F528" i="1"/>
  <c r="G528" i="1"/>
  <c r="I528" i="1"/>
  <c r="F529" i="1"/>
  <c r="G529" i="1" s="1"/>
  <c r="I529" i="1"/>
  <c r="E533" i="1"/>
  <c r="E532" i="1" s="1"/>
  <c r="D534" i="1"/>
  <c r="E534" i="1"/>
  <c r="D535" i="1"/>
  <c r="E535" i="1"/>
  <c r="G535" i="1"/>
  <c r="H535" i="1"/>
  <c r="D536" i="1"/>
  <c r="E536" i="1"/>
  <c r="H536" i="1"/>
  <c r="E537" i="1"/>
  <c r="E538" i="1"/>
  <c r="E540" i="1"/>
  <c r="E541" i="1"/>
  <c r="E542" i="1"/>
  <c r="E543" i="1"/>
  <c r="E545" i="1"/>
  <c r="H545" i="1"/>
  <c r="D546" i="1"/>
  <c r="E546" i="1"/>
  <c r="H546" i="1"/>
  <c r="D547" i="1"/>
  <c r="E547" i="1"/>
  <c r="F547" i="1"/>
  <c r="H547" i="1"/>
  <c r="I547" i="1"/>
  <c r="K547" i="1"/>
  <c r="E539" i="1" l="1"/>
  <c r="E548" i="1" s="1"/>
  <c r="E549" i="1" s="1"/>
  <c r="G511" i="1"/>
  <c r="F512" i="1"/>
  <c r="E511" i="1"/>
  <c r="F490" i="1"/>
  <c r="G485" i="1"/>
  <c r="F486" i="1"/>
  <c r="F485" i="1" s="1"/>
  <c r="E480" i="1"/>
  <c r="H480" i="1"/>
  <c r="G473" i="1"/>
  <c r="F474" i="1"/>
  <c r="F473" i="1" s="1"/>
  <c r="I424" i="1"/>
  <c r="G418" i="1"/>
  <c r="G412" i="1"/>
  <c r="G334" i="1"/>
  <c r="G308" i="1"/>
  <c r="H532" i="1"/>
  <c r="H541" i="1"/>
  <c r="I527" i="1"/>
  <c r="I523" i="1"/>
  <c r="F521" i="1"/>
  <c r="I520" i="1"/>
  <c r="I516" i="1"/>
  <c r="I512" i="1" s="1"/>
  <c r="I510" i="1"/>
  <c r="I507" i="1" s="1"/>
  <c r="G507" i="1"/>
  <c r="F507" i="1"/>
  <c r="I505" i="1"/>
  <c r="I503" i="1" s="1"/>
  <c r="F503" i="1"/>
  <c r="I502" i="1"/>
  <c r="I499" i="1" s="1"/>
  <c r="I498" i="1" s="1"/>
  <c r="G499" i="1"/>
  <c r="G498" i="1" s="1"/>
  <c r="F499" i="1"/>
  <c r="F498" i="1" s="1"/>
  <c r="I495" i="1"/>
  <c r="I494" i="1" s="1"/>
  <c r="I491" i="1"/>
  <c r="I490" i="1" s="1"/>
  <c r="I487" i="1"/>
  <c r="I486" i="1" s="1"/>
  <c r="I485" i="1" s="1"/>
  <c r="E485" i="1"/>
  <c r="G480" i="1"/>
  <c r="F481" i="1"/>
  <c r="F480" i="1" s="1"/>
  <c r="I477" i="1"/>
  <c r="I474" i="1" s="1"/>
  <c r="I473" i="1" s="1"/>
  <c r="E473" i="1"/>
  <c r="I471" i="1"/>
  <c r="I467" i="1"/>
  <c r="I464" i="1" s="1"/>
  <c r="I450" i="1" s="1"/>
  <c r="G464" i="1"/>
  <c r="G450" i="1" s="1"/>
  <c r="F464" i="1"/>
  <c r="D544" i="1"/>
  <c r="I460" i="1"/>
  <c r="I456" i="1"/>
  <c r="I453" i="1" s="1"/>
  <c r="G453" i="1"/>
  <c r="F453" i="1"/>
  <c r="H450" i="1"/>
  <c r="F451" i="1"/>
  <c r="F450" i="1" s="1"/>
  <c r="D450" i="1"/>
  <c r="G431" i="1"/>
  <c r="G425" i="1"/>
  <c r="G406" i="1"/>
  <c r="G399" i="1" s="1"/>
  <c r="H544" i="1"/>
  <c r="I328" i="1"/>
  <c r="H540" i="1"/>
  <c r="H539" i="1" s="1"/>
  <c r="D540" i="1"/>
  <c r="D539" i="1" s="1"/>
  <c r="F425" i="1"/>
  <c r="F424" i="1" s="1"/>
  <c r="F412" i="1"/>
  <c r="F400" i="1"/>
  <c r="H399" i="1"/>
  <c r="F349" i="1"/>
  <c r="F335" i="1"/>
  <c r="F328" i="1"/>
  <c r="F309" i="1"/>
  <c r="F297" i="1"/>
  <c r="G289" i="1"/>
  <c r="G288" i="1" s="1"/>
  <c r="F289" i="1"/>
  <c r="F288" i="1" s="1"/>
  <c r="G281" i="1"/>
  <c r="F281" i="1"/>
  <c r="F545" i="1" s="1"/>
  <c r="J545" i="1" s="1"/>
  <c r="G272" i="1"/>
  <c r="F272" i="1"/>
  <c r="G258" i="1"/>
  <c r="G541" i="1" s="1"/>
  <c r="F258" i="1"/>
  <c r="H242" i="1"/>
  <c r="G236" i="1"/>
  <c r="I236" i="1"/>
  <c r="G228" i="1"/>
  <c r="G226" i="1" s="1"/>
  <c r="G546" i="1" s="1"/>
  <c r="I228" i="1"/>
  <c r="G221" i="1"/>
  <c r="I221" i="1"/>
  <c r="G213" i="1"/>
  <c r="I213" i="1"/>
  <c r="F212" i="1"/>
  <c r="G203" i="1"/>
  <c r="I203" i="1"/>
  <c r="F198" i="1"/>
  <c r="G192" i="1"/>
  <c r="I192" i="1"/>
  <c r="G184" i="1"/>
  <c r="I184" i="1"/>
  <c r="G176" i="1"/>
  <c r="I176" i="1"/>
  <c r="G167" i="1"/>
  <c r="I167" i="1"/>
  <c r="I164" i="1" s="1"/>
  <c r="G162" i="1"/>
  <c r="I162" i="1"/>
  <c r="G149" i="1"/>
  <c r="I149" i="1"/>
  <c r="G141" i="1"/>
  <c r="I141" i="1"/>
  <c r="F140" i="1"/>
  <c r="G128" i="1"/>
  <c r="I128" i="1"/>
  <c r="H119" i="1"/>
  <c r="G112" i="1"/>
  <c r="I112" i="1"/>
  <c r="G104" i="1"/>
  <c r="I104" i="1"/>
  <c r="F103" i="1"/>
  <c r="G96" i="1"/>
  <c r="I96" i="1"/>
  <c r="I65" i="1"/>
  <c r="G46" i="1"/>
  <c r="D45" i="1"/>
  <c r="D533" i="1"/>
  <c r="D532" i="1" s="1"/>
  <c r="D548" i="1" s="1"/>
  <c r="I406" i="1"/>
  <c r="F406" i="1"/>
  <c r="I404" i="1"/>
  <c r="I400" i="1" s="1"/>
  <c r="D399" i="1"/>
  <c r="I398" i="1"/>
  <c r="I395" i="1" s="1"/>
  <c r="I544" i="1" s="1"/>
  <c r="K544" i="1" s="1"/>
  <c r="G395" i="1"/>
  <c r="G544" i="1" s="1"/>
  <c r="F395" i="1"/>
  <c r="F544" i="1" s="1"/>
  <c r="J544" i="1" s="1"/>
  <c r="I393" i="1"/>
  <c r="I391" i="1" s="1"/>
  <c r="F391" i="1"/>
  <c r="I390" i="1"/>
  <c r="I387" i="1" s="1"/>
  <c r="G387" i="1"/>
  <c r="G538" i="1" s="1"/>
  <c r="F387" i="1"/>
  <c r="F538" i="1" s="1"/>
  <c r="I385" i="1"/>
  <c r="I383" i="1" s="1"/>
  <c r="F383" i="1"/>
  <c r="I382" i="1"/>
  <c r="I379" i="1" s="1"/>
  <c r="I534" i="1" s="1"/>
  <c r="G379" i="1"/>
  <c r="G374" i="1" s="1"/>
  <c r="F379" i="1"/>
  <c r="I377" i="1"/>
  <c r="I375" i="1" s="1"/>
  <c r="F375" i="1"/>
  <c r="H374" i="1"/>
  <c r="H44" i="1" s="1"/>
  <c r="H43" i="1" s="1"/>
  <c r="H42" i="1" s="1"/>
  <c r="H41" i="1" s="1"/>
  <c r="I371" i="1"/>
  <c r="I369" i="1" s="1"/>
  <c r="F369" i="1"/>
  <c r="I364" i="1"/>
  <c r="I360" i="1"/>
  <c r="I358" i="1" s="1"/>
  <c r="F358" i="1"/>
  <c r="I357" i="1"/>
  <c r="I353" i="1"/>
  <c r="I349" i="1" s="1"/>
  <c r="I346" i="1"/>
  <c r="I342" i="1"/>
  <c r="F340" i="1"/>
  <c r="I339" i="1"/>
  <c r="I335" i="1" s="1"/>
  <c r="I327" i="1"/>
  <c r="I323" i="1"/>
  <c r="F321" i="1"/>
  <c r="I320" i="1"/>
  <c r="I316" i="1"/>
  <c r="I314" i="1" s="1"/>
  <c r="F314" i="1"/>
  <c r="I313" i="1"/>
  <c r="I309" i="1" s="1"/>
  <c r="I304" i="1"/>
  <c r="I298" i="1"/>
  <c r="I297" i="1" s="1"/>
  <c r="I294" i="1"/>
  <c r="I290" i="1"/>
  <c r="I289" i="1" s="1"/>
  <c r="I288" i="1" s="1"/>
  <c r="E288" i="1"/>
  <c r="I286" i="1"/>
  <c r="I282" i="1"/>
  <c r="I278" i="1"/>
  <c r="I273" i="1"/>
  <c r="I268" i="1"/>
  <c r="I265" i="1" s="1"/>
  <c r="G265" i="1"/>
  <c r="F265" i="1"/>
  <c r="I263" i="1"/>
  <c r="I259" i="1"/>
  <c r="I258" i="1" s="1"/>
  <c r="I254" i="1"/>
  <c r="I251" i="1" s="1"/>
  <c r="G251" i="1"/>
  <c r="F251" i="1"/>
  <c r="I249" i="1"/>
  <c r="I247" i="1" s="1"/>
  <c r="F247" i="1"/>
  <c r="I246" i="1"/>
  <c r="I243" i="1" s="1"/>
  <c r="G243" i="1"/>
  <c r="F243" i="1"/>
  <c r="F242" i="1" s="1"/>
  <c r="I239" i="1"/>
  <c r="G232" i="1"/>
  <c r="I232" i="1"/>
  <c r="G225" i="1"/>
  <c r="I225" i="1"/>
  <c r="G217" i="1"/>
  <c r="I217" i="1"/>
  <c r="G208" i="1"/>
  <c r="I208" i="1"/>
  <c r="G198" i="1"/>
  <c r="I198" i="1"/>
  <c r="G195" i="1"/>
  <c r="G193" i="1" s="1"/>
  <c r="G537" i="1" s="1"/>
  <c r="I195" i="1"/>
  <c r="I193" i="1" s="1"/>
  <c r="I537" i="1" s="1"/>
  <c r="G188" i="1"/>
  <c r="I188" i="1"/>
  <c r="G180" i="1"/>
  <c r="G179" i="1" s="1"/>
  <c r="I180" i="1"/>
  <c r="I179" i="1" s="1"/>
  <c r="F179" i="1"/>
  <c r="F542" i="1" s="1"/>
  <c r="J542" i="1" s="1"/>
  <c r="G172" i="1"/>
  <c r="I172" i="1"/>
  <c r="G158" i="1"/>
  <c r="I158" i="1"/>
  <c r="I155" i="1" s="1"/>
  <c r="I536" i="1" s="1"/>
  <c r="G153" i="1"/>
  <c r="I153" i="1"/>
  <c r="G145" i="1"/>
  <c r="I145" i="1"/>
  <c r="G136" i="1"/>
  <c r="G134" i="1" s="1"/>
  <c r="I136" i="1"/>
  <c r="G132" i="1"/>
  <c r="I132" i="1"/>
  <c r="G124" i="1"/>
  <c r="G120" i="1" s="1"/>
  <c r="I124" i="1"/>
  <c r="I120" i="1"/>
  <c r="F120" i="1"/>
  <c r="F226" i="1"/>
  <c r="F546" i="1" s="1"/>
  <c r="J546" i="1" s="1"/>
  <c r="F193" i="1"/>
  <c r="F537" i="1" s="1"/>
  <c r="G164" i="1"/>
  <c r="F164" i="1"/>
  <c r="G155" i="1"/>
  <c r="G536" i="1" s="1"/>
  <c r="F155" i="1"/>
  <c r="F536" i="1" s="1"/>
  <c r="I134" i="1"/>
  <c r="F134" i="1"/>
  <c r="D119" i="1"/>
  <c r="G108" i="1"/>
  <c r="I108" i="1"/>
  <c r="G99" i="1"/>
  <c r="G90" i="1" s="1"/>
  <c r="G543" i="1" s="1"/>
  <c r="I99" i="1"/>
  <c r="I90" i="1" s="1"/>
  <c r="F90" i="1"/>
  <c r="I46" i="1"/>
  <c r="F45" i="1"/>
  <c r="E45" i="1"/>
  <c r="E44" i="1" s="1"/>
  <c r="E43" i="1" s="1"/>
  <c r="E42" i="1" s="1"/>
  <c r="E41" i="1" s="1"/>
  <c r="F9" i="1"/>
  <c r="F8" i="1" s="1"/>
  <c r="F7" i="1" s="1"/>
  <c r="G79" i="1"/>
  <c r="G78" i="1" s="1"/>
  <c r="G542" i="1" s="1"/>
  <c r="G66" i="1"/>
  <c r="G65" i="1" s="1"/>
  <c r="I59" i="1"/>
  <c r="I58" i="1" s="1"/>
  <c r="I34" i="1"/>
  <c r="I33" i="1" s="1"/>
  <c r="I9" i="1" s="1"/>
  <c r="I8" i="1" s="1"/>
  <c r="I7" i="1" s="1"/>
  <c r="G28" i="1"/>
  <c r="G27" i="1" s="1"/>
  <c r="G22" i="1"/>
  <c r="G19" i="1" s="1"/>
  <c r="G9" i="1" s="1"/>
  <c r="G8" i="1" s="1"/>
  <c r="G7" i="1" s="1"/>
  <c r="G533" i="1" l="1"/>
  <c r="I399" i="1"/>
  <c r="F119" i="1"/>
  <c r="F44" i="1" s="1"/>
  <c r="F43" i="1" s="1"/>
  <c r="F42" i="1" s="1"/>
  <c r="F41" i="1" s="1"/>
  <c r="F533" i="1"/>
  <c r="I542" i="1"/>
  <c r="K542" i="1" s="1"/>
  <c r="G242" i="1"/>
  <c r="I272" i="1"/>
  <c r="I242" i="1" s="1"/>
  <c r="I281" i="1"/>
  <c r="I321" i="1"/>
  <c r="I308" i="1" s="1"/>
  <c r="I340" i="1"/>
  <c r="I334" i="1" s="1"/>
  <c r="I368" i="1"/>
  <c r="I535" i="1"/>
  <c r="F374" i="1"/>
  <c r="F534" i="1"/>
  <c r="F543" i="1"/>
  <c r="J543" i="1" s="1"/>
  <c r="D44" i="1"/>
  <c r="D43" i="1" s="1"/>
  <c r="D42" i="1" s="1"/>
  <c r="D41" i="1" s="1"/>
  <c r="G103" i="1"/>
  <c r="G45" i="1" s="1"/>
  <c r="G44" i="1" s="1"/>
  <c r="G43" i="1" s="1"/>
  <c r="G42" i="1" s="1"/>
  <c r="G41" i="1" s="1"/>
  <c r="I140" i="1"/>
  <c r="G212" i="1"/>
  <c r="F308" i="1"/>
  <c r="F334" i="1"/>
  <c r="F399" i="1"/>
  <c r="F541" i="1"/>
  <c r="I538" i="1"/>
  <c r="I521" i="1"/>
  <c r="I511" i="1" s="1"/>
  <c r="H548" i="1"/>
  <c r="H549" i="1" s="1"/>
  <c r="G545" i="1"/>
  <c r="I540" i="1"/>
  <c r="I533" i="1"/>
  <c r="I532" i="1" s="1"/>
  <c r="F368" i="1"/>
  <c r="F535" i="1"/>
  <c r="I374" i="1"/>
  <c r="G534" i="1"/>
  <c r="I543" i="1"/>
  <c r="K543" i="1" s="1"/>
  <c r="D549" i="1"/>
  <c r="I103" i="1"/>
  <c r="I45" i="1" s="1"/>
  <c r="F540" i="1"/>
  <c r="G140" i="1"/>
  <c r="G119" i="1" s="1"/>
  <c r="I212" i="1"/>
  <c r="I119" i="1" s="1"/>
  <c r="I226" i="1"/>
  <c r="I546" i="1" s="1"/>
  <c r="K546" i="1" s="1"/>
  <c r="G424" i="1"/>
  <c r="F511" i="1"/>
  <c r="I44" i="1" l="1"/>
  <c r="I43" i="1" s="1"/>
  <c r="I42" i="1" s="1"/>
  <c r="I41" i="1" s="1"/>
  <c r="G540" i="1"/>
  <c r="G539" i="1" s="1"/>
  <c r="I545" i="1"/>
  <c r="K545" i="1" s="1"/>
  <c r="F532" i="1"/>
  <c r="I541" i="1"/>
  <c r="F539" i="1"/>
  <c r="J540" i="1"/>
  <c r="I548" i="1"/>
  <c r="I549" i="1" s="1"/>
  <c r="I539" i="1"/>
  <c r="K540" i="1"/>
  <c r="G532" i="1"/>
  <c r="F548" i="1" l="1"/>
  <c r="F549" i="1" s="1"/>
  <c r="G548" i="1"/>
  <c r="G549" i="1" s="1"/>
</calcChain>
</file>

<file path=xl/sharedStrings.xml><?xml version="1.0" encoding="utf-8"?>
<sst xmlns="http://schemas.openxmlformats.org/spreadsheetml/2006/main" count="702" uniqueCount="148">
  <si>
    <t xml:space="preserve">1. Kontrola </t>
  </si>
  <si>
    <t>Ukupni prihodi</t>
  </si>
  <si>
    <t>8.2. NAMJENSKI PRIMICI OD ZADUŽIVANJA PRORAČ. KORISNICI</t>
  </si>
  <si>
    <t>Izvor</t>
  </si>
  <si>
    <t>7.2. PRIHODI OD PRODAJE NEFINANCIJSKE IMOVINE PRORAČ. KORISNIKA</t>
  </si>
  <si>
    <t>6.2. DONACIJE PRORAČUNSKIM KORISNICIMA SDŽ</t>
  </si>
  <si>
    <t>5.5.1. POMOĆI EU ZA PRORAČUNSKE KORISNIKE SDŽ- VI</t>
  </si>
  <si>
    <t>5.4. POMOĆI PRORAČUNSKIM KORISNICIMA SDŽ</t>
  </si>
  <si>
    <t>4.8. PRIHODI ZA POSEBNE NAMJENE PRORAČUNSKIH KORISNIKA</t>
  </si>
  <si>
    <t>4.6. VIŠKOVI PRORAČUNSKIH KORISNIKA IZ PRETHODNIH GODINA</t>
  </si>
  <si>
    <t>3.2. VLASTITI PRIHODI PRORAČUNSKIH KORISNIKA</t>
  </si>
  <si>
    <t>2. Rebalans 
Kontrola u odnosu na prihode</t>
  </si>
  <si>
    <t>1. Rebalans 
Kontrola u odnosu na prihode</t>
  </si>
  <si>
    <t>Izvor financiranja preko proračunskog korisnika</t>
  </si>
  <si>
    <t>5.3. POMOĆI EU</t>
  </si>
  <si>
    <t>5.1. POMOĆI</t>
  </si>
  <si>
    <t>4.4. PRIHODI ZA POSEBNE NAMJENE - DECENTRALIZACIJA</t>
  </si>
  <si>
    <t>4.3. PRIHODI ZA POSEBNE NAMJENE</t>
  </si>
  <si>
    <t>1.3. VIŠAK IZ PRETHODNIH GODINA</t>
  </si>
  <si>
    <t>1.1. OPĆI PRIHODI I PRIMICI</t>
  </si>
  <si>
    <t>Izvor financiranja preko SDŽ</t>
  </si>
  <si>
    <t>Ostali financijski rashodi</t>
  </si>
  <si>
    <t>Ostali nespomenuti rashodi poslovanja</t>
  </si>
  <si>
    <t>Naknade troškova osobama izvan radnog odnosa</t>
  </si>
  <si>
    <t>Rashodi za usluge</t>
  </si>
  <si>
    <t>Rashodi za materijal i energiju</t>
  </si>
  <si>
    <t>Naknade troškova zaposlenima</t>
  </si>
  <si>
    <t>Doprinosi na plaće</t>
  </si>
  <si>
    <t>Plaće (Bruto)</t>
  </si>
  <si>
    <t xml:space="preserve">Tekući projekt </t>
  </si>
  <si>
    <t>Učinkoviti ljudski potencijali - Stjecanje prvog radnog iskustva</t>
  </si>
  <si>
    <t>Tekući projekt 400008</t>
  </si>
  <si>
    <t xml:space="preserve">5.1. POMOĆI </t>
  </si>
  <si>
    <t>Školski medni dan</t>
  </si>
  <si>
    <t xml:space="preserve">Školska shema </t>
  </si>
  <si>
    <t>Tekući projekt 400007</t>
  </si>
  <si>
    <t>R0815</t>
  </si>
  <si>
    <t>R0814</t>
  </si>
  <si>
    <t>e-Škole</t>
  </si>
  <si>
    <t>Tekući projekt T400006</t>
  </si>
  <si>
    <t>Ostali rashodi za zaposlene</t>
  </si>
  <si>
    <t>Knjige, umjetnička djela i ostale izložbene vrijednosti</t>
  </si>
  <si>
    <t>Postrojenja i oprema</t>
  </si>
  <si>
    <t>Erasmus +</t>
  </si>
  <si>
    <t>Tekući projekt T400005</t>
  </si>
  <si>
    <t>Učimo zajedno IV</t>
  </si>
  <si>
    <t>Tekući projekt T400009</t>
  </si>
  <si>
    <t>Učimo zajedno III-IV</t>
  </si>
  <si>
    <t>Tekući projekt T400004</t>
  </si>
  <si>
    <t>Tekuće donacije</t>
  </si>
  <si>
    <t>Ostale naknade građanima i kućanstvima iz proračuna</t>
  </si>
  <si>
    <t>Prehrana djece u osnovnim školama</t>
  </si>
  <si>
    <t>Tekući projekt T400001</t>
  </si>
  <si>
    <t>Dodatna ulaganja na građevinskim objektima</t>
  </si>
  <si>
    <t>Prijenosi između proračunskih korisnika istog proračuna</t>
  </si>
  <si>
    <t>Nematerijalna proizvedena imovina</t>
  </si>
  <si>
    <t>Energetska obnova objekata u školstvu</t>
  </si>
  <si>
    <t>Kapitalni projekt K400001</t>
  </si>
  <si>
    <t>Pripremni poslovi i provedbi EU projekata</t>
  </si>
  <si>
    <t>Aktivnost A400012</t>
  </si>
  <si>
    <t>Produženi boravak</t>
  </si>
  <si>
    <t>Aktivnost A400011</t>
  </si>
  <si>
    <t>Nabava školskih knjiga</t>
  </si>
  <si>
    <t>Aktivnost A400009</t>
  </si>
  <si>
    <t>Sufinanciranje osobnih pomoćnika i pomoćnika u nastavi</t>
  </si>
  <si>
    <t>Aktivnost A400007</t>
  </si>
  <si>
    <t>Kazne, penali i naknade štete</t>
  </si>
  <si>
    <t>Pravno zastupanje, naknade šteta i ostalo</t>
  </si>
  <si>
    <t>Aktivnost A400005</t>
  </si>
  <si>
    <t>Natjecanja, manifestacije i ostalo</t>
  </si>
  <si>
    <t>Aktivnost A400003</t>
  </si>
  <si>
    <t>Otplata glavnice primljenih zajmova….</t>
  </si>
  <si>
    <t>8.2. NAMJENSKI PRIMICI OD ZADUŽIVANJA PRORAČUNSKI KORISNICI SDŽ</t>
  </si>
  <si>
    <t>Dodatna ulaganja za ostalu nefinancijsku imovinu</t>
  </si>
  <si>
    <t>Dodatna ulaganja na prijevoznim sredstvima</t>
  </si>
  <si>
    <t>Dodatna ulaganja na postrojenjima i opremi</t>
  </si>
  <si>
    <t>Prijevozna sredstva</t>
  </si>
  <si>
    <t>Građevinski objekti</t>
  </si>
  <si>
    <t>Nematerijalna imovina</t>
  </si>
  <si>
    <t>R4546</t>
  </si>
  <si>
    <t>R4867</t>
  </si>
  <si>
    <t>Izgradnja i uređenje objekata te nabava i održavanje opreme</t>
  </si>
  <si>
    <t>Aktivnost A400002</t>
  </si>
  <si>
    <t>R0813</t>
  </si>
  <si>
    <t>R4865</t>
  </si>
  <si>
    <t>R0812</t>
  </si>
  <si>
    <t>R0811</t>
  </si>
  <si>
    <t>R0810</t>
  </si>
  <si>
    <t>R0809</t>
  </si>
  <si>
    <t>Kapitalne donacije</t>
  </si>
  <si>
    <t>R4873</t>
  </si>
  <si>
    <t>R4545</t>
  </si>
  <si>
    <t>R4544</t>
  </si>
  <si>
    <t>R4543</t>
  </si>
  <si>
    <t>R4542</t>
  </si>
  <si>
    <t>R0808</t>
  </si>
  <si>
    <t>R0807</t>
  </si>
  <si>
    <t>R0806</t>
  </si>
  <si>
    <t>R0805</t>
  </si>
  <si>
    <t>R0804</t>
  </si>
  <si>
    <t>R4541</t>
  </si>
  <si>
    <t>R0803</t>
  </si>
  <si>
    <t>Rashodi djelatnosti</t>
  </si>
  <si>
    <t>Aktivnost A400001</t>
  </si>
  <si>
    <t>Osnovno školstvo</t>
  </si>
  <si>
    <t>PROGRAM 4000</t>
  </si>
  <si>
    <t>USTANOVE U OSNOVNOM ŠKOLSTVU</t>
  </si>
  <si>
    <t>Glava  00403</t>
  </si>
  <si>
    <t>UPRAVNI ODJEL ZA PROSVJETU, KULTURU, TEHNIČKU KULTURU I ŠPORT</t>
  </si>
  <si>
    <t>Razdjel  004</t>
  </si>
  <si>
    <t>Korisnik</t>
  </si>
  <si>
    <t>9 (6+8)</t>
  </si>
  <si>
    <t>6(4+5)</t>
  </si>
  <si>
    <t>2. REBALANS 2021.</t>
  </si>
  <si>
    <t>VRSTA RASHODA / IZDATKA</t>
  </si>
  <si>
    <t>BROJ KONTA</t>
  </si>
  <si>
    <t>POZICIJA</t>
  </si>
  <si>
    <t>Primljeni zajmovi….</t>
  </si>
  <si>
    <t>8.2. NAMJENSKI PRIMICI OD ZADUŽIVANJA PRORAČ. KORISNIKA</t>
  </si>
  <si>
    <t>Prihodi od prodaje postrojenja i opreme</t>
  </si>
  <si>
    <t>Prihodi od prodaje građevinskih objekata</t>
  </si>
  <si>
    <t>P0132</t>
  </si>
  <si>
    <t>Donacije od pravnih i fizičkih osoba izvan općeg proračuna</t>
  </si>
  <si>
    <t>Pomoći iz državnog proračuna temeljem prijenosa EU sredstava</t>
  </si>
  <si>
    <t>Pomoći od međunarodnih organizacija te institucija i tijela EU</t>
  </si>
  <si>
    <t>Pomoći proračunskim korisnicima iz proračuna koji im nije nadležan-refundacija</t>
  </si>
  <si>
    <t>P0131</t>
  </si>
  <si>
    <t>Pomoći od izvanproračunskih korisnika</t>
  </si>
  <si>
    <t>Ostali prihodi</t>
  </si>
  <si>
    <t>Prihodi po posebnim propisima</t>
  </si>
  <si>
    <t>Prihodi od financijske imovine</t>
  </si>
  <si>
    <t>Kazne i upravne mjere</t>
  </si>
  <si>
    <t>Prihodi od prodaje proizvoda i robe te pruženih usluga</t>
  </si>
  <si>
    <t>P0653</t>
  </si>
  <si>
    <t>Prihodi od nefinancijske imovine</t>
  </si>
  <si>
    <t>P0130</t>
  </si>
  <si>
    <t>Prihodi i primici proračunskih korisnika SDŽ</t>
  </si>
  <si>
    <t>Glava  002</t>
  </si>
  <si>
    <t>PRIHODI I PRIMICI</t>
  </si>
  <si>
    <t>Razdjel  000</t>
  </si>
  <si>
    <t>Iznos promjene</t>
  </si>
  <si>
    <t>Izvršenje do
30.6.2021.</t>
  </si>
  <si>
    <t>1. REBALANS 2021.</t>
  </si>
  <si>
    <t>PLAN 2021.</t>
  </si>
  <si>
    <t>VRSTA PRIHODA / PRIMITAKA</t>
  </si>
  <si>
    <t>OSNOVNA ŠKOLA JOSIP JOVIĆ, ARŽANO</t>
  </si>
  <si>
    <t xml:space="preserve">Korisnik: </t>
  </si>
  <si>
    <t>2. Izmjene i dopune Proračuna SDŽ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</si>
</sst>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9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9"/>
      <name val="Calibri"/>
      <family val="2"/>
      <charset val="238"/>
    </font>
    <font>
      <sz val="9"/>
      <color indexed="10"/>
      <name val="Calibri"/>
      <family val="2"/>
      <charset val="238"/>
    </font>
    <font>
      <sz val="9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indexed="10"/>
      <name val="Calibri"/>
      <family val="2"/>
      <charset val="238"/>
    </font>
    <font>
      <sz val="9"/>
      <color theme="0"/>
      <name val="Calibri"/>
      <family val="2"/>
      <charset val="238"/>
    </font>
    <font>
      <b/>
      <sz val="9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</font>
    <font>
      <b/>
      <sz val="10"/>
      <color theme="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10"/>
      <name val="Arial"/>
      <family val="2"/>
      <charset val="238"/>
    </font>
    <font>
      <b/>
      <sz val="14"/>
      <color indexed="8"/>
      <name val="Calibri"/>
      <family val="2"/>
      <charset val="238"/>
    </font>
    <font>
      <b/>
      <i/>
      <sz val="15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">
    <xf numFmtId="0" fontId="0" fillId="0" borderId="0"/>
    <xf numFmtId="0" fontId="6" fillId="3" borderId="6" applyNumberFormat="0" applyAlignment="0" applyProtection="0"/>
    <xf numFmtId="0" fontId="26" fillId="12" borderId="0" applyNumberFormat="0" applyBorder="0" applyAlignment="0" applyProtection="0"/>
    <xf numFmtId="0" fontId="27" fillId="0" borderId="0"/>
    <xf numFmtId="0" fontId="1" fillId="13" borderId="36" applyNumberFormat="0" applyFont="0" applyAlignment="0" applyProtection="0"/>
    <xf numFmtId="0" fontId="28" fillId="14" borderId="37" applyNumberFormat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8">
    <xf numFmtId="0" fontId="0" fillId="0" borderId="0" xfId="0"/>
    <xf numFmtId="4" fontId="2" fillId="0" borderId="0" xfId="0" applyNumberFormat="1" applyFont="1" applyFill="1"/>
    <xf numFmtId="0" fontId="3" fillId="0" borderId="0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4" fontId="4" fillId="2" borderId="2" xfId="0" applyNumberFormat="1" applyFont="1" applyFill="1" applyBorder="1" applyAlignment="1">
      <alignment wrapText="1"/>
    </xf>
    <xf numFmtId="4" fontId="4" fillId="2" borderId="3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" fontId="2" fillId="3" borderId="7" xfId="1" applyNumberFormat="1" applyFont="1" applyBorder="1"/>
    <xf numFmtId="4" fontId="4" fillId="4" borderId="8" xfId="0" applyNumberFormat="1" applyFont="1" applyFill="1" applyBorder="1" applyAlignment="1">
      <alignment wrapText="1"/>
    </xf>
    <xf numFmtId="4" fontId="4" fillId="4" borderId="9" xfId="0" applyNumberFormat="1" applyFont="1" applyFill="1" applyBorder="1" applyAlignment="1">
      <alignment wrapText="1"/>
    </xf>
    <xf numFmtId="4" fontId="4" fillId="4" borderId="10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 wrapText="1"/>
    </xf>
    <xf numFmtId="0" fontId="4" fillId="4" borderId="12" xfId="0" applyFont="1" applyFill="1" applyBorder="1" applyAlignment="1">
      <alignment horizontal="left" wrapText="1"/>
    </xf>
    <xf numFmtId="4" fontId="4" fillId="4" borderId="11" xfId="0" applyNumberFormat="1" applyFont="1" applyFill="1" applyBorder="1" applyAlignment="1">
      <alignment wrapText="1"/>
    </xf>
    <xf numFmtId="4" fontId="4" fillId="4" borderId="13" xfId="0" applyNumberFormat="1" applyFont="1" applyFill="1" applyBorder="1" applyAlignment="1">
      <alignment wrapText="1"/>
    </xf>
    <xf numFmtId="0" fontId="2" fillId="3" borderId="7" xfId="1" applyFont="1" applyBorder="1"/>
    <xf numFmtId="0" fontId="7" fillId="3" borderId="14" xfId="1" applyFont="1" applyBorder="1" applyAlignment="1">
      <alignment horizontal="center" vertical="center" wrapText="1"/>
    </xf>
    <xf numFmtId="4" fontId="4" fillId="5" borderId="11" xfId="0" applyNumberFormat="1" applyFont="1" applyFill="1" applyBorder="1" applyAlignment="1">
      <alignment wrapText="1"/>
    </xf>
    <xf numFmtId="4" fontId="4" fillId="5" borderId="13" xfId="0" applyNumberFormat="1" applyFont="1" applyFill="1" applyBorder="1" applyAlignment="1">
      <alignment wrapText="1"/>
    </xf>
    <xf numFmtId="4" fontId="4" fillId="5" borderId="10" xfId="0" applyNumberFormat="1" applyFont="1" applyFill="1" applyBorder="1" applyAlignment="1">
      <alignment wrapText="1"/>
    </xf>
    <xf numFmtId="0" fontId="5" fillId="5" borderId="11" xfId="0" applyFont="1" applyFill="1" applyBorder="1" applyAlignment="1">
      <alignment horizontal="left" wrapText="1"/>
    </xf>
    <xf numFmtId="0" fontId="5" fillId="5" borderId="12" xfId="0" applyFont="1" applyFill="1" applyBorder="1" applyAlignment="1">
      <alignment horizontal="left" wrapText="1"/>
    </xf>
    <xf numFmtId="4" fontId="4" fillId="2" borderId="11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wrapText="1"/>
    </xf>
    <xf numFmtId="4" fontId="4" fillId="2" borderId="10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4" fontId="8" fillId="2" borderId="15" xfId="0" applyNumberFormat="1" applyFont="1" applyFill="1" applyBorder="1"/>
    <xf numFmtId="4" fontId="8" fillId="2" borderId="16" xfId="0" applyNumberFormat="1" applyFont="1" applyFill="1" applyBorder="1"/>
    <xf numFmtId="4" fontId="8" fillId="2" borderId="17" xfId="0" applyNumberFormat="1" applyFont="1" applyFill="1" applyBorder="1"/>
    <xf numFmtId="0" fontId="5" fillId="2" borderId="15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4" fontId="9" fillId="0" borderId="19" xfId="0" applyNumberFormat="1" applyFont="1" applyBorder="1" applyAlignment="1">
      <alignment wrapText="1"/>
    </xf>
    <xf numFmtId="4" fontId="9" fillId="0" borderId="20" xfId="0" applyNumberFormat="1" applyFont="1" applyBorder="1" applyAlignment="1">
      <alignment wrapText="1"/>
    </xf>
    <xf numFmtId="4" fontId="9" fillId="0" borderId="21" xfId="0" applyNumberFormat="1" applyFont="1" applyBorder="1" applyAlignment="1">
      <alignment wrapText="1"/>
    </xf>
    <xf numFmtId="4" fontId="9" fillId="0" borderId="22" xfId="0" applyNumberFormat="1" applyFont="1" applyBorder="1" applyAlignment="1">
      <alignment wrapText="1"/>
    </xf>
    <xf numFmtId="4" fontId="9" fillId="0" borderId="23" xfId="0" applyNumberFormat="1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9" fillId="0" borderId="23" xfId="0" applyFont="1" applyBorder="1" applyAlignment="1">
      <alignment horizontal="left" wrapText="1"/>
    </xf>
    <xf numFmtId="0" fontId="9" fillId="0" borderId="24" xfId="0" applyFont="1" applyBorder="1" applyAlignment="1">
      <alignment wrapText="1"/>
    </xf>
    <xf numFmtId="0" fontId="9" fillId="0" borderId="0" xfId="0" applyFont="1" applyAlignment="1">
      <alignment wrapText="1"/>
    </xf>
    <xf numFmtId="4" fontId="9" fillId="0" borderId="25" xfId="0" applyNumberFormat="1" applyFont="1" applyBorder="1" applyAlignment="1">
      <alignment wrapText="1"/>
    </xf>
    <xf numFmtId="4" fontId="9" fillId="0" borderId="13" xfId="0" applyNumberFormat="1" applyFont="1" applyBorder="1" applyAlignment="1">
      <alignment wrapText="1"/>
    </xf>
    <xf numFmtId="4" fontId="9" fillId="0" borderId="26" xfId="0" applyNumberFormat="1" applyFont="1" applyBorder="1" applyAlignment="1">
      <alignment wrapText="1"/>
    </xf>
    <xf numFmtId="4" fontId="9" fillId="0" borderId="27" xfId="0" applyNumberFormat="1" applyFont="1" applyBorder="1" applyAlignment="1">
      <alignment wrapText="1"/>
    </xf>
    <xf numFmtId="4" fontId="9" fillId="0" borderId="11" xfId="0" applyNumberFormat="1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4" fontId="4" fillId="4" borderId="25" xfId="0" applyNumberFormat="1" applyFont="1" applyFill="1" applyBorder="1" applyAlignment="1">
      <alignment wrapText="1"/>
    </xf>
    <xf numFmtId="4" fontId="4" fillId="4" borderId="26" xfId="0" applyNumberFormat="1" applyFont="1" applyFill="1" applyBorder="1" applyAlignment="1">
      <alignment wrapText="1"/>
    </xf>
    <xf numFmtId="4" fontId="4" fillId="4" borderId="27" xfId="0" applyNumberFormat="1" applyFont="1" applyFill="1" applyBorder="1" applyAlignment="1">
      <alignment wrapText="1"/>
    </xf>
    <xf numFmtId="0" fontId="4" fillId="4" borderId="28" xfId="0" applyFont="1" applyFill="1" applyBorder="1" applyAlignment="1">
      <alignment horizontal="left" wrapText="1"/>
    </xf>
    <xf numFmtId="4" fontId="10" fillId="6" borderId="25" xfId="0" applyNumberFormat="1" applyFont="1" applyFill="1" applyBorder="1" applyAlignment="1">
      <alignment wrapText="1"/>
    </xf>
    <xf numFmtId="4" fontId="10" fillId="6" borderId="13" xfId="0" applyNumberFormat="1" applyFont="1" applyFill="1" applyBorder="1" applyAlignment="1">
      <alignment wrapText="1"/>
    </xf>
    <xf numFmtId="4" fontId="10" fillId="6" borderId="26" xfId="0" applyNumberFormat="1" applyFont="1" applyFill="1" applyBorder="1" applyAlignment="1">
      <alignment wrapText="1"/>
    </xf>
    <xf numFmtId="4" fontId="10" fillId="6" borderId="27" xfId="0" applyNumberFormat="1" applyFont="1" applyFill="1" applyBorder="1" applyAlignment="1">
      <alignment wrapText="1"/>
    </xf>
    <xf numFmtId="4" fontId="10" fillId="6" borderId="11" xfId="0" applyNumberFormat="1" applyFont="1" applyFill="1" applyBorder="1" applyAlignment="1">
      <alignment wrapText="1"/>
    </xf>
    <xf numFmtId="0" fontId="10" fillId="6" borderId="11" xfId="0" applyFont="1" applyFill="1" applyBorder="1" applyAlignment="1">
      <alignment wrapText="1"/>
    </xf>
    <xf numFmtId="0" fontId="10" fillId="6" borderId="11" xfId="0" applyFont="1" applyFill="1" applyBorder="1" applyAlignment="1">
      <alignment horizontal="left" wrapText="1"/>
    </xf>
    <xf numFmtId="0" fontId="10" fillId="6" borderId="28" xfId="0" applyFont="1" applyFill="1" applyBorder="1" applyAlignment="1">
      <alignment horizontal="left" wrapText="1"/>
    </xf>
    <xf numFmtId="0" fontId="11" fillId="0" borderId="0" xfId="0" applyFont="1" applyAlignment="1">
      <alignment wrapText="1"/>
    </xf>
    <xf numFmtId="4" fontId="4" fillId="2" borderId="25" xfId="0" applyNumberFormat="1" applyFont="1" applyFill="1" applyBorder="1" applyAlignment="1">
      <alignment wrapText="1"/>
    </xf>
    <xf numFmtId="4" fontId="4" fillId="2" borderId="26" xfId="0" applyNumberFormat="1" applyFont="1" applyFill="1" applyBorder="1" applyAlignment="1">
      <alignment wrapText="1"/>
    </xf>
    <xf numFmtId="4" fontId="4" fillId="2" borderId="27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horizontal="left" wrapText="1"/>
    </xf>
    <xf numFmtId="4" fontId="4" fillId="0" borderId="13" xfId="0" applyNumberFormat="1" applyFont="1" applyFill="1" applyBorder="1" applyAlignment="1">
      <alignment wrapText="1"/>
    </xf>
    <xf numFmtId="4" fontId="9" fillId="0" borderId="11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left" wrapText="1"/>
    </xf>
    <xf numFmtId="4" fontId="12" fillId="0" borderId="13" xfId="0" applyNumberFormat="1" applyFont="1" applyFill="1" applyBorder="1" applyAlignment="1">
      <alignment wrapText="1"/>
    </xf>
    <xf numFmtId="4" fontId="12" fillId="0" borderId="26" xfId="0" applyNumberFormat="1" applyFont="1" applyFill="1" applyBorder="1" applyAlignment="1">
      <alignment wrapText="1"/>
    </xf>
    <xf numFmtId="4" fontId="12" fillId="0" borderId="11" xfId="0" applyNumberFormat="1" applyFont="1" applyFill="1" applyBorder="1" applyAlignment="1">
      <alignment wrapText="1"/>
    </xf>
    <xf numFmtId="0" fontId="12" fillId="0" borderId="11" xfId="0" applyFont="1" applyFill="1" applyBorder="1" applyAlignment="1">
      <alignment horizontal="left" wrapText="1"/>
    </xf>
    <xf numFmtId="0" fontId="12" fillId="0" borderId="28" xfId="0" applyFont="1" applyFill="1" applyBorder="1" applyAlignment="1">
      <alignment horizontal="left" wrapText="1"/>
    </xf>
    <xf numFmtId="0" fontId="0" fillId="0" borderId="0" xfId="0" applyFont="1" applyFill="1"/>
    <xf numFmtId="4" fontId="9" fillId="0" borderId="13" xfId="0" applyNumberFormat="1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28" xfId="0" applyFont="1" applyFill="1" applyBorder="1" applyAlignment="1">
      <alignment horizontal="left" wrapText="1"/>
    </xf>
    <xf numFmtId="0" fontId="9" fillId="0" borderId="0" xfId="0" applyFont="1" applyAlignment="1"/>
    <xf numFmtId="0" fontId="13" fillId="0" borderId="0" xfId="0" applyFont="1" applyAlignment="1">
      <alignment horizontal="left"/>
    </xf>
    <xf numFmtId="0" fontId="9" fillId="0" borderId="0" xfId="0" applyFont="1" applyFill="1" applyAlignment="1">
      <alignment wrapText="1"/>
    </xf>
    <xf numFmtId="4" fontId="4" fillId="5" borderId="25" xfId="0" applyNumberFormat="1" applyFont="1" applyFill="1" applyBorder="1" applyAlignment="1">
      <alignment wrapText="1"/>
    </xf>
    <xf numFmtId="4" fontId="4" fillId="5" borderId="26" xfId="0" applyNumberFormat="1" applyFont="1" applyFill="1" applyBorder="1" applyAlignment="1">
      <alignment wrapText="1"/>
    </xf>
    <xf numFmtId="4" fontId="4" fillId="5" borderId="27" xfId="0" applyNumberFormat="1" applyFont="1" applyFill="1" applyBorder="1" applyAlignment="1">
      <alignment wrapText="1"/>
    </xf>
    <xf numFmtId="0" fontId="4" fillId="5" borderId="11" xfId="0" applyFont="1" applyFill="1" applyBorder="1" applyAlignment="1">
      <alignment wrapText="1"/>
    </xf>
    <xf numFmtId="0" fontId="4" fillId="5" borderId="11" xfId="0" applyFont="1" applyFill="1" applyBorder="1" applyAlignment="1">
      <alignment horizontal="left" wrapText="1"/>
    </xf>
    <xf numFmtId="0" fontId="4" fillId="5" borderId="28" xfId="0" applyFont="1" applyFill="1" applyBorder="1" applyAlignment="1">
      <alignment horizontal="left" wrapText="1"/>
    </xf>
    <xf numFmtId="4" fontId="12" fillId="0" borderId="25" xfId="0" applyNumberFormat="1" applyFont="1" applyFill="1" applyBorder="1" applyAlignment="1">
      <alignment wrapText="1"/>
    </xf>
    <xf numFmtId="4" fontId="12" fillId="0" borderId="27" xfId="0" applyNumberFormat="1" applyFont="1" applyFill="1" applyBorder="1" applyAlignment="1">
      <alignment wrapText="1"/>
    </xf>
    <xf numFmtId="0" fontId="12" fillId="0" borderId="11" xfId="0" applyFont="1" applyFill="1" applyBorder="1" applyAlignment="1">
      <alignment wrapText="1"/>
    </xf>
    <xf numFmtId="0" fontId="12" fillId="0" borderId="28" xfId="0" applyFont="1" applyFill="1" applyBorder="1" applyAlignment="1">
      <alignment wrapText="1"/>
    </xf>
    <xf numFmtId="4" fontId="4" fillId="7" borderId="13" xfId="0" applyNumberFormat="1" applyFont="1" applyFill="1" applyBorder="1" applyAlignment="1">
      <alignment wrapText="1"/>
    </xf>
    <xf numFmtId="4" fontId="9" fillId="7" borderId="11" xfId="0" applyNumberFormat="1" applyFont="1" applyFill="1" applyBorder="1" applyAlignment="1">
      <alignment wrapText="1"/>
    </xf>
    <xf numFmtId="0" fontId="9" fillId="7" borderId="11" xfId="0" applyFont="1" applyFill="1" applyBorder="1" applyAlignment="1">
      <alignment horizontal="left" wrapText="1"/>
    </xf>
    <xf numFmtId="0" fontId="4" fillId="7" borderId="28" xfId="0" applyFont="1" applyFill="1" applyBorder="1" applyAlignment="1">
      <alignment horizontal="left" wrapText="1"/>
    </xf>
    <xf numFmtId="0" fontId="9" fillId="0" borderId="28" xfId="0" applyFont="1" applyBorder="1" applyAlignment="1">
      <alignment horizontal="left" wrapText="1"/>
    </xf>
    <xf numFmtId="0" fontId="9" fillId="7" borderId="0" xfId="0" applyFont="1" applyFill="1" applyAlignment="1">
      <alignment wrapText="1"/>
    </xf>
    <xf numFmtId="4" fontId="9" fillId="0" borderId="25" xfId="0" applyNumberFormat="1" applyFont="1" applyFill="1" applyBorder="1" applyAlignment="1">
      <alignment wrapText="1"/>
    </xf>
    <xf numFmtId="4" fontId="9" fillId="0" borderId="26" xfId="0" applyNumberFormat="1" applyFont="1" applyFill="1" applyBorder="1" applyAlignment="1">
      <alignment wrapText="1"/>
    </xf>
    <xf numFmtId="0" fontId="14" fillId="0" borderId="0" xfId="0" applyFont="1" applyAlignment="1"/>
    <xf numFmtId="4" fontId="9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4" fontId="16" fillId="6" borderId="25" xfId="0" applyNumberFormat="1" applyFont="1" applyFill="1" applyBorder="1" applyAlignment="1">
      <alignment wrapText="1"/>
    </xf>
    <xf numFmtId="4" fontId="16" fillId="6" borderId="13" xfId="0" applyNumberFormat="1" applyFont="1" applyFill="1" applyBorder="1" applyAlignment="1">
      <alignment wrapText="1"/>
    </xf>
    <xf numFmtId="4" fontId="16" fillId="6" borderId="26" xfId="0" applyNumberFormat="1" applyFont="1" applyFill="1" applyBorder="1" applyAlignment="1">
      <alignment wrapText="1"/>
    </xf>
    <xf numFmtId="4" fontId="16" fillId="6" borderId="27" xfId="0" applyNumberFormat="1" applyFont="1" applyFill="1" applyBorder="1" applyAlignment="1">
      <alignment wrapText="1"/>
    </xf>
    <xf numFmtId="4" fontId="16" fillId="6" borderId="11" xfId="0" applyNumberFormat="1" applyFont="1" applyFill="1" applyBorder="1" applyAlignment="1">
      <alignment wrapText="1"/>
    </xf>
    <xf numFmtId="0" fontId="16" fillId="6" borderId="11" xfId="0" applyFont="1" applyFill="1" applyBorder="1" applyAlignment="1">
      <alignment wrapText="1"/>
    </xf>
    <xf numFmtId="0" fontId="16" fillId="6" borderId="11" xfId="0" applyFont="1" applyFill="1" applyBorder="1" applyAlignment="1">
      <alignment horizontal="left" wrapText="1"/>
    </xf>
    <xf numFmtId="0" fontId="16" fillId="6" borderId="28" xfId="0" applyFont="1" applyFill="1" applyBorder="1" applyAlignment="1">
      <alignment horizontal="left" wrapText="1"/>
    </xf>
    <xf numFmtId="4" fontId="16" fillId="8" borderId="11" xfId="0" applyNumberFormat="1" applyFont="1" applyFill="1" applyBorder="1" applyAlignment="1">
      <alignment wrapText="1"/>
    </xf>
    <xf numFmtId="0" fontId="16" fillId="8" borderId="11" xfId="0" applyFont="1" applyFill="1" applyBorder="1" applyAlignment="1">
      <alignment wrapText="1"/>
    </xf>
    <xf numFmtId="0" fontId="16" fillId="8" borderId="11" xfId="0" applyFont="1" applyFill="1" applyBorder="1" applyAlignment="1">
      <alignment horizontal="left" wrapText="1"/>
    </xf>
    <xf numFmtId="0" fontId="16" fillId="8" borderId="28" xfId="0" applyFont="1" applyFill="1" applyBorder="1" applyAlignment="1">
      <alignment horizontal="left" wrapText="1"/>
    </xf>
    <xf numFmtId="0" fontId="17" fillId="0" borderId="0" xfId="0" applyFont="1"/>
    <xf numFmtId="4" fontId="16" fillId="9" borderId="25" xfId="0" applyNumberFormat="1" applyFont="1" applyFill="1" applyBorder="1" applyAlignment="1">
      <alignment wrapText="1"/>
    </xf>
    <xf numFmtId="4" fontId="16" fillId="9" borderId="13" xfId="0" applyNumberFormat="1" applyFont="1" applyFill="1" applyBorder="1" applyAlignment="1">
      <alignment wrapText="1"/>
    </xf>
    <xf numFmtId="4" fontId="16" fillId="9" borderId="26" xfId="0" applyNumberFormat="1" applyFont="1" applyFill="1" applyBorder="1" applyAlignment="1">
      <alignment wrapText="1"/>
    </xf>
    <xf numFmtId="4" fontId="16" fillId="9" borderId="27" xfId="0" applyNumberFormat="1" applyFont="1" applyFill="1" applyBorder="1" applyAlignment="1">
      <alignment wrapText="1"/>
    </xf>
    <xf numFmtId="4" fontId="16" fillId="9" borderId="11" xfId="0" applyNumberFormat="1" applyFont="1" applyFill="1" applyBorder="1" applyAlignment="1">
      <alignment wrapText="1"/>
    </xf>
    <xf numFmtId="0" fontId="16" fillId="9" borderId="11" xfId="0" applyFont="1" applyFill="1" applyBorder="1" applyAlignment="1">
      <alignment wrapText="1"/>
    </xf>
    <xf numFmtId="0" fontId="16" fillId="9" borderId="11" xfId="0" applyFont="1" applyFill="1" applyBorder="1" applyAlignment="1">
      <alignment horizontal="left" wrapText="1"/>
    </xf>
    <xf numFmtId="0" fontId="16" fillId="9" borderId="28" xfId="0" applyFont="1" applyFill="1" applyBorder="1" applyAlignment="1">
      <alignment horizontal="left" wrapText="1"/>
    </xf>
    <xf numFmtId="4" fontId="17" fillId="0" borderId="0" xfId="0" applyNumberFormat="1" applyFont="1"/>
    <xf numFmtId="4" fontId="18" fillId="10" borderId="25" xfId="0" applyNumberFormat="1" applyFont="1" applyFill="1" applyBorder="1" applyAlignment="1">
      <alignment wrapText="1"/>
    </xf>
    <xf numFmtId="4" fontId="18" fillId="10" borderId="13" xfId="0" applyNumberFormat="1" applyFont="1" applyFill="1" applyBorder="1" applyAlignment="1">
      <alignment wrapText="1"/>
    </xf>
    <xf numFmtId="4" fontId="18" fillId="10" borderId="26" xfId="0" applyNumberFormat="1" applyFont="1" applyFill="1" applyBorder="1" applyAlignment="1">
      <alignment wrapText="1"/>
    </xf>
    <xf numFmtId="4" fontId="18" fillId="10" borderId="27" xfId="0" applyNumberFormat="1" applyFont="1" applyFill="1" applyBorder="1" applyAlignment="1">
      <alignment wrapText="1"/>
    </xf>
    <xf numFmtId="4" fontId="18" fillId="10" borderId="11" xfId="0" applyNumberFormat="1" applyFont="1" applyFill="1" applyBorder="1" applyAlignment="1">
      <alignment wrapText="1"/>
    </xf>
    <xf numFmtId="0" fontId="18" fillId="10" borderId="11" xfId="0" applyFont="1" applyFill="1" applyBorder="1" applyAlignment="1">
      <alignment horizontal="center" wrapText="1"/>
    </xf>
    <xf numFmtId="0" fontId="19" fillId="10" borderId="28" xfId="0" applyFont="1" applyFill="1" applyBorder="1" applyAlignment="1">
      <alignment wrapText="1"/>
    </xf>
    <xf numFmtId="0" fontId="20" fillId="11" borderId="25" xfId="0" applyFont="1" applyFill="1" applyBorder="1" applyAlignment="1">
      <alignment horizontal="center"/>
    </xf>
    <xf numFmtId="0" fontId="20" fillId="11" borderId="13" xfId="0" applyFont="1" applyFill="1" applyBorder="1" applyAlignment="1">
      <alignment horizontal="center"/>
    </xf>
    <xf numFmtId="0" fontId="20" fillId="11" borderId="26" xfId="0" applyFont="1" applyFill="1" applyBorder="1" applyAlignment="1">
      <alignment horizontal="center"/>
    </xf>
    <xf numFmtId="0" fontId="20" fillId="11" borderId="27" xfId="0" applyFont="1" applyFill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0" fontId="20" fillId="11" borderId="28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11" borderId="29" xfId="0" applyFont="1" applyFill="1" applyBorder="1" applyAlignment="1">
      <alignment horizontal="center" vertical="center" wrapText="1"/>
    </xf>
    <xf numFmtId="0" fontId="4" fillId="11" borderId="30" xfId="0" applyFont="1" applyFill="1" applyBorder="1" applyAlignment="1">
      <alignment horizontal="center" vertical="center" wrapText="1"/>
    </xf>
    <xf numFmtId="0" fontId="4" fillId="11" borderId="31" xfId="0" applyFont="1" applyFill="1" applyBorder="1" applyAlignment="1">
      <alignment horizontal="center" vertical="center" wrapText="1"/>
    </xf>
    <xf numFmtId="0" fontId="4" fillId="11" borderId="32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4" fontId="9" fillId="0" borderId="27" xfId="0" applyNumberFormat="1" applyFont="1" applyFill="1" applyBorder="1" applyAlignment="1">
      <alignment wrapText="1"/>
    </xf>
    <xf numFmtId="4" fontId="19" fillId="9" borderId="25" xfId="0" applyNumberFormat="1" applyFont="1" applyFill="1" applyBorder="1" applyAlignment="1">
      <alignment wrapText="1"/>
    </xf>
    <xf numFmtId="4" fontId="19" fillId="9" borderId="13" xfId="0" applyNumberFormat="1" applyFont="1" applyFill="1" applyBorder="1" applyAlignment="1">
      <alignment wrapText="1"/>
    </xf>
    <xf numFmtId="4" fontId="19" fillId="9" borderId="26" xfId="0" applyNumberFormat="1" applyFont="1" applyFill="1" applyBorder="1" applyAlignment="1">
      <alignment wrapText="1"/>
    </xf>
    <xf numFmtId="4" fontId="19" fillId="9" borderId="27" xfId="0" applyNumberFormat="1" applyFont="1" applyFill="1" applyBorder="1" applyAlignment="1">
      <alignment wrapText="1"/>
    </xf>
    <xf numFmtId="4" fontId="19" fillId="9" borderId="11" xfId="0" applyNumberFormat="1" applyFont="1" applyFill="1" applyBorder="1" applyAlignment="1">
      <alignment wrapText="1"/>
    </xf>
    <xf numFmtId="0" fontId="19" fillId="9" borderId="11" xfId="0" applyFont="1" applyFill="1" applyBorder="1" applyAlignment="1">
      <alignment wrapText="1"/>
    </xf>
    <xf numFmtId="0" fontId="19" fillId="9" borderId="11" xfId="0" applyFont="1" applyFill="1" applyBorder="1" applyAlignment="1">
      <alignment horizontal="left" wrapText="1"/>
    </xf>
    <xf numFmtId="0" fontId="19" fillId="9" borderId="28" xfId="0" applyFont="1" applyFill="1" applyBorder="1" applyAlignment="1">
      <alignment horizontal="left" wrapText="1"/>
    </xf>
    <xf numFmtId="4" fontId="16" fillId="10" borderId="25" xfId="0" applyNumberFormat="1" applyFont="1" applyFill="1" applyBorder="1" applyAlignment="1">
      <alignment wrapText="1"/>
    </xf>
    <xf numFmtId="4" fontId="16" fillId="10" borderId="13" xfId="0" applyNumberFormat="1" applyFont="1" applyFill="1" applyBorder="1" applyAlignment="1">
      <alignment wrapText="1"/>
    </xf>
    <xf numFmtId="4" fontId="16" fillId="10" borderId="26" xfId="0" applyNumberFormat="1" applyFont="1" applyFill="1" applyBorder="1" applyAlignment="1">
      <alignment wrapText="1"/>
    </xf>
    <xf numFmtId="4" fontId="16" fillId="10" borderId="27" xfId="0" applyNumberFormat="1" applyFont="1" applyFill="1" applyBorder="1" applyAlignment="1">
      <alignment wrapText="1"/>
    </xf>
    <xf numFmtId="4" fontId="16" fillId="10" borderId="11" xfId="0" applyNumberFormat="1" applyFont="1" applyFill="1" applyBorder="1" applyAlignment="1">
      <alignment wrapText="1"/>
    </xf>
    <xf numFmtId="0" fontId="18" fillId="10" borderId="28" xfId="0" applyFont="1" applyFill="1" applyBorder="1" applyAlignment="1">
      <alignment wrapText="1"/>
    </xf>
    <xf numFmtId="0" fontId="21" fillId="0" borderId="0" xfId="0" applyFont="1"/>
    <xf numFmtId="0" fontId="22" fillId="0" borderId="0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0" xfId="0" applyFont="1"/>
    <xf numFmtId="0" fontId="23" fillId="0" borderId="0" xfId="0" applyFont="1" applyBorder="1" applyAlignment="1">
      <alignment horizontal="center" wrapText="1"/>
    </xf>
    <xf numFmtId="0" fontId="24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8">
    <cellStyle name="Good" xfId="2"/>
    <cellStyle name="Normal" xfId="3"/>
    <cellStyle name="Normalno" xfId="0" builtinId="0"/>
    <cellStyle name="Note" xfId="4"/>
    <cellStyle name="Output" xfId="5"/>
    <cellStyle name="Title" xfId="6"/>
    <cellStyle name="Unos" xfId="1" builtinId="20"/>
    <cellStyle name="Warning Text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9"/>
  <sheetViews>
    <sheetView tabSelected="1" topLeftCell="A529" zoomScale="125" workbookViewId="0">
      <selection activeCell="H85" sqref="H85"/>
    </sheetView>
  </sheetViews>
  <sheetFormatPr defaultRowHeight="15" x14ac:dyDescent="0.25"/>
  <cols>
    <col min="1" max="1" width="9.28515625" customWidth="1"/>
    <col min="2" max="2" width="7.42578125" customWidth="1"/>
    <col min="3" max="3" width="45.7109375" customWidth="1"/>
    <col min="4" max="7" width="14.7109375" customWidth="1"/>
    <col min="8" max="8" width="14.42578125" customWidth="1"/>
    <col min="9" max="9" width="17.85546875" customWidth="1"/>
    <col min="10" max="10" width="13.5703125" customWidth="1"/>
    <col min="11" max="11" width="14.5703125" customWidth="1"/>
  </cols>
  <sheetData>
    <row r="1" spans="1:9" ht="19.5" x14ac:dyDescent="0.3">
      <c r="A1" s="177" t="s">
        <v>147</v>
      </c>
      <c r="B1" s="177"/>
      <c r="C1" s="177"/>
      <c r="D1" s="177"/>
      <c r="E1" s="177"/>
      <c r="F1" s="177"/>
      <c r="G1" s="176"/>
      <c r="H1" s="176"/>
      <c r="I1" s="176"/>
    </row>
    <row r="2" spans="1:9" ht="18.75" x14ac:dyDescent="0.3">
      <c r="B2" s="175"/>
      <c r="C2" s="174"/>
    </row>
    <row r="3" spans="1:9" ht="18.75" x14ac:dyDescent="0.3">
      <c r="A3" s="173" t="s">
        <v>146</v>
      </c>
      <c r="B3" s="172" t="s">
        <v>145</v>
      </c>
      <c r="C3" s="172"/>
      <c r="D3" s="172"/>
      <c r="E3" s="172"/>
      <c r="F3" s="172"/>
      <c r="G3" s="171"/>
      <c r="H3" s="171"/>
      <c r="I3" s="171"/>
    </row>
    <row r="4" spans="1:9" ht="15.75" thickBot="1" x14ac:dyDescent="0.3"/>
    <row r="5" spans="1:9" s="144" customFormat="1" ht="24" x14ac:dyDescent="0.25">
      <c r="A5" s="151" t="s">
        <v>116</v>
      </c>
      <c r="B5" s="149" t="s">
        <v>115</v>
      </c>
      <c r="C5" s="150" t="s">
        <v>144</v>
      </c>
      <c r="D5" s="149" t="s">
        <v>143</v>
      </c>
      <c r="E5" s="149" t="s">
        <v>140</v>
      </c>
      <c r="F5" s="148" t="s">
        <v>142</v>
      </c>
      <c r="G5" s="147" t="s">
        <v>141</v>
      </c>
      <c r="H5" s="146" t="s">
        <v>140</v>
      </c>
      <c r="I5" s="145" t="s">
        <v>113</v>
      </c>
    </row>
    <row r="6" spans="1:9" s="170" customFormat="1" ht="11.25" x14ac:dyDescent="0.2">
      <c r="A6" s="143">
        <v>1</v>
      </c>
      <c r="B6" s="142">
        <v>2</v>
      </c>
      <c r="C6" s="142">
        <v>3</v>
      </c>
      <c r="D6" s="142">
        <v>4</v>
      </c>
      <c r="E6" s="142">
        <v>5</v>
      </c>
      <c r="F6" s="141" t="s">
        <v>112</v>
      </c>
      <c r="G6" s="140">
        <v>7</v>
      </c>
      <c r="H6" s="139">
        <v>8</v>
      </c>
      <c r="I6" s="138" t="s">
        <v>111</v>
      </c>
    </row>
    <row r="7" spans="1:9" s="121" customFormat="1" x14ac:dyDescent="0.25">
      <c r="A7" s="169" t="s">
        <v>110</v>
      </c>
      <c r="B7" s="136" t="str">
        <f>+B3</f>
        <v>OSNOVNA ŠKOLA JOSIP JOVIĆ, ARŽANO</v>
      </c>
      <c r="C7" s="136"/>
      <c r="D7" s="168">
        <f>SUM(D8)</f>
        <v>3549590</v>
      </c>
      <c r="E7" s="168">
        <f>SUM(E8)</f>
        <v>0</v>
      </c>
      <c r="F7" s="167">
        <f>SUM(F8)</f>
        <v>3549590</v>
      </c>
      <c r="G7" s="166">
        <f>SUM(G8)</f>
        <v>1931038.85</v>
      </c>
      <c r="H7" s="165">
        <f>SUM(H8)</f>
        <v>277207.77</v>
      </c>
      <c r="I7" s="164">
        <f>SUM(I8)</f>
        <v>3826797.77</v>
      </c>
    </row>
    <row r="8" spans="1:9" s="121" customFormat="1" x14ac:dyDescent="0.25">
      <c r="A8" s="163" t="s">
        <v>139</v>
      </c>
      <c r="B8" s="162"/>
      <c r="C8" s="161" t="s">
        <v>138</v>
      </c>
      <c r="D8" s="160">
        <f>SUM(D9)</f>
        <v>3549590</v>
      </c>
      <c r="E8" s="160">
        <f>SUM(E9)</f>
        <v>0</v>
      </c>
      <c r="F8" s="159">
        <f>SUM(F9)</f>
        <v>3549590</v>
      </c>
      <c r="G8" s="158">
        <f>SUM(G9)</f>
        <v>1931038.85</v>
      </c>
      <c r="H8" s="157">
        <f>SUM(H9)</f>
        <v>277207.77</v>
      </c>
      <c r="I8" s="156">
        <f>SUM(I9)</f>
        <v>3826797.77</v>
      </c>
    </row>
    <row r="9" spans="1:9" s="121" customFormat="1" x14ac:dyDescent="0.25">
      <c r="A9" s="129" t="s">
        <v>137</v>
      </c>
      <c r="B9" s="128"/>
      <c r="C9" s="127" t="s">
        <v>136</v>
      </c>
      <c r="D9" s="126">
        <f>SUM(D10,D19,D23,D27,D31,D33,D36)</f>
        <v>3549590</v>
      </c>
      <c r="E9" s="126">
        <f>SUM(E10,E19,E23,E27,E31,E33,E36)</f>
        <v>0</v>
      </c>
      <c r="F9" s="125">
        <f>SUM(F10,F19,F23,F27,F31,F33,F36)</f>
        <v>3549590</v>
      </c>
      <c r="G9" s="124">
        <f>SUM(G10,G19,G23,G27,G31,G33,G36)</f>
        <v>1931038.85</v>
      </c>
      <c r="H9" s="123">
        <f>SUM(H10,H19,H23,H27,H31,H33,H36)</f>
        <v>277207.77</v>
      </c>
      <c r="I9" s="122">
        <f>SUM(I10,I19,I23,I27,I31,I33,I36)</f>
        <v>3826797.77</v>
      </c>
    </row>
    <row r="10" spans="1:9" x14ac:dyDescent="0.25">
      <c r="A10" s="58" t="s">
        <v>3</v>
      </c>
      <c r="B10" s="14"/>
      <c r="C10" s="13" t="s">
        <v>10</v>
      </c>
      <c r="D10" s="16">
        <f>SUM(D11:D18)</f>
        <v>10</v>
      </c>
      <c r="E10" s="16">
        <f>SUM(E11:E18)</f>
        <v>0</v>
      </c>
      <c r="F10" s="57">
        <f>SUM(F11:F18)</f>
        <v>10</v>
      </c>
      <c r="G10" s="56">
        <f>SUM(G11:G18)</f>
        <v>501.04</v>
      </c>
      <c r="H10" s="17">
        <f>SUM(H11:H18)</f>
        <v>2090</v>
      </c>
      <c r="I10" s="55">
        <f>SUM(I11:I18)</f>
        <v>2100</v>
      </c>
    </row>
    <row r="11" spans="1:9" s="46" customFormat="1" ht="24" x14ac:dyDescent="0.2">
      <c r="A11" s="54"/>
      <c r="B11" s="53">
        <v>636</v>
      </c>
      <c r="C11" s="52" t="s">
        <v>125</v>
      </c>
      <c r="D11" s="51"/>
      <c r="E11" s="51"/>
      <c r="F11" s="50">
        <f>SUM(D11:E11)</f>
        <v>0</v>
      </c>
      <c r="G11" s="49"/>
      <c r="H11" s="48"/>
      <c r="I11" s="47">
        <f>SUM(F11,H11)</f>
        <v>0</v>
      </c>
    </row>
    <row r="12" spans="1:9" s="46" customFormat="1" ht="12" x14ac:dyDescent="0.2">
      <c r="A12" s="54"/>
      <c r="B12" s="53">
        <v>639</v>
      </c>
      <c r="C12" s="52" t="s">
        <v>54</v>
      </c>
      <c r="D12" s="51"/>
      <c r="E12" s="51"/>
      <c r="F12" s="50">
        <f>SUM(D12:E12)</f>
        <v>0</v>
      </c>
      <c r="G12" s="49"/>
      <c r="H12" s="48"/>
      <c r="I12" s="47">
        <f>SUM(F12,H12)</f>
        <v>0</v>
      </c>
    </row>
    <row r="13" spans="1:9" s="46" customFormat="1" ht="12" x14ac:dyDescent="0.2">
      <c r="A13" s="54" t="s">
        <v>135</v>
      </c>
      <c r="B13" s="53">
        <v>641</v>
      </c>
      <c r="C13" s="52" t="s">
        <v>130</v>
      </c>
      <c r="D13" s="51">
        <v>10</v>
      </c>
      <c r="E13" s="51"/>
      <c r="F13" s="50">
        <f>SUM(D13:E13)</f>
        <v>10</v>
      </c>
      <c r="G13" s="49">
        <v>1.04</v>
      </c>
      <c r="H13" s="48"/>
      <c r="I13" s="47">
        <f>SUM(F13,H13)</f>
        <v>10</v>
      </c>
    </row>
    <row r="14" spans="1:9" s="46" customFormat="1" ht="12" x14ac:dyDescent="0.2">
      <c r="A14" s="54"/>
      <c r="B14" s="53">
        <v>642</v>
      </c>
      <c r="C14" s="52" t="s">
        <v>134</v>
      </c>
      <c r="D14" s="51"/>
      <c r="E14" s="51"/>
      <c r="F14" s="50">
        <f>SUM(D14:E14)</f>
        <v>0</v>
      </c>
      <c r="G14" s="49"/>
      <c r="H14" s="48"/>
      <c r="I14" s="47">
        <f>SUM(F14,H14)</f>
        <v>0</v>
      </c>
    </row>
    <row r="15" spans="1:9" s="46" customFormat="1" ht="12" x14ac:dyDescent="0.2">
      <c r="A15" s="54"/>
      <c r="B15" s="53">
        <v>652</v>
      </c>
      <c r="C15" s="52" t="s">
        <v>129</v>
      </c>
      <c r="D15" s="51"/>
      <c r="E15" s="51"/>
      <c r="F15" s="50">
        <f>SUM(D15:E15)</f>
        <v>0</v>
      </c>
      <c r="G15" s="49"/>
      <c r="H15" s="48"/>
      <c r="I15" s="47">
        <f>SUM(F15,H15)</f>
        <v>0</v>
      </c>
    </row>
    <row r="16" spans="1:9" s="46" customFormat="1" ht="12" x14ac:dyDescent="0.2">
      <c r="A16" s="54" t="s">
        <v>133</v>
      </c>
      <c r="B16" s="53">
        <v>661</v>
      </c>
      <c r="C16" s="52" t="s">
        <v>132</v>
      </c>
      <c r="D16" s="51"/>
      <c r="E16" s="51"/>
      <c r="F16" s="50">
        <f>SUM(D16:E16)</f>
        <v>0</v>
      </c>
      <c r="G16" s="49">
        <v>500</v>
      </c>
      <c r="H16" s="48">
        <v>2090</v>
      </c>
      <c r="I16" s="47">
        <f>SUM(F16,H16)</f>
        <v>2090</v>
      </c>
    </row>
    <row r="17" spans="1:9" s="46" customFormat="1" ht="12" x14ac:dyDescent="0.2">
      <c r="A17" s="54"/>
      <c r="B17" s="53">
        <v>681</v>
      </c>
      <c r="C17" s="52" t="s">
        <v>131</v>
      </c>
      <c r="D17" s="51"/>
      <c r="E17" s="51"/>
      <c r="F17" s="50">
        <f>SUM(D17:E17)</f>
        <v>0</v>
      </c>
      <c r="G17" s="49"/>
      <c r="H17" s="48"/>
      <c r="I17" s="47">
        <f>SUM(F17,H17)</f>
        <v>0</v>
      </c>
    </row>
    <row r="18" spans="1:9" s="46" customFormat="1" ht="12" x14ac:dyDescent="0.2">
      <c r="A18" s="54"/>
      <c r="B18" s="53">
        <v>683</v>
      </c>
      <c r="C18" s="52" t="s">
        <v>128</v>
      </c>
      <c r="D18" s="51"/>
      <c r="E18" s="51"/>
      <c r="F18" s="50">
        <f>SUM(D18:E18)</f>
        <v>0</v>
      </c>
      <c r="G18" s="49">
        <f>SUM(E18:F18)</f>
        <v>0</v>
      </c>
      <c r="H18" s="48"/>
      <c r="I18" s="47">
        <f>SUM(F18,H18)</f>
        <v>0</v>
      </c>
    </row>
    <row r="19" spans="1:9" ht="24.75" x14ac:dyDescent="0.25">
      <c r="A19" s="58" t="s">
        <v>3</v>
      </c>
      <c r="B19" s="14"/>
      <c r="C19" s="13" t="s">
        <v>8</v>
      </c>
      <c r="D19" s="16">
        <f>SUM(D20:D22)</f>
        <v>0</v>
      </c>
      <c r="E19" s="16">
        <f>SUM(E20:E22)</f>
        <v>0</v>
      </c>
      <c r="F19" s="57">
        <f>SUM(F20:F22)</f>
        <v>0</v>
      </c>
      <c r="G19" s="56">
        <f>SUM(G20:G22)</f>
        <v>0</v>
      </c>
      <c r="H19" s="17">
        <f>SUM(H20:H22)</f>
        <v>960</v>
      </c>
      <c r="I19" s="55">
        <f>SUM(I20:I22)</f>
        <v>960</v>
      </c>
    </row>
    <row r="20" spans="1:9" x14ac:dyDescent="0.25">
      <c r="A20" s="84"/>
      <c r="B20" s="74"/>
      <c r="C20" s="52" t="s">
        <v>130</v>
      </c>
      <c r="D20" s="73"/>
      <c r="E20" s="73"/>
      <c r="F20" s="155"/>
      <c r="G20" s="105"/>
      <c r="H20" s="82"/>
      <c r="I20" s="104">
        <f>SUM(F20,H20)</f>
        <v>0</v>
      </c>
    </row>
    <row r="21" spans="1:9" s="46" customFormat="1" ht="12" x14ac:dyDescent="0.2">
      <c r="A21" s="54"/>
      <c r="B21" s="53">
        <v>652</v>
      </c>
      <c r="C21" s="52" t="s">
        <v>129</v>
      </c>
      <c r="D21" s="51"/>
      <c r="E21" s="51"/>
      <c r="F21" s="50">
        <f>SUM(D21:E21)</f>
        <v>0</v>
      </c>
      <c r="G21" s="49">
        <f>SUM(E21:F21)</f>
        <v>0</v>
      </c>
      <c r="H21" s="48">
        <v>960</v>
      </c>
      <c r="I21" s="47">
        <f>SUM(F21,H21)</f>
        <v>960</v>
      </c>
    </row>
    <row r="22" spans="1:9" s="46" customFormat="1" ht="12" x14ac:dyDescent="0.2">
      <c r="A22" s="54"/>
      <c r="B22" s="53">
        <v>683</v>
      </c>
      <c r="C22" s="52" t="s">
        <v>128</v>
      </c>
      <c r="D22" s="51"/>
      <c r="E22" s="51"/>
      <c r="F22" s="50">
        <f>SUM(D22:E22)</f>
        <v>0</v>
      </c>
      <c r="G22" s="49">
        <f>SUM(E22:F22)</f>
        <v>0</v>
      </c>
      <c r="H22" s="48"/>
      <c r="I22" s="47">
        <f>SUM(F22,H22)</f>
        <v>0</v>
      </c>
    </row>
    <row r="23" spans="1:9" x14ac:dyDescent="0.25">
      <c r="A23" s="58" t="s">
        <v>3</v>
      </c>
      <c r="B23" s="14"/>
      <c r="C23" s="13" t="s">
        <v>7</v>
      </c>
      <c r="D23" s="16">
        <f>SUM(D24:D26)</f>
        <v>3548580</v>
      </c>
      <c r="E23" s="16">
        <f>SUM(E24:E26)</f>
        <v>0</v>
      </c>
      <c r="F23" s="57">
        <f>SUM(F24:F26)</f>
        <v>3548580</v>
      </c>
      <c r="G23" s="56">
        <f>SUM(G24:G26)</f>
        <v>1930038.01</v>
      </c>
      <c r="H23" s="17">
        <f>SUM(H24:H26)</f>
        <v>274157.77</v>
      </c>
      <c r="I23" s="55">
        <f>SUM(I24:I26)</f>
        <v>3822737.77</v>
      </c>
    </row>
    <row r="24" spans="1:9" s="46" customFormat="1" ht="12" x14ac:dyDescent="0.2">
      <c r="A24" s="54"/>
      <c r="B24" s="53">
        <v>634</v>
      </c>
      <c r="C24" s="52" t="s">
        <v>127</v>
      </c>
      <c r="D24" s="51"/>
      <c r="E24" s="51"/>
      <c r="F24" s="50">
        <f>SUM(D24:E24)</f>
        <v>0</v>
      </c>
      <c r="G24" s="49">
        <f>SUM(E24:F24)</f>
        <v>0</v>
      </c>
      <c r="H24" s="48"/>
      <c r="I24" s="47">
        <f>SUM(F24,H24)</f>
        <v>0</v>
      </c>
    </row>
    <row r="25" spans="1:9" s="46" customFormat="1" ht="24" x14ac:dyDescent="0.2">
      <c r="A25" s="54" t="s">
        <v>126</v>
      </c>
      <c r="B25" s="53">
        <v>636</v>
      </c>
      <c r="C25" s="52" t="s">
        <v>125</v>
      </c>
      <c r="D25" s="51">
        <v>3548580</v>
      </c>
      <c r="E25" s="51"/>
      <c r="F25" s="50">
        <v>3548580</v>
      </c>
      <c r="G25" s="49">
        <v>1930038.01</v>
      </c>
      <c r="H25" s="48">
        <v>271657.77</v>
      </c>
      <c r="I25" s="47">
        <f>SUM(F25,H25)</f>
        <v>3820237.77</v>
      </c>
    </row>
    <row r="26" spans="1:9" s="46" customFormat="1" ht="12" x14ac:dyDescent="0.2">
      <c r="A26" s="54"/>
      <c r="B26" s="53">
        <v>639</v>
      </c>
      <c r="C26" s="52" t="s">
        <v>54</v>
      </c>
      <c r="D26" s="51"/>
      <c r="E26" s="51"/>
      <c r="F26" s="50">
        <f>SUM(D26:E26)</f>
        <v>0</v>
      </c>
      <c r="G26" s="49">
        <f>SUM(E26:F26)</f>
        <v>0</v>
      </c>
      <c r="H26" s="48">
        <v>2500</v>
      </c>
      <c r="I26" s="47">
        <f>SUM(F26,H26)</f>
        <v>2500</v>
      </c>
    </row>
    <row r="27" spans="1:9" x14ac:dyDescent="0.25">
      <c r="A27" s="58" t="s">
        <v>3</v>
      </c>
      <c r="B27" s="14"/>
      <c r="C27" s="13" t="s">
        <v>6</v>
      </c>
      <c r="D27" s="16">
        <f>SUM(D28:D30)</f>
        <v>0</v>
      </c>
      <c r="E27" s="16">
        <f>SUM(E28:E30)</f>
        <v>0</v>
      </c>
      <c r="F27" s="57">
        <f>SUM(F28:F30)</f>
        <v>0</v>
      </c>
      <c r="G27" s="56">
        <f>SUM(G28:G30)</f>
        <v>0</v>
      </c>
      <c r="H27" s="17">
        <f>SUM(H28:H30)</f>
        <v>0</v>
      </c>
      <c r="I27" s="55">
        <f>SUM(I28:I30)</f>
        <v>0</v>
      </c>
    </row>
    <row r="28" spans="1:9" s="46" customFormat="1" ht="24" x14ac:dyDescent="0.2">
      <c r="A28" s="54"/>
      <c r="B28" s="53">
        <v>632</v>
      </c>
      <c r="C28" s="52" t="s">
        <v>124</v>
      </c>
      <c r="D28" s="51"/>
      <c r="E28" s="51"/>
      <c r="F28" s="50">
        <f>SUM(D28:E28)</f>
        <v>0</v>
      </c>
      <c r="G28" s="49">
        <f>SUM(E28:F28)</f>
        <v>0</v>
      </c>
      <c r="H28" s="48"/>
      <c r="I28" s="47">
        <f>SUM(F28,H28)</f>
        <v>0</v>
      </c>
    </row>
    <row r="29" spans="1:9" s="46" customFormat="1" ht="24" x14ac:dyDescent="0.2">
      <c r="A29" s="54"/>
      <c r="B29" s="53">
        <v>638</v>
      </c>
      <c r="C29" s="52" t="s">
        <v>123</v>
      </c>
      <c r="D29" s="51"/>
      <c r="E29" s="51"/>
      <c r="F29" s="50">
        <f>SUM(D29:E29)</f>
        <v>0</v>
      </c>
      <c r="G29" s="49">
        <f>SUM(E29:F29)</f>
        <v>0</v>
      </c>
      <c r="H29" s="48"/>
      <c r="I29" s="47">
        <f>SUM(F29,H29)</f>
        <v>0</v>
      </c>
    </row>
    <row r="30" spans="1:9" s="46" customFormat="1" ht="12" x14ac:dyDescent="0.2">
      <c r="A30" s="54"/>
      <c r="B30" s="53">
        <v>639</v>
      </c>
      <c r="C30" s="52" t="s">
        <v>54</v>
      </c>
      <c r="D30" s="51"/>
      <c r="E30" s="51"/>
      <c r="F30" s="50">
        <f>SUM(D30:E30)</f>
        <v>0</v>
      </c>
      <c r="G30" s="49">
        <f>SUM(E30:F30)</f>
        <v>0</v>
      </c>
      <c r="H30" s="48"/>
      <c r="I30" s="47">
        <f>SUM(F30,H30)</f>
        <v>0</v>
      </c>
    </row>
    <row r="31" spans="1:9" x14ac:dyDescent="0.25">
      <c r="A31" s="58" t="s">
        <v>3</v>
      </c>
      <c r="B31" s="14"/>
      <c r="C31" s="13" t="s">
        <v>5</v>
      </c>
      <c r="D31" s="16">
        <f>SUM(D32)</f>
        <v>0</v>
      </c>
      <c r="E31" s="16">
        <f>SUM(E32)</f>
        <v>0</v>
      </c>
      <c r="F31" s="57">
        <f>SUM(F32)</f>
        <v>0</v>
      </c>
      <c r="G31" s="56">
        <f>SUM(G32)</f>
        <v>0</v>
      </c>
      <c r="H31" s="17">
        <f>SUM(H32)</f>
        <v>0</v>
      </c>
      <c r="I31" s="55">
        <f>SUM(I32)</f>
        <v>0</v>
      </c>
    </row>
    <row r="32" spans="1:9" s="46" customFormat="1" ht="24" x14ac:dyDescent="0.2">
      <c r="A32" s="54"/>
      <c r="B32" s="53">
        <v>663</v>
      </c>
      <c r="C32" s="52" t="s">
        <v>122</v>
      </c>
      <c r="D32" s="51"/>
      <c r="E32" s="51"/>
      <c r="F32" s="50">
        <f>SUM(D32:E32)</f>
        <v>0</v>
      </c>
      <c r="G32" s="49">
        <f>SUM(E32:F32)</f>
        <v>0</v>
      </c>
      <c r="H32" s="48"/>
      <c r="I32" s="47">
        <f>SUM(F32,H32)</f>
        <v>0</v>
      </c>
    </row>
    <row r="33" spans="1:16" ht="24.75" x14ac:dyDescent="0.25">
      <c r="A33" s="58" t="s">
        <v>3</v>
      </c>
      <c r="B33" s="14"/>
      <c r="C33" s="13" t="s">
        <v>4</v>
      </c>
      <c r="D33" s="16">
        <f>SUM(D34:D35)</f>
        <v>1000</v>
      </c>
      <c r="E33" s="16">
        <f>SUM(E34:E35)</f>
        <v>0</v>
      </c>
      <c r="F33" s="57">
        <f>SUM(F34:F35)</f>
        <v>1000</v>
      </c>
      <c r="G33" s="56">
        <f>SUM(G34:G35)</f>
        <v>499.8</v>
      </c>
      <c r="H33" s="17">
        <f>SUM(H34:H35)</f>
        <v>0</v>
      </c>
      <c r="I33" s="55">
        <f>SUM(I34:I35)</f>
        <v>1000</v>
      </c>
    </row>
    <row r="34" spans="1:16" s="46" customFormat="1" ht="12" x14ac:dyDescent="0.2">
      <c r="A34" s="54" t="s">
        <v>121</v>
      </c>
      <c r="B34" s="53">
        <v>721</v>
      </c>
      <c r="C34" s="52" t="s">
        <v>120</v>
      </c>
      <c r="D34" s="51">
        <v>1000</v>
      </c>
      <c r="E34" s="51"/>
      <c r="F34" s="50">
        <f>SUM(D34:E34)</f>
        <v>1000</v>
      </c>
      <c r="G34" s="49">
        <v>499.8</v>
      </c>
      <c r="H34" s="48"/>
      <c r="I34" s="47">
        <f>SUM(F34,H34)</f>
        <v>1000</v>
      </c>
    </row>
    <row r="35" spans="1:16" s="46" customFormat="1" ht="12" x14ac:dyDescent="0.2">
      <c r="A35" s="54"/>
      <c r="B35" s="53">
        <v>722</v>
      </c>
      <c r="C35" s="52" t="s">
        <v>119</v>
      </c>
      <c r="D35" s="51"/>
      <c r="E35" s="51"/>
      <c r="F35" s="50">
        <f>SUM(D35:E35)</f>
        <v>0</v>
      </c>
      <c r="G35" s="49">
        <f>SUM(E35:F35)</f>
        <v>0</v>
      </c>
      <c r="H35" s="48"/>
      <c r="I35" s="47">
        <f>SUM(F35,H35)</f>
        <v>0</v>
      </c>
    </row>
    <row r="36" spans="1:16" ht="24.75" x14ac:dyDescent="0.25">
      <c r="A36" s="58" t="s">
        <v>3</v>
      </c>
      <c r="B36" s="14"/>
      <c r="C36" s="13" t="s">
        <v>118</v>
      </c>
      <c r="D36" s="16">
        <f>SUM(D37:D37)</f>
        <v>0</v>
      </c>
      <c r="E36" s="16">
        <f>SUM(E37:E37)</f>
        <v>0</v>
      </c>
      <c r="F36" s="57">
        <f>SUM(F37:F37)</f>
        <v>0</v>
      </c>
      <c r="G36" s="56">
        <f>SUM(G37:G37)</f>
        <v>0</v>
      </c>
      <c r="H36" s="17">
        <f>SUM(H37:H37)</f>
        <v>0</v>
      </c>
      <c r="I36" s="55">
        <f>SUM(I37:I37)</f>
        <v>0</v>
      </c>
    </row>
    <row r="37" spans="1:16" s="46" customFormat="1" ht="12.75" thickBot="1" x14ac:dyDescent="0.25">
      <c r="A37" s="45"/>
      <c r="B37" s="44">
        <v>845</v>
      </c>
      <c r="C37" s="43" t="s">
        <v>117</v>
      </c>
      <c r="D37" s="42"/>
      <c r="E37" s="42"/>
      <c r="F37" s="41">
        <f>SUM(D37:E37)</f>
        <v>0</v>
      </c>
      <c r="G37" s="40">
        <f>SUM(E37:F37)</f>
        <v>0</v>
      </c>
      <c r="H37" s="39"/>
      <c r="I37" s="38">
        <f>SUM(F37,H37)</f>
        <v>0</v>
      </c>
    </row>
    <row r="38" spans="1:16" s="46" customFormat="1" ht="12.75" thickBot="1" x14ac:dyDescent="0.25">
      <c r="A38" s="153"/>
      <c r="B38" s="154"/>
      <c r="C38" s="153"/>
      <c r="D38" s="152"/>
      <c r="E38" s="152"/>
      <c r="F38" s="152"/>
      <c r="G38" s="152"/>
      <c r="H38" s="152"/>
      <c r="I38" s="152"/>
    </row>
    <row r="39" spans="1:16" s="144" customFormat="1" ht="24" x14ac:dyDescent="0.25">
      <c r="A39" s="151" t="s">
        <v>116</v>
      </c>
      <c r="B39" s="149" t="s">
        <v>115</v>
      </c>
      <c r="C39" s="150" t="s">
        <v>114</v>
      </c>
      <c r="D39" s="149" t="str">
        <f>+D5</f>
        <v>PLAN 2021.</v>
      </c>
      <c r="E39" s="149" t="str">
        <f>+E5</f>
        <v>Iznos promjene</v>
      </c>
      <c r="F39" s="148" t="str">
        <f>+F5</f>
        <v>1. REBALANS 2021.</v>
      </c>
      <c r="G39" s="147" t="str">
        <f>+G5</f>
        <v>Izvršenje do
30.6.2021.</v>
      </c>
      <c r="H39" s="146" t="str">
        <f>+H5</f>
        <v>Iznos promjene</v>
      </c>
      <c r="I39" s="145" t="s">
        <v>113</v>
      </c>
    </row>
    <row r="40" spans="1:16" x14ac:dyDescent="0.25">
      <c r="A40" s="143">
        <v>1</v>
      </c>
      <c r="B40" s="142">
        <v>2</v>
      </c>
      <c r="C40" s="142">
        <v>3</v>
      </c>
      <c r="D40" s="142">
        <v>4</v>
      </c>
      <c r="E40" s="142">
        <v>5</v>
      </c>
      <c r="F40" s="141" t="s">
        <v>112</v>
      </c>
      <c r="G40" s="140" t="s">
        <v>112</v>
      </c>
      <c r="H40" s="139">
        <f>+H6</f>
        <v>8</v>
      </c>
      <c r="I40" s="138" t="s">
        <v>111</v>
      </c>
    </row>
    <row r="41" spans="1:16" s="121" customFormat="1" x14ac:dyDescent="0.25">
      <c r="A41" s="137" t="s">
        <v>110</v>
      </c>
      <c r="B41" s="136" t="str">
        <f>+B3</f>
        <v>OSNOVNA ŠKOLA JOSIP JOVIĆ, ARŽANO</v>
      </c>
      <c r="C41" s="136"/>
      <c r="D41" s="135">
        <f>SUM(D42)</f>
        <v>3893320</v>
      </c>
      <c r="E41" s="135">
        <f>SUM(E42)</f>
        <v>0</v>
      </c>
      <c r="F41" s="134">
        <f>SUM(F42)</f>
        <v>3893320</v>
      </c>
      <c r="G41" s="133">
        <f>SUM(G42)</f>
        <v>2125573.9900000002</v>
      </c>
      <c r="H41" s="132">
        <f>SUM(H42)</f>
        <v>306387.94999999995</v>
      </c>
      <c r="I41" s="131">
        <f>SUM(I42)</f>
        <v>4199707.95</v>
      </c>
      <c r="J41" s="130"/>
    </row>
    <row r="42" spans="1:16" s="121" customFormat="1" ht="24.75" x14ac:dyDescent="0.25">
      <c r="A42" s="129" t="s">
        <v>109</v>
      </c>
      <c r="B42" s="128"/>
      <c r="C42" s="127" t="s">
        <v>108</v>
      </c>
      <c r="D42" s="126">
        <f>SUM(D43)</f>
        <v>3893320</v>
      </c>
      <c r="E42" s="126">
        <f>SUM(E43)</f>
        <v>0</v>
      </c>
      <c r="F42" s="125">
        <f>SUM(F43)</f>
        <v>3893320</v>
      </c>
      <c r="G42" s="124">
        <f>SUM(G43)</f>
        <v>2125573.9900000002</v>
      </c>
      <c r="H42" s="123">
        <f>SUM(H43)</f>
        <v>306387.94999999995</v>
      </c>
      <c r="I42" s="122">
        <f>SUM(I43)</f>
        <v>4199707.95</v>
      </c>
      <c r="P42" s="130"/>
    </row>
    <row r="43" spans="1:16" s="121" customFormat="1" x14ac:dyDescent="0.25">
      <c r="A43" s="129" t="s">
        <v>107</v>
      </c>
      <c r="B43" s="128"/>
      <c r="C43" s="127" t="s">
        <v>106</v>
      </c>
      <c r="D43" s="126">
        <f>SUM(D44)</f>
        <v>3893320</v>
      </c>
      <c r="E43" s="126">
        <f>SUM(E44)</f>
        <v>0</v>
      </c>
      <c r="F43" s="125">
        <f>SUM(F44)</f>
        <v>3893320</v>
      </c>
      <c r="G43" s="124">
        <f>SUM(G44)</f>
        <v>2125573.9900000002</v>
      </c>
      <c r="H43" s="123">
        <f>SUM(H44)</f>
        <v>306387.94999999995</v>
      </c>
      <c r="I43" s="122">
        <f>SUM(I44)</f>
        <v>4199707.95</v>
      </c>
    </row>
    <row r="44" spans="1:16" s="108" customFormat="1" ht="12" x14ac:dyDescent="0.2">
      <c r="A44" s="120" t="s">
        <v>105</v>
      </c>
      <c r="B44" s="119"/>
      <c r="C44" s="118" t="s">
        <v>104</v>
      </c>
      <c r="D44" s="117">
        <f>SUM(D45,D119,D242,D288,D308,D328,D334,D368,D399,D485,D374,D473,D450,D424,D480,D498,D511,D437)</f>
        <v>3893320</v>
      </c>
      <c r="E44" s="117">
        <f>SUM(E45,E119,E242,E288,E308,E328,E334,E368,E399,E485,E374,E473,E450,E424,E480,E498,E511,E437)</f>
        <v>0</v>
      </c>
      <c r="F44" s="117">
        <f>SUM(F45,F119,F242,F288,F308,F328,F334,F368,F399,F485,F374,F473,F450,F424,F480,F498,F511,F437)</f>
        <v>3893320</v>
      </c>
      <c r="G44" s="117">
        <f>SUM(G45,G119,G242,G288,G308,G328,G334,G368,G399,G485,G374,G473,G450,G424,G480,G498,G511,G437)</f>
        <v>2125573.9900000002</v>
      </c>
      <c r="H44" s="117">
        <f>SUM(H45,H119,H242,H288,H308,H328,H334,H368,H399,H485,H374,H473,H450,H424,H480,H498,H511,H437)</f>
        <v>306387.94999999995</v>
      </c>
      <c r="I44" s="117">
        <f>SUM(I45,I119,I242,I288,I308,I328,I334,I368,I399,I485,I374,I473,I450,I424,I480,I498,I511,I437)</f>
        <v>4199707.95</v>
      </c>
    </row>
    <row r="45" spans="1:16" s="108" customFormat="1" ht="12" x14ac:dyDescent="0.2">
      <c r="A45" s="116" t="s">
        <v>103</v>
      </c>
      <c r="B45" s="115"/>
      <c r="C45" s="114" t="s">
        <v>102</v>
      </c>
      <c r="D45" s="113">
        <f>SUM(D46,D58,D65,D78,D90,D103,D115,)</f>
        <v>3888320</v>
      </c>
      <c r="E45" s="113">
        <f>SUM(E46,E58,E65,E78,E90,E103,E115,)</f>
        <v>0</v>
      </c>
      <c r="F45" s="112">
        <f>SUM(F46,F58,F65,F78,F90,F103,F115,)</f>
        <v>3888320</v>
      </c>
      <c r="G45" s="111">
        <f>SUM(G46,G58,G65,G78,G90,G103,G115,)</f>
        <v>2088646.9000000001</v>
      </c>
      <c r="H45" s="110">
        <f>SUM(H46,H58,H65,H78,H90,H103,H115,)</f>
        <v>246548.49</v>
      </c>
      <c r="I45" s="109">
        <f>SUM(I46,I58,I65,I78,I90,I103,I115,)</f>
        <v>4134868.49</v>
      </c>
    </row>
    <row r="46" spans="1:16" s="46" customFormat="1" ht="12" x14ac:dyDescent="0.2">
      <c r="A46" s="58" t="s">
        <v>3</v>
      </c>
      <c r="B46" s="14"/>
      <c r="C46" s="13" t="s">
        <v>10</v>
      </c>
      <c r="D46" s="16">
        <f>SUM(D47:D57)</f>
        <v>10</v>
      </c>
      <c r="E46" s="16">
        <f>SUM(E47:E57)</f>
        <v>0</v>
      </c>
      <c r="F46" s="57">
        <f>SUM(F47:F57)</f>
        <v>10</v>
      </c>
      <c r="G46" s="56">
        <f>SUM(G47:G57)</f>
        <v>500</v>
      </c>
      <c r="H46" s="17">
        <f>SUM(H47:H57)</f>
        <v>2090</v>
      </c>
      <c r="I46" s="55">
        <f>SUM(I47:I57)</f>
        <v>2100</v>
      </c>
      <c r="J46" s="107"/>
    </row>
    <row r="47" spans="1:16" s="46" customFormat="1" ht="12" x14ac:dyDescent="0.2">
      <c r="A47" s="54"/>
      <c r="B47" s="53">
        <v>311</v>
      </c>
      <c r="C47" s="52" t="s">
        <v>28</v>
      </c>
      <c r="D47" s="51"/>
      <c r="E47" s="51"/>
      <c r="F47" s="50">
        <f>SUM(D47:E47)</f>
        <v>0</v>
      </c>
      <c r="G47" s="49">
        <f>SUM(E47:F47)</f>
        <v>0</v>
      </c>
      <c r="H47" s="48"/>
      <c r="I47" s="47">
        <f>SUM(F47,H47)</f>
        <v>0</v>
      </c>
      <c r="J47" s="107"/>
    </row>
    <row r="48" spans="1:16" s="46" customFormat="1" ht="12" x14ac:dyDescent="0.2">
      <c r="A48" s="54"/>
      <c r="B48" s="53">
        <v>312</v>
      </c>
      <c r="C48" s="52" t="s">
        <v>40</v>
      </c>
      <c r="D48" s="51"/>
      <c r="E48" s="51"/>
      <c r="F48" s="50">
        <f>SUM(D48:E48)</f>
        <v>0</v>
      </c>
      <c r="G48" s="49">
        <f>SUM(E48:F48)</f>
        <v>0</v>
      </c>
      <c r="H48" s="48"/>
      <c r="I48" s="47">
        <f>SUM(F48,H48)</f>
        <v>0</v>
      </c>
    </row>
    <row r="49" spans="1:10" s="46" customFormat="1" ht="12" x14ac:dyDescent="0.2">
      <c r="A49" s="54"/>
      <c r="B49" s="53">
        <v>313</v>
      </c>
      <c r="C49" s="52" t="s">
        <v>27</v>
      </c>
      <c r="D49" s="51"/>
      <c r="E49" s="51"/>
      <c r="F49" s="50">
        <f>SUM(D49:E49)</f>
        <v>0</v>
      </c>
      <c r="G49" s="49">
        <f>SUM(E49:F49)</f>
        <v>0</v>
      </c>
      <c r="H49" s="48"/>
      <c r="I49" s="47">
        <f>SUM(F49,H49)</f>
        <v>0</v>
      </c>
    </row>
    <row r="50" spans="1:10" s="46" customFormat="1" ht="12" x14ac:dyDescent="0.2">
      <c r="A50" s="54"/>
      <c r="B50" s="53">
        <v>321</v>
      </c>
      <c r="C50" s="52" t="s">
        <v>26</v>
      </c>
      <c r="D50" s="51"/>
      <c r="E50" s="51"/>
      <c r="F50" s="50">
        <f>SUM(D50:E50)</f>
        <v>0</v>
      </c>
      <c r="G50" s="49">
        <f>SUM(E50:F50)</f>
        <v>0</v>
      </c>
      <c r="H50" s="48"/>
      <c r="I50" s="47">
        <f>SUM(F50,H50)</f>
        <v>0</v>
      </c>
      <c r="J50" s="106"/>
    </row>
    <row r="51" spans="1:10" x14ac:dyDescent="0.25">
      <c r="A51" s="54"/>
      <c r="B51" s="53">
        <v>322</v>
      </c>
      <c r="C51" s="52" t="s">
        <v>25</v>
      </c>
      <c r="D51" s="51"/>
      <c r="E51" s="51"/>
      <c r="F51" s="50">
        <f>SUM(D51:E51)</f>
        <v>0</v>
      </c>
      <c r="G51" s="49">
        <f>SUM(E51:F51)</f>
        <v>0</v>
      </c>
      <c r="H51" s="48"/>
      <c r="I51" s="47">
        <f>SUM(F51,H51)</f>
        <v>0</v>
      </c>
    </row>
    <row r="52" spans="1:10" s="46" customFormat="1" ht="12" x14ac:dyDescent="0.2">
      <c r="A52" s="54" t="s">
        <v>101</v>
      </c>
      <c r="B52" s="53">
        <v>323</v>
      </c>
      <c r="C52" s="52" t="s">
        <v>24</v>
      </c>
      <c r="D52" s="51">
        <v>10</v>
      </c>
      <c r="E52" s="51"/>
      <c r="F52" s="50">
        <f>SUM(D52:E52)</f>
        <v>10</v>
      </c>
      <c r="G52" s="49"/>
      <c r="H52" s="48"/>
      <c r="I52" s="47">
        <f>SUM(F52,H52)</f>
        <v>10</v>
      </c>
    </row>
    <row r="53" spans="1:10" s="46" customFormat="1" ht="12" x14ac:dyDescent="0.2">
      <c r="A53" s="54"/>
      <c r="B53" s="53">
        <v>324</v>
      </c>
      <c r="C53" s="52" t="s">
        <v>23</v>
      </c>
      <c r="D53" s="51"/>
      <c r="E53" s="51"/>
      <c r="F53" s="50">
        <f>SUM(D53:E53)</f>
        <v>0</v>
      </c>
      <c r="G53" s="49">
        <f>SUM(E53:F53)</f>
        <v>0</v>
      </c>
      <c r="H53" s="48"/>
      <c r="I53" s="47">
        <f>SUM(F53,H53)</f>
        <v>0</v>
      </c>
    </row>
    <row r="54" spans="1:10" s="46" customFormat="1" ht="12" x14ac:dyDescent="0.2">
      <c r="A54" s="54"/>
      <c r="B54" s="53">
        <v>329</v>
      </c>
      <c r="C54" s="52" t="s">
        <v>22</v>
      </c>
      <c r="D54" s="51"/>
      <c r="E54" s="51"/>
      <c r="F54" s="50">
        <f>SUM(D54:E54)</f>
        <v>0</v>
      </c>
      <c r="G54" s="49">
        <f>SUM(E54:F54)</f>
        <v>0</v>
      </c>
      <c r="H54" s="48">
        <v>1590</v>
      </c>
      <c r="I54" s="47">
        <f>SUM(F54,H54)</f>
        <v>1590</v>
      </c>
    </row>
    <row r="55" spans="1:10" s="46" customFormat="1" ht="12" x14ac:dyDescent="0.2">
      <c r="A55" s="54"/>
      <c r="B55" s="53">
        <v>343</v>
      </c>
      <c r="C55" s="52" t="s">
        <v>21</v>
      </c>
      <c r="D55" s="51"/>
      <c r="E55" s="51"/>
      <c r="F55" s="50">
        <f>SUM(D55:E55)</f>
        <v>0</v>
      </c>
      <c r="G55" s="49">
        <f>SUM(E55:F55)</f>
        <v>0</v>
      </c>
      <c r="H55" s="48"/>
      <c r="I55" s="47">
        <f>SUM(F55,H55)</f>
        <v>0</v>
      </c>
    </row>
    <row r="56" spans="1:10" s="46" customFormat="1" ht="12" x14ac:dyDescent="0.2">
      <c r="A56" s="54"/>
      <c r="B56" s="53">
        <v>372</v>
      </c>
      <c r="C56" s="52" t="s">
        <v>50</v>
      </c>
      <c r="D56" s="51"/>
      <c r="E56" s="51"/>
      <c r="F56" s="50">
        <f>SUM(D56:E56)</f>
        <v>0</v>
      </c>
      <c r="G56" s="49">
        <f>SUM(E56:F56)</f>
        <v>0</v>
      </c>
      <c r="H56" s="48"/>
      <c r="I56" s="47">
        <f>SUM(F56,H56)</f>
        <v>0</v>
      </c>
      <c r="J56" s="106"/>
    </row>
    <row r="57" spans="1:10" s="46" customFormat="1" ht="12" x14ac:dyDescent="0.2">
      <c r="A57" s="54" t="s">
        <v>100</v>
      </c>
      <c r="B57" s="53">
        <v>381</v>
      </c>
      <c r="C57" s="52" t="s">
        <v>49</v>
      </c>
      <c r="D57" s="51"/>
      <c r="E57" s="51"/>
      <c r="F57" s="50">
        <f>SUM(D57:E57)</f>
        <v>0</v>
      </c>
      <c r="G57" s="49">
        <v>500</v>
      </c>
      <c r="H57" s="48">
        <v>500</v>
      </c>
      <c r="I57" s="47">
        <f>SUM(F57,H57)</f>
        <v>500</v>
      </c>
      <c r="J57" s="86"/>
    </row>
    <row r="58" spans="1:10" s="46" customFormat="1" ht="12" x14ac:dyDescent="0.2">
      <c r="A58" s="71" t="s">
        <v>3</v>
      </c>
      <c r="B58" s="27"/>
      <c r="C58" s="26" t="s">
        <v>16</v>
      </c>
      <c r="D58" s="25">
        <f>SUM(D59:D64)</f>
        <v>338730</v>
      </c>
      <c r="E58" s="25">
        <f>SUM(E59:E64)</f>
        <v>0</v>
      </c>
      <c r="F58" s="70">
        <f>SUM(F59:F64)</f>
        <v>338730</v>
      </c>
      <c r="G58" s="69">
        <f>SUM(G59:G64)</f>
        <v>156259.10000000003</v>
      </c>
      <c r="H58" s="29">
        <f>SUM(H59:H64)</f>
        <v>11897</v>
      </c>
      <c r="I58" s="68">
        <f>SUM(I59:I64)</f>
        <v>350627</v>
      </c>
    </row>
    <row r="59" spans="1:10" x14ac:dyDescent="0.25">
      <c r="A59" s="54" t="s">
        <v>99</v>
      </c>
      <c r="B59" s="53">
        <v>321</v>
      </c>
      <c r="C59" s="52" t="s">
        <v>26</v>
      </c>
      <c r="D59" s="51">
        <v>10000</v>
      </c>
      <c r="E59" s="51"/>
      <c r="F59" s="50">
        <f>SUM(D59:E59)</f>
        <v>10000</v>
      </c>
      <c r="G59" s="49">
        <v>680</v>
      </c>
      <c r="H59" s="48">
        <v>-6000</v>
      </c>
      <c r="I59" s="47">
        <f>SUM(F59,H59)</f>
        <v>4000</v>
      </c>
    </row>
    <row r="60" spans="1:10" s="46" customFormat="1" ht="12" x14ac:dyDescent="0.2">
      <c r="A60" s="54" t="s">
        <v>98</v>
      </c>
      <c r="B60" s="53">
        <v>322</v>
      </c>
      <c r="C60" s="52" t="s">
        <v>25</v>
      </c>
      <c r="D60" s="51">
        <v>160000</v>
      </c>
      <c r="E60" s="51"/>
      <c r="F60" s="50">
        <f>SUM(D60:E60)</f>
        <v>160000</v>
      </c>
      <c r="G60" s="49">
        <v>62739.75</v>
      </c>
      <c r="H60" s="48">
        <v>-5853</v>
      </c>
      <c r="I60" s="47">
        <f>SUM(F60,H60)</f>
        <v>154147</v>
      </c>
    </row>
    <row r="61" spans="1:10" s="46" customFormat="1" ht="12" x14ac:dyDescent="0.2">
      <c r="A61" s="54" t="s">
        <v>97</v>
      </c>
      <c r="B61" s="53">
        <v>323</v>
      </c>
      <c r="C61" s="52" t="s">
        <v>24</v>
      </c>
      <c r="D61" s="51">
        <v>159330</v>
      </c>
      <c r="E61" s="51"/>
      <c r="F61" s="50">
        <f>SUM(D61:E61)</f>
        <v>159330</v>
      </c>
      <c r="G61" s="49">
        <v>86555.21</v>
      </c>
      <c r="H61" s="48">
        <v>18500</v>
      </c>
      <c r="I61" s="47">
        <f>SUM(F61,H61)</f>
        <v>177830</v>
      </c>
    </row>
    <row r="62" spans="1:10" s="46" customFormat="1" ht="12" x14ac:dyDescent="0.2">
      <c r="A62" s="54"/>
      <c r="B62" s="53">
        <v>324</v>
      </c>
      <c r="C62" s="52" t="s">
        <v>23</v>
      </c>
      <c r="D62" s="51"/>
      <c r="E62" s="51"/>
      <c r="F62" s="50">
        <f>SUM(D62:E62)</f>
        <v>0</v>
      </c>
      <c r="G62" s="49"/>
      <c r="H62" s="48"/>
      <c r="I62" s="47">
        <f>SUM(F62,H62)</f>
        <v>0</v>
      </c>
    </row>
    <row r="63" spans="1:10" s="46" customFormat="1" ht="12" x14ac:dyDescent="0.2">
      <c r="A63" s="54" t="s">
        <v>96</v>
      </c>
      <c r="B63" s="53">
        <v>329</v>
      </c>
      <c r="C63" s="52" t="s">
        <v>22</v>
      </c>
      <c r="D63" s="51">
        <v>8000</v>
      </c>
      <c r="E63" s="51"/>
      <c r="F63" s="50">
        <f>SUM(D63:E63)</f>
        <v>8000</v>
      </c>
      <c r="G63" s="49">
        <v>5520.39</v>
      </c>
      <c r="H63" s="48">
        <v>5000</v>
      </c>
      <c r="I63" s="47">
        <f>SUM(F63,H63)</f>
        <v>13000</v>
      </c>
    </row>
    <row r="64" spans="1:10" s="46" customFormat="1" ht="12" x14ac:dyDescent="0.2">
      <c r="A64" s="54" t="s">
        <v>95</v>
      </c>
      <c r="B64" s="53">
        <v>343</v>
      </c>
      <c r="C64" s="52" t="s">
        <v>21</v>
      </c>
      <c r="D64" s="51">
        <v>1400</v>
      </c>
      <c r="E64" s="51"/>
      <c r="F64" s="50">
        <f>SUM(D64:E64)</f>
        <v>1400</v>
      </c>
      <c r="G64" s="49">
        <v>763.75</v>
      </c>
      <c r="H64" s="48">
        <v>250</v>
      </c>
      <c r="I64" s="47">
        <f>SUM(F64,H64)</f>
        <v>1650</v>
      </c>
    </row>
    <row r="65" spans="1:10" s="46" customFormat="1" ht="24" x14ac:dyDescent="0.2">
      <c r="A65" s="58" t="s">
        <v>3</v>
      </c>
      <c r="B65" s="14"/>
      <c r="C65" s="13" t="s">
        <v>9</v>
      </c>
      <c r="D65" s="16">
        <f>SUM(D66:D77)</f>
        <v>0</v>
      </c>
      <c r="E65" s="16">
        <f>SUM(E66:E77)</f>
        <v>0</v>
      </c>
      <c r="F65" s="57">
        <f>SUM(F66:F77)</f>
        <v>0</v>
      </c>
      <c r="G65" s="56">
        <f>SUM(G66:G77)</f>
        <v>1849.79</v>
      </c>
      <c r="H65" s="17">
        <f>SUM(H66:H77)</f>
        <v>3938.9900000000002</v>
      </c>
      <c r="I65" s="55">
        <f>SUM(I66:I77)</f>
        <v>3938.9900000000002</v>
      </c>
    </row>
    <row r="66" spans="1:10" s="46" customFormat="1" ht="12" x14ac:dyDescent="0.2">
      <c r="A66" s="54"/>
      <c r="B66" s="53">
        <v>311</v>
      </c>
      <c r="C66" s="52" t="s">
        <v>28</v>
      </c>
      <c r="D66" s="51"/>
      <c r="E66" s="51"/>
      <c r="F66" s="50">
        <f>SUM(D66:E66)</f>
        <v>0</v>
      </c>
      <c r="G66" s="49">
        <f>SUM(E66:F66)</f>
        <v>0</v>
      </c>
      <c r="H66" s="48"/>
      <c r="I66" s="47">
        <f>SUM(F66,H66)</f>
        <v>0</v>
      </c>
    </row>
    <row r="67" spans="1:10" s="46" customFormat="1" ht="12" x14ac:dyDescent="0.2">
      <c r="A67" s="54"/>
      <c r="B67" s="53">
        <v>312</v>
      </c>
      <c r="C67" s="52" t="s">
        <v>40</v>
      </c>
      <c r="D67" s="51"/>
      <c r="E67" s="51"/>
      <c r="F67" s="50">
        <f>SUM(D67:E67)</f>
        <v>0</v>
      </c>
      <c r="G67" s="49">
        <f>SUM(E67:F67)</f>
        <v>0</v>
      </c>
      <c r="H67" s="48"/>
      <c r="I67" s="47">
        <f>SUM(F67,H67)</f>
        <v>0</v>
      </c>
    </row>
    <row r="68" spans="1:10" s="46" customFormat="1" ht="12" x14ac:dyDescent="0.2">
      <c r="A68" s="54"/>
      <c r="B68" s="53">
        <v>313</v>
      </c>
      <c r="C68" s="52" t="s">
        <v>27</v>
      </c>
      <c r="D68" s="51"/>
      <c r="E68" s="51"/>
      <c r="F68" s="50">
        <f>SUM(D68:E68)</f>
        <v>0</v>
      </c>
      <c r="G68" s="49">
        <f>SUM(E68:F68)</f>
        <v>0</v>
      </c>
      <c r="H68" s="48"/>
      <c r="I68" s="47">
        <f>SUM(F68,H68)</f>
        <v>0</v>
      </c>
    </row>
    <row r="69" spans="1:10" x14ac:dyDescent="0.25">
      <c r="A69" s="54"/>
      <c r="B69" s="53">
        <v>321</v>
      </c>
      <c r="C69" s="52" t="s">
        <v>26</v>
      </c>
      <c r="D69" s="51"/>
      <c r="E69" s="51"/>
      <c r="F69" s="50">
        <f>SUM(D69:E69)</f>
        <v>0</v>
      </c>
      <c r="G69" s="49">
        <f>SUM(E69:F69)</f>
        <v>0</v>
      </c>
      <c r="H69" s="48">
        <v>1500</v>
      </c>
      <c r="I69" s="47">
        <f>SUM(F69,H69)</f>
        <v>1500</v>
      </c>
    </row>
    <row r="70" spans="1:10" s="46" customFormat="1" ht="12" x14ac:dyDescent="0.2">
      <c r="A70" s="54" t="s">
        <v>94</v>
      </c>
      <c r="B70" s="53">
        <v>322</v>
      </c>
      <c r="C70" s="52" t="s">
        <v>25</v>
      </c>
      <c r="D70" s="51"/>
      <c r="E70" s="51"/>
      <c r="F70" s="50">
        <f>SUM(D70:E70)</f>
        <v>0</v>
      </c>
      <c r="G70" s="49">
        <v>281.25</v>
      </c>
      <c r="H70" s="48">
        <v>281.25</v>
      </c>
      <c r="I70" s="47">
        <f>SUM(F70,H70)</f>
        <v>281.25</v>
      </c>
    </row>
    <row r="71" spans="1:10" s="46" customFormat="1" ht="12" x14ac:dyDescent="0.2">
      <c r="A71" s="54" t="s">
        <v>93</v>
      </c>
      <c r="B71" s="53">
        <v>323</v>
      </c>
      <c r="C71" s="52" t="s">
        <v>24</v>
      </c>
      <c r="D71" s="51"/>
      <c r="E71" s="51"/>
      <c r="F71" s="50">
        <f>SUM(D71:E71)</f>
        <v>0</v>
      </c>
      <c r="G71" s="49">
        <v>418</v>
      </c>
      <c r="H71" s="48">
        <v>854</v>
      </c>
      <c r="I71" s="47">
        <f>SUM(F71,H71)</f>
        <v>854</v>
      </c>
    </row>
    <row r="72" spans="1:10" s="46" customFormat="1" ht="12" x14ac:dyDescent="0.2">
      <c r="A72" s="54"/>
      <c r="B72" s="53">
        <v>324</v>
      </c>
      <c r="C72" s="52" t="s">
        <v>23</v>
      </c>
      <c r="D72" s="51"/>
      <c r="E72" s="51"/>
      <c r="F72" s="50">
        <f>SUM(D72:E72)</f>
        <v>0</v>
      </c>
      <c r="G72" s="49">
        <f>SUM(E72:F72)</f>
        <v>0</v>
      </c>
      <c r="H72" s="48"/>
      <c r="I72" s="47">
        <f>SUM(F72,H72)</f>
        <v>0</v>
      </c>
    </row>
    <row r="73" spans="1:10" s="46" customFormat="1" ht="12" x14ac:dyDescent="0.2">
      <c r="A73" s="54" t="s">
        <v>92</v>
      </c>
      <c r="B73" s="53">
        <v>329</v>
      </c>
      <c r="C73" s="52" t="s">
        <v>22</v>
      </c>
      <c r="D73" s="51"/>
      <c r="E73" s="51"/>
      <c r="F73" s="50">
        <f>SUM(D73:E73)</f>
        <v>0</v>
      </c>
      <c r="G73" s="49">
        <v>848.99</v>
      </c>
      <c r="H73" s="48">
        <v>1002.19</v>
      </c>
      <c r="I73" s="47">
        <f>SUM(F73,H73)</f>
        <v>1002.19</v>
      </c>
    </row>
    <row r="74" spans="1:10" s="46" customFormat="1" ht="12" x14ac:dyDescent="0.2">
      <c r="A74" s="54" t="s">
        <v>91</v>
      </c>
      <c r="B74" s="53">
        <v>343</v>
      </c>
      <c r="C74" s="52" t="s">
        <v>21</v>
      </c>
      <c r="D74" s="51"/>
      <c r="E74" s="51"/>
      <c r="F74" s="50">
        <f>SUM(D74:E74)</f>
        <v>0</v>
      </c>
      <c r="G74" s="49">
        <v>1.55</v>
      </c>
      <c r="H74" s="48">
        <v>1.55</v>
      </c>
      <c r="I74" s="47">
        <f>SUM(F74,H74)</f>
        <v>1.55</v>
      </c>
    </row>
    <row r="75" spans="1:10" s="46" customFormat="1" ht="12" x14ac:dyDescent="0.2">
      <c r="A75" s="54"/>
      <c r="B75" s="53">
        <v>372</v>
      </c>
      <c r="C75" s="52" t="s">
        <v>50</v>
      </c>
      <c r="D75" s="51"/>
      <c r="E75" s="51"/>
      <c r="F75" s="50">
        <f>SUM(D75:E75)</f>
        <v>0</v>
      </c>
      <c r="G75" s="49">
        <f>SUM(E75:F75)</f>
        <v>0</v>
      </c>
      <c r="H75" s="48"/>
      <c r="I75" s="47">
        <f>SUM(F75,H75)</f>
        <v>0</v>
      </c>
      <c r="J75" s="106"/>
    </row>
    <row r="76" spans="1:10" s="46" customFormat="1" ht="12" x14ac:dyDescent="0.2">
      <c r="A76" s="54" t="s">
        <v>90</v>
      </c>
      <c r="B76" s="53">
        <v>381</v>
      </c>
      <c r="C76" s="52" t="s">
        <v>49</v>
      </c>
      <c r="D76" s="51"/>
      <c r="E76" s="51"/>
      <c r="F76" s="50">
        <f>SUM(D76:E76)</f>
        <v>0</v>
      </c>
      <c r="G76" s="49">
        <v>300</v>
      </c>
      <c r="H76" s="48">
        <v>300</v>
      </c>
      <c r="I76" s="47">
        <f>SUM(F76,H76)</f>
        <v>300</v>
      </c>
      <c r="J76" s="106"/>
    </row>
    <row r="77" spans="1:10" s="46" customFormat="1" ht="12" x14ac:dyDescent="0.2">
      <c r="A77" s="54"/>
      <c r="B77" s="53">
        <v>382</v>
      </c>
      <c r="C77" s="52" t="s">
        <v>89</v>
      </c>
      <c r="D77" s="51"/>
      <c r="E77" s="51"/>
      <c r="F77" s="50">
        <f>SUM(D77:E77)</f>
        <v>0</v>
      </c>
      <c r="G77" s="49"/>
      <c r="H77" s="48"/>
      <c r="I77" s="47">
        <f>SUM(F77,H77)</f>
        <v>0</v>
      </c>
      <c r="J77" s="106"/>
    </row>
    <row r="78" spans="1:10" s="46" customFormat="1" ht="24" x14ac:dyDescent="0.2">
      <c r="A78" s="58" t="s">
        <v>3</v>
      </c>
      <c r="B78" s="14"/>
      <c r="C78" s="13" t="s">
        <v>8</v>
      </c>
      <c r="D78" s="16">
        <f>SUM(D79:D89)</f>
        <v>0</v>
      </c>
      <c r="E78" s="16">
        <f>SUM(E79:E89)</f>
        <v>0</v>
      </c>
      <c r="F78" s="57">
        <f>SUM(F79:F89)</f>
        <v>0</v>
      </c>
      <c r="G78" s="56">
        <f>SUM(G79:G89)</f>
        <v>0</v>
      </c>
      <c r="H78" s="17">
        <f>SUM(H79:H89)</f>
        <v>960</v>
      </c>
      <c r="I78" s="55">
        <f>SUM(I79:I89)</f>
        <v>960</v>
      </c>
    </row>
    <row r="79" spans="1:10" s="46" customFormat="1" ht="12" x14ac:dyDescent="0.2">
      <c r="A79" s="54"/>
      <c r="B79" s="53">
        <v>311</v>
      </c>
      <c r="C79" s="52" t="s">
        <v>28</v>
      </c>
      <c r="D79" s="51"/>
      <c r="E79" s="51"/>
      <c r="F79" s="50">
        <f>SUM(D79:E79)</f>
        <v>0</v>
      </c>
      <c r="G79" s="49">
        <f>SUM(E79:F79)</f>
        <v>0</v>
      </c>
      <c r="H79" s="48"/>
      <c r="I79" s="47">
        <f>SUM(F79,H79)</f>
        <v>0</v>
      </c>
    </row>
    <row r="80" spans="1:10" s="46" customFormat="1" ht="12" x14ac:dyDescent="0.2">
      <c r="A80" s="54"/>
      <c r="B80" s="53">
        <v>312</v>
      </c>
      <c r="C80" s="52" t="s">
        <v>40</v>
      </c>
      <c r="D80" s="51"/>
      <c r="E80" s="51"/>
      <c r="F80" s="50">
        <f>SUM(D80:E80)</f>
        <v>0</v>
      </c>
      <c r="G80" s="49">
        <f>SUM(E80:F80)</f>
        <v>0</v>
      </c>
      <c r="H80" s="48"/>
      <c r="I80" s="47">
        <f>SUM(F80,H80)</f>
        <v>0</v>
      </c>
    </row>
    <row r="81" spans="1:10" s="46" customFormat="1" ht="12" x14ac:dyDescent="0.2">
      <c r="A81" s="54"/>
      <c r="B81" s="53">
        <v>313</v>
      </c>
      <c r="C81" s="52" t="s">
        <v>27</v>
      </c>
      <c r="D81" s="51"/>
      <c r="E81" s="51"/>
      <c r="F81" s="50">
        <f>SUM(D81:E81)</f>
        <v>0</v>
      </c>
      <c r="G81" s="49">
        <f>SUM(E81:F81)</f>
        <v>0</v>
      </c>
      <c r="H81" s="48"/>
      <c r="I81" s="47">
        <f>SUM(F81,H81)</f>
        <v>0</v>
      </c>
    </row>
    <row r="82" spans="1:10" x14ac:dyDescent="0.25">
      <c r="A82" s="54"/>
      <c r="B82" s="53">
        <v>321</v>
      </c>
      <c r="C82" s="52" t="s">
        <v>26</v>
      </c>
      <c r="D82" s="51"/>
      <c r="E82" s="51"/>
      <c r="F82" s="50">
        <f>SUM(D82:E82)</f>
        <v>0</v>
      </c>
      <c r="G82" s="49">
        <f>SUM(E82:F82)</f>
        <v>0</v>
      </c>
      <c r="H82" s="48"/>
      <c r="I82" s="47">
        <f>SUM(F82,H82)</f>
        <v>0</v>
      </c>
    </row>
    <row r="83" spans="1:10" s="46" customFormat="1" ht="12" x14ac:dyDescent="0.2">
      <c r="A83" s="54"/>
      <c r="B83" s="53">
        <v>322</v>
      </c>
      <c r="C83" s="52" t="s">
        <v>25</v>
      </c>
      <c r="D83" s="51"/>
      <c r="E83" s="51"/>
      <c r="F83" s="50">
        <f>SUM(D83:E83)</f>
        <v>0</v>
      </c>
      <c r="G83" s="49">
        <f>SUM(E83:F83)</f>
        <v>0</v>
      </c>
      <c r="H83" s="48"/>
      <c r="I83" s="47">
        <f>SUM(F83,H83)</f>
        <v>0</v>
      </c>
    </row>
    <row r="84" spans="1:10" s="46" customFormat="1" ht="12" x14ac:dyDescent="0.2">
      <c r="A84" s="54"/>
      <c r="B84" s="53">
        <v>323</v>
      </c>
      <c r="C84" s="52" t="s">
        <v>24</v>
      </c>
      <c r="D84" s="51"/>
      <c r="E84" s="51"/>
      <c r="F84" s="50">
        <f>SUM(D84:E84)</f>
        <v>0</v>
      </c>
      <c r="G84" s="49">
        <f>SUM(E84:F84)</f>
        <v>0</v>
      </c>
      <c r="H84" s="48">
        <v>960</v>
      </c>
      <c r="I84" s="47">
        <f>SUM(F84,H84)</f>
        <v>960</v>
      </c>
    </row>
    <row r="85" spans="1:10" s="46" customFormat="1" ht="12" x14ac:dyDescent="0.2">
      <c r="A85" s="54"/>
      <c r="B85" s="53">
        <v>324</v>
      </c>
      <c r="C85" s="52" t="s">
        <v>23</v>
      </c>
      <c r="D85" s="51"/>
      <c r="E85" s="51"/>
      <c r="F85" s="50">
        <f>SUM(D85:E85)</f>
        <v>0</v>
      </c>
      <c r="G85" s="49">
        <f>SUM(E85:F85)</f>
        <v>0</v>
      </c>
      <c r="H85" s="48"/>
      <c r="I85" s="47">
        <f>SUM(F85,H85)</f>
        <v>0</v>
      </c>
    </row>
    <row r="86" spans="1:10" s="46" customFormat="1" ht="12" x14ac:dyDescent="0.2">
      <c r="A86" s="54"/>
      <c r="B86" s="53">
        <v>329</v>
      </c>
      <c r="C86" s="52" t="s">
        <v>22</v>
      </c>
      <c r="D86" s="51"/>
      <c r="E86" s="51"/>
      <c r="F86" s="50">
        <f>SUM(D86:E86)</f>
        <v>0</v>
      </c>
      <c r="G86" s="49">
        <f>SUM(E86:F86)</f>
        <v>0</v>
      </c>
      <c r="H86" s="48"/>
      <c r="I86" s="47">
        <f>SUM(F86,H86)</f>
        <v>0</v>
      </c>
    </row>
    <row r="87" spans="1:10" s="46" customFormat="1" ht="12" x14ac:dyDescent="0.2">
      <c r="A87" s="54"/>
      <c r="B87" s="53">
        <v>343</v>
      </c>
      <c r="C87" s="52" t="s">
        <v>21</v>
      </c>
      <c r="D87" s="51"/>
      <c r="E87" s="51"/>
      <c r="F87" s="50">
        <f>SUM(D87:E87)</f>
        <v>0</v>
      </c>
      <c r="G87" s="49">
        <f>SUM(E87:F87)</f>
        <v>0</v>
      </c>
      <c r="H87" s="48"/>
      <c r="I87" s="47">
        <f>SUM(F87,H87)</f>
        <v>0</v>
      </c>
    </row>
    <row r="88" spans="1:10" s="46" customFormat="1" ht="12" x14ac:dyDescent="0.2">
      <c r="A88" s="54"/>
      <c r="B88" s="53">
        <v>372</v>
      </c>
      <c r="C88" s="52" t="s">
        <v>50</v>
      </c>
      <c r="D88" s="51"/>
      <c r="E88" s="51"/>
      <c r="F88" s="50">
        <f>SUM(D88:E88)</f>
        <v>0</v>
      </c>
      <c r="G88" s="49">
        <f>SUM(E88:F88)</f>
        <v>0</v>
      </c>
      <c r="H88" s="48"/>
      <c r="I88" s="47">
        <f>SUM(F88,H88)</f>
        <v>0</v>
      </c>
      <c r="J88" s="106"/>
    </row>
    <row r="89" spans="1:10" s="46" customFormat="1" ht="12" x14ac:dyDescent="0.2">
      <c r="A89" s="54"/>
      <c r="B89" s="53">
        <v>381</v>
      </c>
      <c r="C89" s="52" t="s">
        <v>49</v>
      </c>
      <c r="D89" s="51"/>
      <c r="E89" s="51"/>
      <c r="F89" s="50">
        <f>SUM(D89:E89)</f>
        <v>0</v>
      </c>
      <c r="G89" s="49">
        <f>SUM(E89:F89)</f>
        <v>0</v>
      </c>
      <c r="H89" s="48"/>
      <c r="I89" s="47">
        <f>SUM(F89,H89)</f>
        <v>0</v>
      </c>
      <c r="J89" s="106"/>
    </row>
    <row r="90" spans="1:10" s="46" customFormat="1" ht="12" x14ac:dyDescent="0.2">
      <c r="A90" s="58" t="s">
        <v>3</v>
      </c>
      <c r="B90" s="14"/>
      <c r="C90" s="13" t="s">
        <v>7</v>
      </c>
      <c r="D90" s="16">
        <f>SUM(D91:D102)</f>
        <v>3548580</v>
      </c>
      <c r="E90" s="16">
        <f>SUM(E91:E102)</f>
        <v>0</v>
      </c>
      <c r="F90" s="57">
        <f>SUM(F91:F102)</f>
        <v>3548580</v>
      </c>
      <c r="G90" s="56">
        <f>SUM(G91:G102)</f>
        <v>1930038.01</v>
      </c>
      <c r="H90" s="17">
        <f>SUM(H91:H102)</f>
        <v>227662.5</v>
      </c>
      <c r="I90" s="55">
        <f>SUM(I91:I102)</f>
        <v>3776242.5</v>
      </c>
    </row>
    <row r="91" spans="1:10" s="46" customFormat="1" ht="12" x14ac:dyDescent="0.2">
      <c r="A91" s="54" t="s">
        <v>88</v>
      </c>
      <c r="B91" s="53">
        <v>311</v>
      </c>
      <c r="C91" s="52" t="s">
        <v>28</v>
      </c>
      <c r="D91" s="51">
        <v>2800100</v>
      </c>
      <c r="E91" s="51"/>
      <c r="F91" s="50">
        <f>SUM(D91:E91)</f>
        <v>2800100</v>
      </c>
      <c r="G91" s="49">
        <v>1511806.36</v>
      </c>
      <c r="H91" s="48">
        <v>192050</v>
      </c>
      <c r="I91" s="47">
        <f>SUM(F91,H91)</f>
        <v>2992150</v>
      </c>
    </row>
    <row r="92" spans="1:10" s="46" customFormat="1" ht="12" x14ac:dyDescent="0.2">
      <c r="A92" s="54" t="s">
        <v>87</v>
      </c>
      <c r="B92" s="53">
        <v>312</v>
      </c>
      <c r="C92" s="52" t="s">
        <v>40</v>
      </c>
      <c r="D92" s="51">
        <v>105000</v>
      </c>
      <c r="E92" s="51"/>
      <c r="F92" s="50">
        <f>SUM(D92:E92)</f>
        <v>105000</v>
      </c>
      <c r="G92" s="49">
        <v>49882.98</v>
      </c>
      <c r="H92" s="48">
        <v>-25000</v>
      </c>
      <c r="I92" s="47">
        <f>SUM(F92,H92)</f>
        <v>80000</v>
      </c>
    </row>
    <row r="93" spans="1:10" s="46" customFormat="1" ht="12" x14ac:dyDescent="0.2">
      <c r="A93" s="54" t="s">
        <v>86</v>
      </c>
      <c r="B93" s="53">
        <v>313</v>
      </c>
      <c r="C93" s="52" t="s">
        <v>27</v>
      </c>
      <c r="D93" s="51">
        <v>463480</v>
      </c>
      <c r="E93" s="51"/>
      <c r="F93" s="50">
        <f>SUM(D93:E93)</f>
        <v>463480</v>
      </c>
      <c r="G93" s="49">
        <v>249923.73</v>
      </c>
      <c r="H93" s="48">
        <v>37950</v>
      </c>
      <c r="I93" s="47">
        <f>SUM(F93,H93)</f>
        <v>501430</v>
      </c>
    </row>
    <row r="94" spans="1:10" s="46" customFormat="1" ht="12" x14ac:dyDescent="0.2">
      <c r="A94" s="54" t="s">
        <v>85</v>
      </c>
      <c r="B94" s="53">
        <v>321</v>
      </c>
      <c r="C94" s="52" t="s">
        <v>26</v>
      </c>
      <c r="D94" s="51">
        <v>180000</v>
      </c>
      <c r="E94" s="51"/>
      <c r="F94" s="50">
        <f>SUM(D94:E94)</f>
        <v>180000</v>
      </c>
      <c r="G94" s="49">
        <v>113362.44</v>
      </c>
      <c r="H94" s="48">
        <v>10000</v>
      </c>
      <c r="I94" s="47">
        <f>SUM(F94,H94)</f>
        <v>190000</v>
      </c>
    </row>
    <row r="95" spans="1:10" x14ac:dyDescent="0.25">
      <c r="A95" s="54"/>
      <c r="B95" s="53">
        <v>322</v>
      </c>
      <c r="C95" s="52" t="s">
        <v>25</v>
      </c>
      <c r="D95" s="51"/>
      <c r="E95" s="51"/>
      <c r="F95" s="50">
        <f>SUM(D95:E95)</f>
        <v>0</v>
      </c>
      <c r="G95" s="49">
        <f>SUM(E95:F95)</f>
        <v>0</v>
      </c>
      <c r="H95" s="48"/>
      <c r="I95" s="47">
        <f>SUM(F95,H95)</f>
        <v>0</v>
      </c>
    </row>
    <row r="96" spans="1:10" s="46" customFormat="1" ht="12" x14ac:dyDescent="0.2">
      <c r="A96" s="54"/>
      <c r="B96" s="53">
        <v>323</v>
      </c>
      <c r="C96" s="52" t="s">
        <v>24</v>
      </c>
      <c r="D96" s="51"/>
      <c r="E96" s="51"/>
      <c r="F96" s="50">
        <f>SUM(D96:E96)</f>
        <v>0</v>
      </c>
      <c r="G96" s="49">
        <f>SUM(E96:F96)</f>
        <v>0</v>
      </c>
      <c r="H96" s="48"/>
      <c r="I96" s="47">
        <f>SUM(F96,H96)</f>
        <v>0</v>
      </c>
    </row>
    <row r="97" spans="1:10" x14ac:dyDescent="0.25">
      <c r="A97" s="54"/>
      <c r="B97" s="53">
        <v>324</v>
      </c>
      <c r="C97" s="52" t="s">
        <v>23</v>
      </c>
      <c r="D97" s="51"/>
      <c r="E97" s="51"/>
      <c r="F97" s="50">
        <f>SUM(D97:E97)</f>
        <v>0</v>
      </c>
      <c r="G97" s="49">
        <f>SUM(E97:F97)</f>
        <v>0</v>
      </c>
      <c r="H97" s="48"/>
      <c r="I97" s="47">
        <f>SUM(F97,H97)</f>
        <v>0</v>
      </c>
    </row>
    <row r="98" spans="1:10" s="46" customFormat="1" ht="12" x14ac:dyDescent="0.2">
      <c r="A98" s="54" t="s">
        <v>84</v>
      </c>
      <c r="B98" s="53">
        <v>329</v>
      </c>
      <c r="C98" s="52" t="s">
        <v>22</v>
      </c>
      <c r="D98" s="51"/>
      <c r="E98" s="51"/>
      <c r="F98" s="50">
        <f>SUM(D98:E98)</f>
        <v>0</v>
      </c>
      <c r="G98" s="49">
        <v>5062.5</v>
      </c>
      <c r="H98" s="48">
        <v>12662.5</v>
      </c>
      <c r="I98" s="47">
        <f>SUM(F98,H98)</f>
        <v>12662.5</v>
      </c>
      <c r="J98" s="86"/>
    </row>
    <row r="99" spans="1:10" s="46" customFormat="1" ht="12" x14ac:dyDescent="0.2">
      <c r="A99" s="54"/>
      <c r="B99" s="53">
        <v>343</v>
      </c>
      <c r="C99" s="52" t="s">
        <v>21</v>
      </c>
      <c r="D99" s="51"/>
      <c r="E99" s="51"/>
      <c r="F99" s="50">
        <f>SUM(D99:E99)</f>
        <v>0</v>
      </c>
      <c r="G99" s="49">
        <f>SUM(E99:F99)</f>
        <v>0</v>
      </c>
      <c r="H99" s="48"/>
      <c r="I99" s="47">
        <f>SUM(F99,H99)</f>
        <v>0</v>
      </c>
    </row>
    <row r="100" spans="1:10" s="46" customFormat="1" ht="12" x14ac:dyDescent="0.2">
      <c r="A100" s="54"/>
      <c r="B100" s="53">
        <v>372</v>
      </c>
      <c r="C100" s="52" t="s">
        <v>50</v>
      </c>
      <c r="D100" s="51"/>
      <c r="E100" s="51"/>
      <c r="F100" s="50">
        <f>SUM(D100:E100)</f>
        <v>0</v>
      </c>
      <c r="G100" s="49">
        <f>SUM(E100:F100)</f>
        <v>0</v>
      </c>
      <c r="H100" s="48"/>
      <c r="I100" s="47">
        <f>SUM(F100,H100)</f>
        <v>0</v>
      </c>
      <c r="J100" s="86"/>
    </row>
    <row r="101" spans="1:10" s="46" customFormat="1" ht="12" x14ac:dyDescent="0.2">
      <c r="A101" s="54"/>
      <c r="B101" s="53">
        <v>381</v>
      </c>
      <c r="C101" s="52" t="s">
        <v>49</v>
      </c>
      <c r="D101" s="51"/>
      <c r="E101" s="51"/>
      <c r="F101" s="50">
        <f>SUM(D101:E101)</f>
        <v>0</v>
      </c>
      <c r="G101" s="49">
        <f>SUM(E101:F101)</f>
        <v>0</v>
      </c>
      <c r="H101" s="48"/>
      <c r="I101" s="47">
        <f>SUM(F101,H101)</f>
        <v>0</v>
      </c>
      <c r="J101" s="106"/>
    </row>
    <row r="102" spans="1:10" s="46" customFormat="1" ht="12" x14ac:dyDescent="0.2">
      <c r="A102" s="54"/>
      <c r="B102" s="53">
        <v>383</v>
      </c>
      <c r="C102" s="52" t="s">
        <v>66</v>
      </c>
      <c r="D102" s="51"/>
      <c r="E102" s="51"/>
      <c r="F102" s="50">
        <f>SUM(D102:E102)</f>
        <v>0</v>
      </c>
      <c r="G102" s="49">
        <f>SUM(E102:F102)</f>
        <v>0</v>
      </c>
      <c r="H102" s="48"/>
      <c r="I102" s="47">
        <f>SUM(F102,H102)</f>
        <v>0</v>
      </c>
      <c r="J102" s="86"/>
    </row>
    <row r="103" spans="1:10" s="46" customFormat="1" ht="12" x14ac:dyDescent="0.2">
      <c r="A103" s="58" t="s">
        <v>3</v>
      </c>
      <c r="B103" s="14"/>
      <c r="C103" s="13" t="s">
        <v>5</v>
      </c>
      <c r="D103" s="16">
        <f>SUM(D104:D114)</f>
        <v>0</v>
      </c>
      <c r="E103" s="16">
        <f>SUM(E104:E114)</f>
        <v>0</v>
      </c>
      <c r="F103" s="57">
        <f>SUM(F104:F114)</f>
        <v>0</v>
      </c>
      <c r="G103" s="56">
        <f>SUM(G104:G114)</f>
        <v>0</v>
      </c>
      <c r="H103" s="17">
        <f>SUM(H104:H114)</f>
        <v>0</v>
      </c>
      <c r="I103" s="55">
        <f>SUM(I104:I114)</f>
        <v>0</v>
      </c>
    </row>
    <row r="104" spans="1:10" s="46" customFormat="1" ht="12" x14ac:dyDescent="0.2">
      <c r="A104" s="54"/>
      <c r="B104" s="53">
        <v>311</v>
      </c>
      <c r="C104" s="52" t="s">
        <v>28</v>
      </c>
      <c r="D104" s="51"/>
      <c r="E104" s="51"/>
      <c r="F104" s="50">
        <f>SUM(D104:E104)</f>
        <v>0</v>
      </c>
      <c r="G104" s="49">
        <f>SUM(E104:F104)</f>
        <v>0</v>
      </c>
      <c r="H104" s="48"/>
      <c r="I104" s="47">
        <f>SUM(F104,H104)</f>
        <v>0</v>
      </c>
    </row>
    <row r="105" spans="1:10" s="46" customFormat="1" ht="12" x14ac:dyDescent="0.2">
      <c r="A105" s="54"/>
      <c r="B105" s="53">
        <v>312</v>
      </c>
      <c r="C105" s="52" t="s">
        <v>40</v>
      </c>
      <c r="D105" s="51"/>
      <c r="E105" s="51"/>
      <c r="F105" s="50">
        <f>SUM(D105:E105)</f>
        <v>0</v>
      </c>
      <c r="G105" s="49">
        <f>SUM(E105:F105)</f>
        <v>0</v>
      </c>
      <c r="H105" s="48"/>
      <c r="I105" s="47">
        <f>SUM(F105,H105)</f>
        <v>0</v>
      </c>
    </row>
    <row r="106" spans="1:10" s="46" customFormat="1" ht="12" x14ac:dyDescent="0.2">
      <c r="A106" s="54"/>
      <c r="B106" s="53">
        <v>313</v>
      </c>
      <c r="C106" s="52" t="s">
        <v>27</v>
      </c>
      <c r="D106" s="51"/>
      <c r="E106" s="51"/>
      <c r="F106" s="50">
        <f>SUM(D106:E106)</f>
        <v>0</v>
      </c>
      <c r="G106" s="49">
        <f>SUM(E106:F106)</f>
        <v>0</v>
      </c>
      <c r="H106" s="48"/>
      <c r="I106" s="47">
        <f>SUM(F106,H106)</f>
        <v>0</v>
      </c>
    </row>
    <row r="107" spans="1:10" x14ac:dyDescent="0.25">
      <c r="A107" s="54"/>
      <c r="B107" s="53">
        <v>321</v>
      </c>
      <c r="C107" s="52" t="s">
        <v>26</v>
      </c>
      <c r="D107" s="51"/>
      <c r="E107" s="51"/>
      <c r="F107" s="50">
        <f>SUM(D107:E107)</f>
        <v>0</v>
      </c>
      <c r="G107" s="49">
        <f>SUM(E107:F107)</f>
        <v>0</v>
      </c>
      <c r="H107" s="48"/>
      <c r="I107" s="47">
        <f>SUM(F107,H107)</f>
        <v>0</v>
      </c>
    </row>
    <row r="108" spans="1:10" s="46" customFormat="1" ht="12" x14ac:dyDescent="0.2">
      <c r="A108" s="54"/>
      <c r="B108" s="53">
        <v>322</v>
      </c>
      <c r="C108" s="52" t="s">
        <v>25</v>
      </c>
      <c r="D108" s="51"/>
      <c r="E108" s="51"/>
      <c r="F108" s="50">
        <f>SUM(D108:E108)</f>
        <v>0</v>
      </c>
      <c r="G108" s="49">
        <f>SUM(E108:F108)</f>
        <v>0</v>
      </c>
      <c r="H108" s="48"/>
      <c r="I108" s="47">
        <f>SUM(F108,H108)</f>
        <v>0</v>
      </c>
    </row>
    <row r="109" spans="1:10" s="46" customFormat="1" ht="12" x14ac:dyDescent="0.2">
      <c r="A109" s="54"/>
      <c r="B109" s="53">
        <v>323</v>
      </c>
      <c r="C109" s="52" t="s">
        <v>24</v>
      </c>
      <c r="D109" s="51"/>
      <c r="E109" s="51"/>
      <c r="F109" s="50">
        <f>SUM(D109:E109)</f>
        <v>0</v>
      </c>
      <c r="G109" s="49">
        <f>SUM(E109:F109)</f>
        <v>0</v>
      </c>
      <c r="H109" s="48"/>
      <c r="I109" s="47">
        <f>SUM(F109,H109)</f>
        <v>0</v>
      </c>
    </row>
    <row r="110" spans="1:10" x14ac:dyDescent="0.25">
      <c r="A110" s="54"/>
      <c r="B110" s="53">
        <v>324</v>
      </c>
      <c r="C110" s="52" t="s">
        <v>23</v>
      </c>
      <c r="D110" s="51"/>
      <c r="E110" s="51"/>
      <c r="F110" s="50">
        <f>SUM(D110:E110)</f>
        <v>0</v>
      </c>
      <c r="G110" s="49">
        <f>SUM(E110:F110)</f>
        <v>0</v>
      </c>
      <c r="H110" s="48"/>
      <c r="I110" s="47">
        <f>SUM(F110,H110)</f>
        <v>0</v>
      </c>
    </row>
    <row r="111" spans="1:10" x14ac:dyDescent="0.25">
      <c r="A111" s="54"/>
      <c r="B111" s="53">
        <v>329</v>
      </c>
      <c r="C111" s="52" t="s">
        <v>22</v>
      </c>
      <c r="D111" s="51"/>
      <c r="E111" s="51"/>
      <c r="F111" s="50">
        <f>SUM(D111:E111)</f>
        <v>0</v>
      </c>
      <c r="G111" s="49">
        <f>SUM(E111:F111)</f>
        <v>0</v>
      </c>
      <c r="H111" s="48"/>
      <c r="I111" s="47">
        <f>SUM(F111,H111)</f>
        <v>0</v>
      </c>
    </row>
    <row r="112" spans="1:10" s="46" customFormat="1" ht="12" x14ac:dyDescent="0.2">
      <c r="A112" s="54"/>
      <c r="B112" s="53">
        <v>343</v>
      </c>
      <c r="C112" s="52" t="s">
        <v>21</v>
      </c>
      <c r="D112" s="51"/>
      <c r="E112" s="51"/>
      <c r="F112" s="50">
        <f>SUM(D112:E112)</f>
        <v>0</v>
      </c>
      <c r="G112" s="49">
        <f>SUM(E112:F112)</f>
        <v>0</v>
      </c>
      <c r="H112" s="48"/>
      <c r="I112" s="47">
        <f>SUM(F112,H112)</f>
        <v>0</v>
      </c>
      <c r="J112" s="106"/>
    </row>
    <row r="113" spans="1:10" s="46" customFormat="1" ht="12" x14ac:dyDescent="0.2">
      <c r="A113" s="54"/>
      <c r="B113" s="53">
        <v>372</v>
      </c>
      <c r="C113" s="52" t="s">
        <v>50</v>
      </c>
      <c r="D113" s="51"/>
      <c r="E113" s="51"/>
      <c r="F113" s="50">
        <f>SUM(D113:E113)</f>
        <v>0</v>
      </c>
      <c r="G113" s="49">
        <f>SUM(E113:F113)</f>
        <v>0</v>
      </c>
      <c r="H113" s="48"/>
      <c r="I113" s="47">
        <f>SUM(F113,H113)</f>
        <v>0</v>
      </c>
      <c r="J113" s="86"/>
    </row>
    <row r="114" spans="1:10" s="46" customFormat="1" ht="12" x14ac:dyDescent="0.2">
      <c r="A114" s="54"/>
      <c r="B114" s="53">
        <v>381</v>
      </c>
      <c r="C114" s="52" t="s">
        <v>49</v>
      </c>
      <c r="D114" s="51"/>
      <c r="E114" s="51"/>
      <c r="F114" s="50">
        <f>SUM(D114:E114)</f>
        <v>0</v>
      </c>
      <c r="G114" s="49">
        <f>SUM(E114:F114)</f>
        <v>0</v>
      </c>
      <c r="H114" s="48"/>
      <c r="I114" s="47">
        <f>SUM(F114,H114)</f>
        <v>0</v>
      </c>
      <c r="J114" s="106"/>
    </row>
    <row r="115" spans="1:10" s="46" customFormat="1" ht="24" x14ac:dyDescent="0.2">
      <c r="A115" s="93" t="s">
        <v>3</v>
      </c>
      <c r="B115" s="92"/>
      <c r="C115" s="91" t="s">
        <v>4</v>
      </c>
      <c r="D115" s="20">
        <f>SUM(D116:D118)</f>
        <v>1000</v>
      </c>
      <c r="E115" s="20">
        <f>SUM(E116:E118)</f>
        <v>0</v>
      </c>
      <c r="F115" s="90">
        <f>SUM(F116:F118)</f>
        <v>1000</v>
      </c>
      <c r="G115" s="89">
        <f>SUM(G116:G118)</f>
        <v>0</v>
      </c>
      <c r="H115" s="21">
        <f>SUM(H116:H118)</f>
        <v>0</v>
      </c>
      <c r="I115" s="88">
        <f>SUM(I116:I118)</f>
        <v>1000</v>
      </c>
      <c r="J115" s="106"/>
    </row>
    <row r="116" spans="1:10" s="46" customFormat="1" ht="12" x14ac:dyDescent="0.2">
      <c r="A116" s="54"/>
      <c r="B116" s="53">
        <v>322</v>
      </c>
      <c r="C116" s="52" t="s">
        <v>25</v>
      </c>
      <c r="D116" s="51"/>
      <c r="E116" s="51"/>
      <c r="F116" s="50">
        <f>SUM(D116:E116)</f>
        <v>0</v>
      </c>
      <c r="G116" s="49">
        <f>SUM(E116:F116)</f>
        <v>0</v>
      </c>
      <c r="H116" s="48"/>
      <c r="I116" s="47">
        <f>SUM(F116,H116)</f>
        <v>0</v>
      </c>
      <c r="J116" s="86"/>
    </row>
    <row r="117" spans="1:10" s="46" customFormat="1" ht="12" x14ac:dyDescent="0.2">
      <c r="A117" s="54" t="s">
        <v>83</v>
      </c>
      <c r="B117" s="53">
        <v>323</v>
      </c>
      <c r="C117" s="52" t="s">
        <v>24</v>
      </c>
      <c r="D117" s="51">
        <v>1000</v>
      </c>
      <c r="E117" s="51"/>
      <c r="F117" s="50">
        <f>SUM(D117:E117)</f>
        <v>1000</v>
      </c>
      <c r="G117" s="49"/>
      <c r="H117" s="48"/>
      <c r="I117" s="47">
        <f>SUM(F117,H117)</f>
        <v>1000</v>
      </c>
      <c r="J117" s="86"/>
    </row>
    <row r="118" spans="1:10" s="46" customFormat="1" ht="12" x14ac:dyDescent="0.2">
      <c r="A118" s="54"/>
      <c r="B118" s="53">
        <v>329</v>
      </c>
      <c r="C118" s="52" t="s">
        <v>22</v>
      </c>
      <c r="D118" s="51"/>
      <c r="E118" s="51"/>
      <c r="F118" s="50"/>
      <c r="G118" s="49"/>
      <c r="H118" s="48"/>
      <c r="I118" s="47">
        <f>SUM(F118,H118)</f>
        <v>0</v>
      </c>
      <c r="J118" s="86"/>
    </row>
    <row r="119" spans="1:10" s="46" customFormat="1" ht="12" x14ac:dyDescent="0.2">
      <c r="A119" s="66" t="s">
        <v>82</v>
      </c>
      <c r="B119" s="65"/>
      <c r="C119" s="64" t="s">
        <v>81</v>
      </c>
      <c r="D119" s="63">
        <f>SUM(D120,D134,D140,D155,D164,D179,D193,D198,D212,D226,D240)</f>
        <v>0</v>
      </c>
      <c r="E119" s="63">
        <f>SUM(E120,E134,E140,E155,E164,E179,E193,E198,E212,E226,E240)</f>
        <v>0</v>
      </c>
      <c r="F119" s="62">
        <f>SUM(F120,F134,F140,F155,F164,F179,F193,F198,F212,F226,F240)</f>
        <v>0</v>
      </c>
      <c r="G119" s="61">
        <f>SUM(G120,G134,G140,G155,G164,G179,G193,G198,G212,G226,G240)</f>
        <v>33927.089999999997</v>
      </c>
      <c r="H119" s="60">
        <f>SUM(H120,H134,H140,H155,H164,H179,H193,H198,H212,H226,H240)</f>
        <v>43371.29</v>
      </c>
      <c r="I119" s="59">
        <f>SUM(I120,I134,I140,I155,I164,I179,I193,I198,I212,I226,I240)</f>
        <v>43371.29</v>
      </c>
    </row>
    <row r="120" spans="1:10" s="46" customFormat="1" ht="12" x14ac:dyDescent="0.2">
      <c r="A120" s="71" t="s">
        <v>3</v>
      </c>
      <c r="B120" s="27"/>
      <c r="C120" s="26" t="s">
        <v>19</v>
      </c>
      <c r="D120" s="25">
        <f>SUM(D121:D133)</f>
        <v>0</v>
      </c>
      <c r="E120" s="25">
        <f>SUM(E121:E133)</f>
        <v>0</v>
      </c>
      <c r="F120" s="70">
        <f>SUM(F121:F133)</f>
        <v>0</v>
      </c>
      <c r="G120" s="69">
        <f>SUM(G121:G133)</f>
        <v>0</v>
      </c>
      <c r="H120" s="29">
        <f>SUM(H121:H133)</f>
        <v>0</v>
      </c>
      <c r="I120" s="68">
        <f>SUM(I121:I133)</f>
        <v>0</v>
      </c>
    </row>
    <row r="121" spans="1:10" s="46" customFormat="1" ht="12" x14ac:dyDescent="0.2">
      <c r="A121" s="54"/>
      <c r="B121" s="53">
        <v>322</v>
      </c>
      <c r="C121" s="52" t="s">
        <v>25</v>
      </c>
      <c r="D121" s="51"/>
      <c r="E121" s="51"/>
      <c r="F121" s="50">
        <f>SUM(D121:E121)</f>
        <v>0</v>
      </c>
      <c r="G121" s="49">
        <f>SUM(E121:F121)</f>
        <v>0</v>
      </c>
      <c r="H121" s="48"/>
      <c r="I121" s="47">
        <f>SUM(F121,H121)</f>
        <v>0</v>
      </c>
    </row>
    <row r="122" spans="1:10" s="46" customFormat="1" ht="12" x14ac:dyDescent="0.2">
      <c r="A122" s="54"/>
      <c r="B122" s="53">
        <v>323</v>
      </c>
      <c r="C122" s="52" t="s">
        <v>24</v>
      </c>
      <c r="D122" s="51"/>
      <c r="E122" s="51"/>
      <c r="F122" s="50">
        <f>SUM(D122:E122)</f>
        <v>0</v>
      </c>
      <c r="G122" s="49">
        <f>SUM(E122:F122)</f>
        <v>0</v>
      </c>
      <c r="H122" s="48"/>
      <c r="I122" s="47">
        <f>SUM(F122,H122)</f>
        <v>0</v>
      </c>
    </row>
    <row r="123" spans="1:10" s="46" customFormat="1" ht="12" x14ac:dyDescent="0.2">
      <c r="A123" s="54"/>
      <c r="B123" s="53">
        <v>329</v>
      </c>
      <c r="C123" s="52" t="s">
        <v>22</v>
      </c>
      <c r="D123" s="51"/>
      <c r="E123" s="51"/>
      <c r="F123" s="50">
        <f>SUM(D123:E123)</f>
        <v>0</v>
      </c>
      <c r="G123" s="49">
        <f>SUM(E123:F123)</f>
        <v>0</v>
      </c>
      <c r="H123" s="48"/>
      <c r="I123" s="47">
        <f>SUM(F123,H123)</f>
        <v>0</v>
      </c>
    </row>
    <row r="124" spans="1:10" s="46" customFormat="1" ht="12" x14ac:dyDescent="0.2">
      <c r="A124" s="54"/>
      <c r="B124" s="53">
        <v>412</v>
      </c>
      <c r="C124" s="52" t="s">
        <v>78</v>
      </c>
      <c r="D124" s="51"/>
      <c r="E124" s="51"/>
      <c r="F124" s="50">
        <f>SUM(D124:E124)</f>
        <v>0</v>
      </c>
      <c r="G124" s="49">
        <f>SUM(E124:F124)</f>
        <v>0</v>
      </c>
      <c r="H124" s="48"/>
      <c r="I124" s="47">
        <f>SUM(F124,H124)</f>
        <v>0</v>
      </c>
    </row>
    <row r="125" spans="1:10" s="46" customFormat="1" ht="12" x14ac:dyDescent="0.2">
      <c r="A125" s="54"/>
      <c r="B125" s="53">
        <v>421</v>
      </c>
      <c r="C125" s="52" t="s">
        <v>77</v>
      </c>
      <c r="D125" s="51"/>
      <c r="E125" s="51"/>
      <c r="F125" s="50">
        <f>SUM(D125:E125)</f>
        <v>0</v>
      </c>
      <c r="G125" s="49">
        <f>SUM(E125:F125)</f>
        <v>0</v>
      </c>
      <c r="H125" s="48"/>
      <c r="I125" s="47">
        <f>SUM(F125,H125)</f>
        <v>0</v>
      </c>
    </row>
    <row r="126" spans="1:10" s="46" customFormat="1" ht="12" x14ac:dyDescent="0.2">
      <c r="A126" s="54"/>
      <c r="B126" s="53">
        <v>422</v>
      </c>
      <c r="C126" s="52" t="s">
        <v>42</v>
      </c>
      <c r="D126" s="51"/>
      <c r="E126" s="51"/>
      <c r="F126" s="50">
        <f>SUM(D126:E126)</f>
        <v>0</v>
      </c>
      <c r="G126" s="49">
        <f>SUM(E126:F126)</f>
        <v>0</v>
      </c>
      <c r="H126" s="48"/>
      <c r="I126" s="47">
        <f>SUM(F126,H126)</f>
        <v>0</v>
      </c>
    </row>
    <row r="127" spans="1:10" x14ac:dyDescent="0.25">
      <c r="A127" s="54"/>
      <c r="B127" s="53">
        <v>423</v>
      </c>
      <c r="C127" s="52" t="s">
        <v>76</v>
      </c>
      <c r="D127" s="51"/>
      <c r="E127" s="51"/>
      <c r="F127" s="50">
        <f>SUM(D127:E127)</f>
        <v>0</v>
      </c>
      <c r="G127" s="49">
        <f>SUM(E127:F127)</f>
        <v>0</v>
      </c>
      <c r="H127" s="48"/>
      <c r="I127" s="47">
        <f>SUM(F127,H127)</f>
        <v>0</v>
      </c>
    </row>
    <row r="128" spans="1:10" s="46" customFormat="1" ht="12" x14ac:dyDescent="0.2">
      <c r="A128" s="54"/>
      <c r="B128" s="53">
        <v>424</v>
      </c>
      <c r="C128" s="52" t="s">
        <v>41</v>
      </c>
      <c r="D128" s="51"/>
      <c r="E128" s="51"/>
      <c r="F128" s="50">
        <f>SUM(D128:E128)</f>
        <v>0</v>
      </c>
      <c r="G128" s="49">
        <f>SUM(E128:F128)</f>
        <v>0</v>
      </c>
      <c r="H128" s="48"/>
      <c r="I128" s="47">
        <f>SUM(F128,H128)</f>
        <v>0</v>
      </c>
    </row>
    <row r="129" spans="1:10" s="46" customFormat="1" ht="12" x14ac:dyDescent="0.2">
      <c r="A129" s="54"/>
      <c r="B129" s="53">
        <v>426</v>
      </c>
      <c r="C129" s="52" t="s">
        <v>55</v>
      </c>
      <c r="D129" s="51"/>
      <c r="E129" s="51"/>
      <c r="F129" s="50">
        <f>SUM(D129:E129)</f>
        <v>0</v>
      </c>
      <c r="G129" s="49">
        <f>SUM(E129:F129)</f>
        <v>0</v>
      </c>
      <c r="H129" s="48"/>
      <c r="I129" s="47">
        <f>SUM(F129,H129)</f>
        <v>0</v>
      </c>
    </row>
    <row r="130" spans="1:10" s="46" customFormat="1" ht="12" x14ac:dyDescent="0.2">
      <c r="A130" s="54"/>
      <c r="B130" s="53">
        <v>451</v>
      </c>
      <c r="C130" s="52" t="s">
        <v>53</v>
      </c>
      <c r="D130" s="51"/>
      <c r="E130" s="51"/>
      <c r="F130" s="50">
        <f>SUM(D130:E130)</f>
        <v>0</v>
      </c>
      <c r="G130" s="49">
        <f>SUM(E130:F130)</f>
        <v>0</v>
      </c>
      <c r="H130" s="48"/>
      <c r="I130" s="47">
        <f>SUM(F130,H130)</f>
        <v>0</v>
      </c>
    </row>
    <row r="131" spans="1:10" s="46" customFormat="1" ht="12" x14ac:dyDescent="0.2">
      <c r="A131" s="54"/>
      <c r="B131" s="53">
        <v>452</v>
      </c>
      <c r="C131" s="52" t="s">
        <v>75</v>
      </c>
      <c r="D131" s="51"/>
      <c r="E131" s="51"/>
      <c r="F131" s="50">
        <f>SUM(D131:E131)</f>
        <v>0</v>
      </c>
      <c r="G131" s="49">
        <f>SUM(E131:F131)</f>
        <v>0</v>
      </c>
      <c r="H131" s="48"/>
      <c r="I131" s="47">
        <f>SUM(F131,H131)</f>
        <v>0</v>
      </c>
    </row>
    <row r="132" spans="1:10" s="46" customFormat="1" ht="12" x14ac:dyDescent="0.2">
      <c r="A132" s="54"/>
      <c r="B132" s="53">
        <v>453</v>
      </c>
      <c r="C132" s="52" t="s">
        <v>74</v>
      </c>
      <c r="D132" s="51"/>
      <c r="E132" s="51"/>
      <c r="F132" s="50">
        <f>SUM(D132:E132)</f>
        <v>0</v>
      </c>
      <c r="G132" s="49">
        <f>SUM(E132:F132)</f>
        <v>0</v>
      </c>
      <c r="H132" s="48"/>
      <c r="I132" s="47">
        <f>SUM(F132,H132)</f>
        <v>0</v>
      </c>
    </row>
    <row r="133" spans="1:10" s="46" customFormat="1" ht="12" x14ac:dyDescent="0.2">
      <c r="A133" s="54"/>
      <c r="B133" s="53">
        <v>454</v>
      </c>
      <c r="C133" s="52" t="s">
        <v>73</v>
      </c>
      <c r="D133" s="51"/>
      <c r="E133" s="51"/>
      <c r="F133" s="50">
        <f>SUM(D133:E133)</f>
        <v>0</v>
      </c>
      <c r="G133" s="49">
        <f>SUM(E133:F133)</f>
        <v>0</v>
      </c>
      <c r="H133" s="48"/>
      <c r="I133" s="47">
        <f>SUM(F133,H133)</f>
        <v>0</v>
      </c>
    </row>
    <row r="134" spans="1:10" s="46" customFormat="1" ht="12" x14ac:dyDescent="0.2">
      <c r="A134" s="71" t="s">
        <v>3</v>
      </c>
      <c r="B134" s="27"/>
      <c r="C134" s="26" t="s">
        <v>18</v>
      </c>
      <c r="D134" s="25">
        <f>SUM(D135:D139)</f>
        <v>0</v>
      </c>
      <c r="E134" s="25">
        <f>SUM(E135:E139)</f>
        <v>0</v>
      </c>
      <c r="F134" s="70">
        <f>SUM(F135:F139)</f>
        <v>0</v>
      </c>
      <c r="G134" s="69">
        <f>SUM(G135:G139)</f>
        <v>0</v>
      </c>
      <c r="H134" s="29">
        <f>SUM(H135:H139)</f>
        <v>11344.19</v>
      </c>
      <c r="I134" s="68">
        <f>SUM(I135:I139)</f>
        <v>11344.19</v>
      </c>
    </row>
    <row r="135" spans="1:10" s="87" customFormat="1" ht="12" x14ac:dyDescent="0.2">
      <c r="A135" s="84"/>
      <c r="B135" s="74">
        <v>323</v>
      </c>
      <c r="C135" s="83" t="s">
        <v>24</v>
      </c>
      <c r="D135" s="73"/>
      <c r="E135" s="73"/>
      <c r="F135" s="50">
        <f>SUM(D135:E135)</f>
        <v>0</v>
      </c>
      <c r="G135" s="105"/>
      <c r="H135" s="82"/>
      <c r="I135" s="104">
        <f>SUM(F135,H135)</f>
        <v>0</v>
      </c>
    </row>
    <row r="136" spans="1:10" s="46" customFormat="1" ht="12" x14ac:dyDescent="0.2">
      <c r="A136" s="54"/>
      <c r="B136" s="53">
        <v>421</v>
      </c>
      <c r="C136" s="52" t="s">
        <v>77</v>
      </c>
      <c r="D136" s="51"/>
      <c r="E136" s="51"/>
      <c r="F136" s="50">
        <f>SUM(D136:E136)</f>
        <v>0</v>
      </c>
      <c r="G136" s="49">
        <f>SUM(E136:F136)</f>
        <v>0</v>
      </c>
      <c r="H136" s="48"/>
      <c r="I136" s="47">
        <f>SUM(F136,H136)</f>
        <v>0</v>
      </c>
    </row>
    <row r="137" spans="1:10" s="46" customFormat="1" ht="12" x14ac:dyDescent="0.2">
      <c r="A137" s="54"/>
      <c r="B137" s="53">
        <v>422</v>
      </c>
      <c r="C137" s="52" t="s">
        <v>42</v>
      </c>
      <c r="D137" s="51"/>
      <c r="E137" s="51"/>
      <c r="F137" s="50">
        <f>SUM(D137:E137)</f>
        <v>0</v>
      </c>
      <c r="G137" s="49">
        <f>SUM(E137:F137)</f>
        <v>0</v>
      </c>
      <c r="H137" s="48">
        <v>11344.19</v>
      </c>
      <c r="I137" s="47">
        <f>SUM(F137,H137)</f>
        <v>11344.19</v>
      </c>
    </row>
    <row r="138" spans="1:10" s="46" customFormat="1" ht="12" x14ac:dyDescent="0.2">
      <c r="A138" s="54"/>
      <c r="B138" s="53">
        <v>426</v>
      </c>
      <c r="C138" s="52" t="s">
        <v>55</v>
      </c>
      <c r="D138" s="51"/>
      <c r="E138" s="51"/>
      <c r="F138" s="50">
        <f>SUM(D138:E138)</f>
        <v>0</v>
      </c>
      <c r="G138" s="49">
        <f>SUM(E138:F138)</f>
        <v>0</v>
      </c>
      <c r="H138" s="48"/>
      <c r="I138" s="47">
        <f>SUM(F138,H138)</f>
        <v>0</v>
      </c>
    </row>
    <row r="139" spans="1:10" s="103" customFormat="1" ht="12" x14ac:dyDescent="0.2">
      <c r="A139" s="54"/>
      <c r="B139" s="53">
        <v>451</v>
      </c>
      <c r="C139" s="52" t="s">
        <v>53</v>
      </c>
      <c r="D139" s="99"/>
      <c r="E139" s="51"/>
      <c r="F139" s="50">
        <f>SUM(D139:E139)</f>
        <v>0</v>
      </c>
      <c r="G139" s="49">
        <f>SUM(E139:F139)</f>
        <v>0</v>
      </c>
      <c r="H139" s="48"/>
      <c r="I139" s="47">
        <f>SUM(F139,H139)</f>
        <v>0</v>
      </c>
    </row>
    <row r="140" spans="1:10" s="46" customFormat="1" ht="12" x14ac:dyDescent="0.2">
      <c r="A140" s="58" t="s">
        <v>3</v>
      </c>
      <c r="B140" s="14"/>
      <c r="C140" s="13" t="s">
        <v>10</v>
      </c>
      <c r="D140" s="16">
        <f>SUM(D141:D154)</f>
        <v>0</v>
      </c>
      <c r="E140" s="16">
        <f>SUM(E141:E154)</f>
        <v>0</v>
      </c>
      <c r="F140" s="57">
        <f>SUM(F141:F154)</f>
        <v>0</v>
      </c>
      <c r="G140" s="56">
        <f>SUM(G141:G154)</f>
        <v>0</v>
      </c>
      <c r="H140" s="17">
        <f>SUM(H141:H154)</f>
        <v>0</v>
      </c>
      <c r="I140" s="55">
        <f>SUM(I141:I154)</f>
        <v>0</v>
      </c>
    </row>
    <row r="141" spans="1:10" s="46" customFormat="1" ht="12" x14ac:dyDescent="0.2">
      <c r="A141" s="54"/>
      <c r="B141" s="53">
        <v>321</v>
      </c>
      <c r="C141" s="52" t="s">
        <v>26</v>
      </c>
      <c r="D141" s="51"/>
      <c r="E141" s="51"/>
      <c r="F141" s="50">
        <f>SUM(D141:E141)</f>
        <v>0</v>
      </c>
      <c r="G141" s="49">
        <f>SUM(E141:F141)</f>
        <v>0</v>
      </c>
      <c r="H141" s="48"/>
      <c r="I141" s="47">
        <f>SUM(F141,H141)</f>
        <v>0</v>
      </c>
      <c r="J141" s="86"/>
    </row>
    <row r="142" spans="1:10" s="46" customFormat="1" ht="12" x14ac:dyDescent="0.2">
      <c r="A142" s="54"/>
      <c r="B142" s="53">
        <v>322</v>
      </c>
      <c r="C142" s="52" t="s">
        <v>25</v>
      </c>
      <c r="D142" s="51"/>
      <c r="E142" s="51"/>
      <c r="F142" s="50">
        <f>SUM(D142:E142)</f>
        <v>0</v>
      </c>
      <c r="G142" s="49">
        <f>SUM(E142:F142)</f>
        <v>0</v>
      </c>
      <c r="H142" s="48"/>
      <c r="I142" s="47">
        <f>SUM(F142,H142)</f>
        <v>0</v>
      </c>
    </row>
    <row r="143" spans="1:10" s="46" customFormat="1" ht="12" x14ac:dyDescent="0.2">
      <c r="A143" s="54"/>
      <c r="B143" s="53">
        <v>323</v>
      </c>
      <c r="C143" s="52" t="s">
        <v>24</v>
      </c>
      <c r="D143" s="51"/>
      <c r="E143" s="51"/>
      <c r="F143" s="50">
        <f>SUM(D143:E143)</f>
        <v>0</v>
      </c>
      <c r="G143" s="49">
        <f>SUM(E143:F143)</f>
        <v>0</v>
      </c>
      <c r="H143" s="48"/>
      <c r="I143" s="47">
        <f>SUM(F143,H143)</f>
        <v>0</v>
      </c>
    </row>
    <row r="144" spans="1:10" s="46" customFormat="1" ht="12" x14ac:dyDescent="0.2">
      <c r="A144" s="54"/>
      <c r="B144" s="53">
        <v>329</v>
      </c>
      <c r="C144" s="52" t="s">
        <v>22</v>
      </c>
      <c r="D144" s="51"/>
      <c r="E144" s="51"/>
      <c r="F144" s="50">
        <f>SUM(D144:E144)</f>
        <v>0</v>
      </c>
      <c r="G144" s="49">
        <f>SUM(E144:F144)</f>
        <v>0</v>
      </c>
      <c r="H144" s="48"/>
      <c r="I144" s="47">
        <f>SUM(F144,H144)</f>
        <v>0</v>
      </c>
    </row>
    <row r="145" spans="1:9" s="46" customFormat="1" ht="12" x14ac:dyDescent="0.2">
      <c r="A145" s="54"/>
      <c r="B145" s="53">
        <v>412</v>
      </c>
      <c r="C145" s="52" t="s">
        <v>78</v>
      </c>
      <c r="D145" s="51"/>
      <c r="E145" s="51"/>
      <c r="F145" s="50">
        <f>SUM(D145:E145)</f>
        <v>0</v>
      </c>
      <c r="G145" s="49">
        <f>SUM(E145:F145)</f>
        <v>0</v>
      </c>
      <c r="H145" s="48"/>
      <c r="I145" s="47">
        <f>SUM(F145,H145)</f>
        <v>0</v>
      </c>
    </row>
    <row r="146" spans="1:9" s="46" customFormat="1" ht="12" x14ac:dyDescent="0.2">
      <c r="A146" s="54"/>
      <c r="B146" s="53">
        <v>421</v>
      </c>
      <c r="C146" s="52" t="s">
        <v>77</v>
      </c>
      <c r="D146" s="51"/>
      <c r="E146" s="51"/>
      <c r="F146" s="50">
        <f>SUM(D146:E146)</f>
        <v>0</v>
      </c>
      <c r="G146" s="49">
        <f>SUM(E146:F146)</f>
        <v>0</v>
      </c>
      <c r="H146" s="48"/>
      <c r="I146" s="47">
        <f>SUM(F146,H146)</f>
        <v>0</v>
      </c>
    </row>
    <row r="147" spans="1:9" s="46" customFormat="1" ht="12" x14ac:dyDescent="0.2">
      <c r="A147" s="54"/>
      <c r="B147" s="53">
        <v>422</v>
      </c>
      <c r="C147" s="52" t="s">
        <v>42</v>
      </c>
      <c r="D147" s="51"/>
      <c r="E147" s="51"/>
      <c r="F147" s="50">
        <f>SUM(D147:E147)</f>
        <v>0</v>
      </c>
      <c r="G147" s="49">
        <f>SUM(E147:F147)</f>
        <v>0</v>
      </c>
      <c r="H147" s="48"/>
      <c r="I147" s="47">
        <f>SUM(F147,H147)</f>
        <v>0</v>
      </c>
    </row>
    <row r="148" spans="1:9" x14ac:dyDescent="0.25">
      <c r="A148" s="54"/>
      <c r="B148" s="53">
        <v>423</v>
      </c>
      <c r="C148" s="52" t="s">
        <v>76</v>
      </c>
      <c r="D148" s="51"/>
      <c r="E148" s="51"/>
      <c r="F148" s="50">
        <f>SUM(D148:E148)</f>
        <v>0</v>
      </c>
      <c r="G148" s="49">
        <f>SUM(E148:F148)</f>
        <v>0</v>
      </c>
      <c r="H148" s="48"/>
      <c r="I148" s="47">
        <f>SUM(F148,H148)</f>
        <v>0</v>
      </c>
    </row>
    <row r="149" spans="1:9" s="46" customFormat="1" ht="12" x14ac:dyDescent="0.2">
      <c r="A149" s="54"/>
      <c r="B149" s="53">
        <v>424</v>
      </c>
      <c r="C149" s="52" t="s">
        <v>41</v>
      </c>
      <c r="D149" s="51"/>
      <c r="E149" s="51"/>
      <c r="F149" s="50">
        <f>SUM(D149:E149)</f>
        <v>0</v>
      </c>
      <c r="G149" s="49">
        <f>SUM(E149:F149)</f>
        <v>0</v>
      </c>
      <c r="H149" s="48"/>
      <c r="I149" s="47">
        <f>SUM(F149,H149)</f>
        <v>0</v>
      </c>
    </row>
    <row r="150" spans="1:9" s="46" customFormat="1" ht="12" x14ac:dyDescent="0.2">
      <c r="A150" s="54"/>
      <c r="B150" s="53">
        <v>426</v>
      </c>
      <c r="C150" s="52" t="s">
        <v>55</v>
      </c>
      <c r="D150" s="51"/>
      <c r="E150" s="51"/>
      <c r="F150" s="50">
        <f>SUM(D150:E150)</f>
        <v>0</v>
      </c>
      <c r="G150" s="49">
        <f>SUM(E150:F150)</f>
        <v>0</v>
      </c>
      <c r="H150" s="48"/>
      <c r="I150" s="47">
        <f>SUM(F150,H150)</f>
        <v>0</v>
      </c>
    </row>
    <row r="151" spans="1:9" s="46" customFormat="1" ht="12" x14ac:dyDescent="0.2">
      <c r="A151" s="54"/>
      <c r="B151" s="53">
        <v>451</v>
      </c>
      <c r="C151" s="52" t="s">
        <v>53</v>
      </c>
      <c r="D151" s="51"/>
      <c r="E151" s="51"/>
      <c r="F151" s="50">
        <f>SUM(D151:E151)</f>
        <v>0</v>
      </c>
      <c r="G151" s="49">
        <f>SUM(E151:F151)</f>
        <v>0</v>
      </c>
      <c r="H151" s="48"/>
      <c r="I151" s="47">
        <f>SUM(F151,H151)</f>
        <v>0</v>
      </c>
    </row>
    <row r="152" spans="1:9" s="46" customFormat="1" ht="12" x14ac:dyDescent="0.2">
      <c r="A152" s="54"/>
      <c r="B152" s="53">
        <v>452</v>
      </c>
      <c r="C152" s="52" t="s">
        <v>75</v>
      </c>
      <c r="D152" s="51"/>
      <c r="E152" s="51"/>
      <c r="F152" s="50">
        <f>SUM(D152:E152)</f>
        <v>0</v>
      </c>
      <c r="G152" s="49">
        <f>SUM(E152:F152)</f>
        <v>0</v>
      </c>
      <c r="H152" s="48"/>
      <c r="I152" s="47">
        <f>SUM(F152,H152)</f>
        <v>0</v>
      </c>
    </row>
    <row r="153" spans="1:9" s="46" customFormat="1" ht="12" x14ac:dyDescent="0.2">
      <c r="A153" s="54"/>
      <c r="B153" s="53">
        <v>453</v>
      </c>
      <c r="C153" s="52" t="s">
        <v>74</v>
      </c>
      <c r="D153" s="51"/>
      <c r="E153" s="51"/>
      <c r="F153" s="50">
        <f>SUM(D153:E153)</f>
        <v>0</v>
      </c>
      <c r="G153" s="49">
        <f>SUM(E153:F153)</f>
        <v>0</v>
      </c>
      <c r="H153" s="48"/>
      <c r="I153" s="47">
        <f>SUM(F153,H153)</f>
        <v>0</v>
      </c>
    </row>
    <row r="154" spans="1:9" s="46" customFormat="1" ht="12" x14ac:dyDescent="0.2">
      <c r="A154" s="54"/>
      <c r="B154" s="53">
        <v>454</v>
      </c>
      <c r="C154" s="52" t="s">
        <v>73</v>
      </c>
      <c r="D154" s="51"/>
      <c r="E154" s="51"/>
      <c r="F154" s="50">
        <f>SUM(D154:E154)</f>
        <v>0</v>
      </c>
      <c r="G154" s="49">
        <f>SUM(E154:F154)</f>
        <v>0</v>
      </c>
      <c r="H154" s="48"/>
      <c r="I154" s="47">
        <f>SUM(F154,H154)</f>
        <v>0</v>
      </c>
    </row>
    <row r="155" spans="1:9" s="46" customFormat="1" ht="12" x14ac:dyDescent="0.2">
      <c r="A155" s="71" t="s">
        <v>3</v>
      </c>
      <c r="B155" s="27"/>
      <c r="C155" s="26" t="s">
        <v>16</v>
      </c>
      <c r="D155" s="25">
        <f>SUM(D156:D163)</f>
        <v>0</v>
      </c>
      <c r="E155" s="25">
        <f>SUM(E156:E163)</f>
        <v>0</v>
      </c>
      <c r="F155" s="70">
        <f>SUM(F156:F163)</f>
        <v>0</v>
      </c>
      <c r="G155" s="69">
        <f>SUM(G156:G163)</f>
        <v>0</v>
      </c>
      <c r="H155" s="29">
        <f>SUM(H156:H163)</f>
        <v>0</v>
      </c>
      <c r="I155" s="68">
        <f>SUM(I156:I163)</f>
        <v>0</v>
      </c>
    </row>
    <row r="156" spans="1:9" s="87" customFormat="1" ht="12" x14ac:dyDescent="0.2">
      <c r="A156" s="84"/>
      <c r="B156" s="53">
        <v>322</v>
      </c>
      <c r="C156" s="52" t="s">
        <v>25</v>
      </c>
      <c r="D156" s="73"/>
      <c r="E156" s="73"/>
      <c r="F156" s="50">
        <f>SUM(D156:E156)</f>
        <v>0</v>
      </c>
      <c r="G156" s="49">
        <f>SUM(E156:F156)</f>
        <v>0</v>
      </c>
      <c r="H156" s="82"/>
      <c r="I156" s="47">
        <f>SUM(F156,H156)</f>
        <v>0</v>
      </c>
    </row>
    <row r="157" spans="1:9" s="46" customFormat="1" ht="12" x14ac:dyDescent="0.2">
      <c r="A157" s="54"/>
      <c r="B157" s="53">
        <v>323</v>
      </c>
      <c r="C157" s="52" t="s">
        <v>24</v>
      </c>
      <c r="D157" s="51"/>
      <c r="E157" s="51"/>
      <c r="F157" s="50">
        <f>SUM(D157:E157)</f>
        <v>0</v>
      </c>
      <c r="G157" s="49">
        <f>SUM(E157:F157)</f>
        <v>0</v>
      </c>
      <c r="H157" s="48"/>
      <c r="I157" s="47">
        <f>SUM(F157,H157)</f>
        <v>0</v>
      </c>
    </row>
    <row r="158" spans="1:9" x14ac:dyDescent="0.25">
      <c r="A158" s="54"/>
      <c r="B158" s="53">
        <v>421</v>
      </c>
      <c r="C158" s="52" t="s">
        <v>77</v>
      </c>
      <c r="D158" s="51"/>
      <c r="E158" s="51"/>
      <c r="F158" s="50">
        <f>SUM(D158:E158)</f>
        <v>0</v>
      </c>
      <c r="G158" s="49">
        <f>SUM(E158:F158)</f>
        <v>0</v>
      </c>
      <c r="H158" s="48"/>
      <c r="I158" s="47">
        <f>SUM(F158,H158)</f>
        <v>0</v>
      </c>
    </row>
    <row r="159" spans="1:9" s="46" customFormat="1" ht="12" x14ac:dyDescent="0.2">
      <c r="A159" s="54"/>
      <c r="B159" s="53">
        <v>422</v>
      </c>
      <c r="C159" s="52" t="s">
        <v>42</v>
      </c>
      <c r="D159" s="51"/>
      <c r="E159" s="51"/>
      <c r="F159" s="50">
        <f>SUM(D159:E159)</f>
        <v>0</v>
      </c>
      <c r="G159" s="49">
        <f>SUM(E159:F159)</f>
        <v>0</v>
      </c>
      <c r="H159" s="48"/>
      <c r="I159" s="47">
        <f>SUM(F159,H159)</f>
        <v>0</v>
      </c>
    </row>
    <row r="160" spans="1:9" s="46" customFormat="1" ht="12" x14ac:dyDescent="0.2">
      <c r="A160" s="54"/>
      <c r="B160" s="53">
        <v>424</v>
      </c>
      <c r="C160" s="52" t="s">
        <v>41</v>
      </c>
      <c r="D160" s="51"/>
      <c r="E160" s="51"/>
      <c r="F160" s="50">
        <f>SUM(D160:E160)</f>
        <v>0</v>
      </c>
      <c r="G160" s="49">
        <f>SUM(E160:F160)</f>
        <v>0</v>
      </c>
      <c r="H160" s="48"/>
      <c r="I160" s="47">
        <f>SUM(F160,H160)</f>
        <v>0</v>
      </c>
    </row>
    <row r="161" spans="1:9" s="46" customFormat="1" ht="12" x14ac:dyDescent="0.2">
      <c r="A161" s="54"/>
      <c r="B161" s="53">
        <v>426</v>
      </c>
      <c r="C161" s="52" t="s">
        <v>55</v>
      </c>
      <c r="D161" s="51"/>
      <c r="E161" s="51"/>
      <c r="F161" s="50">
        <f>SUM(D161:E161)</f>
        <v>0</v>
      </c>
      <c r="G161" s="49">
        <f>SUM(E161:F161)</f>
        <v>0</v>
      </c>
      <c r="H161" s="48"/>
      <c r="I161" s="47">
        <f>SUM(F161,H161)</f>
        <v>0</v>
      </c>
    </row>
    <row r="162" spans="1:9" s="46" customFormat="1" ht="12" x14ac:dyDescent="0.2">
      <c r="A162" s="54"/>
      <c r="B162" s="53">
        <v>451</v>
      </c>
      <c r="C162" s="52" t="s">
        <v>53</v>
      </c>
      <c r="D162" s="51"/>
      <c r="E162" s="51"/>
      <c r="F162" s="50">
        <f>SUM(D162:E162)</f>
        <v>0</v>
      </c>
      <c r="G162" s="49">
        <f>SUM(E162:F162)</f>
        <v>0</v>
      </c>
      <c r="H162" s="48"/>
      <c r="I162" s="47">
        <f>SUM(F162,H162)</f>
        <v>0</v>
      </c>
    </row>
    <row r="163" spans="1:9" s="46" customFormat="1" ht="12" x14ac:dyDescent="0.2">
      <c r="A163" s="54"/>
      <c r="B163" s="53">
        <v>452</v>
      </c>
      <c r="C163" s="52" t="s">
        <v>75</v>
      </c>
      <c r="D163" s="51"/>
      <c r="E163" s="51"/>
      <c r="F163" s="50">
        <f>SUM(D163:E163)</f>
        <v>0</v>
      </c>
      <c r="G163" s="49">
        <f>SUM(E163:F163)</f>
        <v>0</v>
      </c>
      <c r="H163" s="48"/>
      <c r="I163" s="47">
        <f>SUM(F163,H163)</f>
        <v>0</v>
      </c>
    </row>
    <row r="164" spans="1:9" s="46" customFormat="1" ht="24" x14ac:dyDescent="0.2">
      <c r="A164" s="58" t="s">
        <v>3</v>
      </c>
      <c r="B164" s="14"/>
      <c r="C164" s="13" t="s">
        <v>9</v>
      </c>
      <c r="D164" s="16">
        <f>SUM(D165:D178)</f>
        <v>0</v>
      </c>
      <c r="E164" s="16">
        <f>SUM(E165:E178)</f>
        <v>0</v>
      </c>
      <c r="F164" s="57">
        <f>SUM(F165:F178)</f>
        <v>0</v>
      </c>
      <c r="G164" s="56">
        <f>SUM(G165:G178)</f>
        <v>1899.99</v>
      </c>
      <c r="H164" s="17">
        <f>SUM(H165:H178)</f>
        <v>0</v>
      </c>
      <c r="I164" s="55">
        <f>SUM(I165:I178)</f>
        <v>0</v>
      </c>
    </row>
    <row r="165" spans="1:9" s="46" customFormat="1" ht="12" x14ac:dyDescent="0.2">
      <c r="A165" s="102"/>
      <c r="B165" s="53">
        <v>322</v>
      </c>
      <c r="C165" s="52" t="s">
        <v>25</v>
      </c>
      <c r="D165" s="51"/>
      <c r="E165" s="51"/>
      <c r="F165" s="50">
        <f>SUM(D165:E165)</f>
        <v>0</v>
      </c>
      <c r="G165" s="49">
        <f>SUM(E165:F165)</f>
        <v>0</v>
      </c>
      <c r="H165" s="48"/>
      <c r="I165" s="47">
        <f>SUM(F165,H165)</f>
        <v>0</v>
      </c>
    </row>
    <row r="166" spans="1:9" s="46" customFormat="1" ht="12" x14ac:dyDescent="0.2">
      <c r="A166" s="102"/>
      <c r="B166" s="53">
        <v>323</v>
      </c>
      <c r="C166" s="52" t="s">
        <v>24</v>
      </c>
      <c r="D166" s="51"/>
      <c r="E166" s="51"/>
      <c r="F166" s="50">
        <f>SUM(D166:E166)</f>
        <v>0</v>
      </c>
      <c r="G166" s="49">
        <f>SUM(E166:F166)</f>
        <v>0</v>
      </c>
      <c r="H166" s="48"/>
      <c r="I166" s="47">
        <f>SUM(F166,H166)</f>
        <v>0</v>
      </c>
    </row>
    <row r="167" spans="1:9" s="46" customFormat="1" ht="12" x14ac:dyDescent="0.2">
      <c r="A167" s="102"/>
      <c r="B167" s="53">
        <v>329</v>
      </c>
      <c r="C167" s="52" t="s">
        <v>22</v>
      </c>
      <c r="D167" s="51"/>
      <c r="E167" s="51"/>
      <c r="F167" s="50">
        <f>SUM(D167:E167)</f>
        <v>0</v>
      </c>
      <c r="G167" s="49">
        <f>SUM(E167:F167)</f>
        <v>0</v>
      </c>
      <c r="H167" s="48"/>
      <c r="I167" s="47">
        <f>SUM(F167,H167)</f>
        <v>0</v>
      </c>
    </row>
    <row r="168" spans="1:9" s="46" customFormat="1" ht="12" x14ac:dyDescent="0.2">
      <c r="A168" s="102"/>
      <c r="B168" s="53">
        <v>412</v>
      </c>
      <c r="C168" s="52" t="s">
        <v>78</v>
      </c>
      <c r="D168" s="51"/>
      <c r="E168" s="51"/>
      <c r="F168" s="50">
        <f>SUM(D168:E168)</f>
        <v>0</v>
      </c>
      <c r="G168" s="49">
        <f>SUM(E168:F168)</f>
        <v>0</v>
      </c>
      <c r="H168" s="48"/>
      <c r="I168" s="47">
        <f>SUM(F168,H168)</f>
        <v>0</v>
      </c>
    </row>
    <row r="169" spans="1:9" s="46" customFormat="1" ht="12" x14ac:dyDescent="0.2">
      <c r="A169" s="102"/>
      <c r="B169" s="53">
        <v>421</v>
      </c>
      <c r="C169" s="52" t="s">
        <v>77</v>
      </c>
      <c r="D169" s="51"/>
      <c r="E169" s="51"/>
      <c r="F169" s="50">
        <f>SUM(D169:E169)</f>
        <v>0</v>
      </c>
      <c r="G169" s="49">
        <f>SUM(E169:F169)</f>
        <v>0</v>
      </c>
      <c r="H169" s="48"/>
      <c r="I169" s="47">
        <f>SUM(F169,H169)</f>
        <v>0</v>
      </c>
    </row>
    <row r="170" spans="1:9" s="46" customFormat="1" ht="12" x14ac:dyDescent="0.2">
      <c r="A170" s="102" t="s">
        <v>79</v>
      </c>
      <c r="B170" s="53">
        <v>422</v>
      </c>
      <c r="C170" s="52" t="s">
        <v>42</v>
      </c>
      <c r="D170" s="51"/>
      <c r="E170" s="51"/>
      <c r="F170" s="50">
        <f>SUM(D170:E170)</f>
        <v>0</v>
      </c>
      <c r="G170" s="49">
        <v>1899.99</v>
      </c>
      <c r="H170" s="48"/>
      <c r="I170" s="47">
        <f>SUM(F170,H170)</f>
        <v>0</v>
      </c>
    </row>
    <row r="171" spans="1:9" x14ac:dyDescent="0.25">
      <c r="A171" s="102"/>
      <c r="B171" s="53">
        <v>423</v>
      </c>
      <c r="C171" s="52" t="s">
        <v>76</v>
      </c>
      <c r="D171" s="51"/>
      <c r="E171" s="51"/>
      <c r="F171" s="50">
        <f>SUM(D171:E171)</f>
        <v>0</v>
      </c>
      <c r="G171" s="49">
        <f>SUM(E171:F171)</f>
        <v>0</v>
      </c>
      <c r="H171" s="48"/>
      <c r="I171" s="47">
        <f>SUM(F171,H171)</f>
        <v>0</v>
      </c>
    </row>
    <row r="172" spans="1:9" s="46" customFormat="1" ht="12" x14ac:dyDescent="0.2">
      <c r="A172" s="102"/>
      <c r="B172" s="53">
        <v>424</v>
      </c>
      <c r="C172" s="52" t="s">
        <v>41</v>
      </c>
      <c r="D172" s="51"/>
      <c r="E172" s="51"/>
      <c r="F172" s="50">
        <f>SUM(D172:E172)</f>
        <v>0</v>
      </c>
      <c r="G172" s="49">
        <f>SUM(E172:F172)</f>
        <v>0</v>
      </c>
      <c r="H172" s="48"/>
      <c r="I172" s="47">
        <f>SUM(F172,H172)</f>
        <v>0</v>
      </c>
    </row>
    <row r="173" spans="1:9" s="46" customFormat="1" ht="12" x14ac:dyDescent="0.2">
      <c r="A173" s="54"/>
      <c r="B173" s="53">
        <v>426</v>
      </c>
      <c r="C173" s="52" t="s">
        <v>55</v>
      </c>
      <c r="D173" s="51"/>
      <c r="E173" s="51"/>
      <c r="F173" s="50">
        <f>SUM(D173:E173)</f>
        <v>0</v>
      </c>
      <c r="G173" s="49">
        <f>SUM(E173:F173)</f>
        <v>0</v>
      </c>
      <c r="H173" s="48"/>
      <c r="I173" s="47">
        <f>SUM(F173,H173)</f>
        <v>0</v>
      </c>
    </row>
    <row r="174" spans="1:9" s="46" customFormat="1" ht="12" x14ac:dyDescent="0.2">
      <c r="A174" s="102"/>
      <c r="B174" s="53">
        <v>451</v>
      </c>
      <c r="C174" s="52" t="s">
        <v>53</v>
      </c>
      <c r="D174" s="51"/>
      <c r="E174" s="51"/>
      <c r="F174" s="50">
        <f>SUM(D174:E174)</f>
        <v>0</v>
      </c>
      <c r="G174" s="49">
        <f>SUM(E174:F174)</f>
        <v>0</v>
      </c>
      <c r="H174" s="48"/>
      <c r="I174" s="47">
        <f>SUM(F174,H174)</f>
        <v>0</v>
      </c>
    </row>
    <row r="175" spans="1:9" s="46" customFormat="1" ht="12" x14ac:dyDescent="0.2">
      <c r="A175" s="102"/>
      <c r="B175" s="53">
        <v>452</v>
      </c>
      <c r="C175" s="52" t="s">
        <v>75</v>
      </c>
      <c r="D175" s="51"/>
      <c r="E175" s="51"/>
      <c r="F175" s="50">
        <f>SUM(D175:E175)</f>
        <v>0</v>
      </c>
      <c r="G175" s="49">
        <f>SUM(E175:F175)</f>
        <v>0</v>
      </c>
      <c r="H175" s="48"/>
      <c r="I175" s="47">
        <f>SUM(F175,H175)</f>
        <v>0</v>
      </c>
    </row>
    <row r="176" spans="1:9" s="46" customFormat="1" ht="12" x14ac:dyDescent="0.2">
      <c r="A176" s="102"/>
      <c r="B176" s="53">
        <v>453</v>
      </c>
      <c r="C176" s="52" t="s">
        <v>74</v>
      </c>
      <c r="D176" s="51"/>
      <c r="E176" s="51"/>
      <c r="F176" s="50">
        <f>SUM(D176:E176)</f>
        <v>0</v>
      </c>
      <c r="G176" s="49">
        <f>SUM(E176:F176)</f>
        <v>0</v>
      </c>
      <c r="H176" s="48"/>
      <c r="I176" s="47">
        <f>SUM(F176,H176)</f>
        <v>0</v>
      </c>
    </row>
    <row r="177" spans="1:10" s="46" customFormat="1" ht="12" x14ac:dyDescent="0.2">
      <c r="A177" s="54"/>
      <c r="B177" s="53">
        <v>454</v>
      </c>
      <c r="C177" s="52" t="s">
        <v>73</v>
      </c>
      <c r="D177" s="51"/>
      <c r="E177" s="51"/>
      <c r="F177" s="50">
        <f>SUM(D177:E177)</f>
        <v>0</v>
      </c>
      <c r="G177" s="49">
        <f>SUM(E177:F177)</f>
        <v>0</v>
      </c>
      <c r="H177" s="48"/>
      <c r="I177" s="47">
        <f>SUM(F177,H177)</f>
        <v>0</v>
      </c>
    </row>
    <row r="178" spans="1:10" s="46" customFormat="1" ht="12" x14ac:dyDescent="0.2">
      <c r="A178" s="54"/>
      <c r="B178" s="53">
        <v>545</v>
      </c>
      <c r="C178" s="52" t="s">
        <v>71</v>
      </c>
      <c r="D178" s="51"/>
      <c r="E178" s="51"/>
      <c r="F178" s="50">
        <f>SUM(D178:E178)</f>
        <v>0</v>
      </c>
      <c r="G178" s="49"/>
      <c r="H178" s="48"/>
      <c r="I178" s="47">
        <f>SUM(F178,H178)</f>
        <v>0</v>
      </c>
    </row>
    <row r="179" spans="1:10" s="46" customFormat="1" ht="24" x14ac:dyDescent="0.2">
      <c r="A179" s="58" t="s">
        <v>3</v>
      </c>
      <c r="B179" s="14"/>
      <c r="C179" s="13" t="s">
        <v>8</v>
      </c>
      <c r="D179" s="16">
        <f>SUM(D180:D192)</f>
        <v>0</v>
      </c>
      <c r="E179" s="16">
        <f>SUM(E180:E192)</f>
        <v>0</v>
      </c>
      <c r="F179" s="57">
        <f>SUM(F180:F192)</f>
        <v>0</v>
      </c>
      <c r="G179" s="56">
        <f>SUM(G180:G192)</f>
        <v>0</v>
      </c>
      <c r="H179" s="17">
        <f>SUM(H180:H192)</f>
        <v>0</v>
      </c>
      <c r="I179" s="55">
        <f>SUM(I180:I192)</f>
        <v>0</v>
      </c>
    </row>
    <row r="180" spans="1:10" s="46" customFormat="1" ht="12" x14ac:dyDescent="0.2">
      <c r="A180" s="54"/>
      <c r="B180" s="53">
        <v>322</v>
      </c>
      <c r="C180" s="52" t="s">
        <v>25</v>
      </c>
      <c r="D180" s="51"/>
      <c r="E180" s="51"/>
      <c r="F180" s="50">
        <f>SUM(D180:E180)</f>
        <v>0</v>
      </c>
      <c r="G180" s="49">
        <f>SUM(E180:F180)</f>
        <v>0</v>
      </c>
      <c r="H180" s="48"/>
      <c r="I180" s="47">
        <f>SUM(F180,H180)</f>
        <v>0</v>
      </c>
    </row>
    <row r="181" spans="1:10" s="46" customFormat="1" ht="12" x14ac:dyDescent="0.2">
      <c r="A181" s="54"/>
      <c r="B181" s="53">
        <v>323</v>
      </c>
      <c r="C181" s="52" t="s">
        <v>24</v>
      </c>
      <c r="D181" s="51"/>
      <c r="E181" s="51"/>
      <c r="F181" s="50">
        <f>SUM(D181:E181)</f>
        <v>0</v>
      </c>
      <c r="G181" s="49">
        <f>SUM(E181:F181)</f>
        <v>0</v>
      </c>
      <c r="H181" s="48"/>
      <c r="I181" s="47">
        <f>SUM(F181,H181)</f>
        <v>0</v>
      </c>
    </row>
    <row r="182" spans="1:10" s="46" customFormat="1" ht="12" x14ac:dyDescent="0.2">
      <c r="A182" s="54"/>
      <c r="B182" s="53">
        <v>329</v>
      </c>
      <c r="C182" s="52" t="s">
        <v>22</v>
      </c>
      <c r="D182" s="51"/>
      <c r="E182" s="51"/>
      <c r="F182" s="50">
        <f>SUM(D182:E182)</f>
        <v>0</v>
      </c>
      <c r="G182" s="49">
        <f>SUM(E182:F182)</f>
        <v>0</v>
      </c>
      <c r="H182" s="48"/>
      <c r="I182" s="47">
        <f>SUM(F182,H182)</f>
        <v>0</v>
      </c>
    </row>
    <row r="183" spans="1:10" s="46" customFormat="1" ht="12" x14ac:dyDescent="0.2">
      <c r="A183" s="102"/>
      <c r="B183" s="53">
        <v>412</v>
      </c>
      <c r="C183" s="52" t="s">
        <v>78</v>
      </c>
      <c r="D183" s="51"/>
      <c r="E183" s="51"/>
      <c r="F183" s="50">
        <f>SUM(D183:E183)</f>
        <v>0</v>
      </c>
      <c r="G183" s="49">
        <f>SUM(E183:F183)</f>
        <v>0</v>
      </c>
      <c r="H183" s="48"/>
      <c r="I183" s="47">
        <f>SUM(F183,H183)</f>
        <v>0</v>
      </c>
    </row>
    <row r="184" spans="1:10" x14ac:dyDescent="0.25">
      <c r="A184" s="54"/>
      <c r="B184" s="53">
        <v>421</v>
      </c>
      <c r="C184" s="52" t="s">
        <v>77</v>
      </c>
      <c r="D184" s="51"/>
      <c r="E184" s="51"/>
      <c r="F184" s="50">
        <f>SUM(D184:E184)</f>
        <v>0</v>
      </c>
      <c r="G184" s="49">
        <f>SUM(E184:F184)</f>
        <v>0</v>
      </c>
      <c r="H184" s="48"/>
      <c r="I184" s="47">
        <f>SUM(F184,H184)</f>
        <v>0</v>
      </c>
    </row>
    <row r="185" spans="1:10" s="46" customFormat="1" ht="12" x14ac:dyDescent="0.2">
      <c r="A185" s="54"/>
      <c r="B185" s="53">
        <v>422</v>
      </c>
      <c r="C185" s="52" t="s">
        <v>42</v>
      </c>
      <c r="D185" s="51"/>
      <c r="E185" s="51"/>
      <c r="F185" s="50">
        <f>SUM(D185:E185)</f>
        <v>0</v>
      </c>
      <c r="G185" s="49">
        <f>SUM(E185:F185)</f>
        <v>0</v>
      </c>
      <c r="H185" s="48"/>
      <c r="I185" s="47">
        <f>SUM(F185,H185)</f>
        <v>0</v>
      </c>
    </row>
    <row r="186" spans="1:10" s="46" customFormat="1" ht="12" x14ac:dyDescent="0.2">
      <c r="A186" s="54"/>
      <c r="B186" s="53">
        <v>423</v>
      </c>
      <c r="C186" s="52" t="s">
        <v>76</v>
      </c>
      <c r="D186" s="51"/>
      <c r="E186" s="51"/>
      <c r="F186" s="50">
        <f>SUM(D186:E186)</f>
        <v>0</v>
      </c>
      <c r="G186" s="49">
        <f>SUM(E186:F186)</f>
        <v>0</v>
      </c>
      <c r="H186" s="48"/>
      <c r="I186" s="47">
        <f>SUM(F186,H186)</f>
        <v>0</v>
      </c>
    </row>
    <row r="187" spans="1:10" s="46" customFormat="1" ht="12" x14ac:dyDescent="0.2">
      <c r="A187" s="54"/>
      <c r="B187" s="53">
        <v>424</v>
      </c>
      <c r="C187" s="52" t="s">
        <v>41</v>
      </c>
      <c r="D187" s="51"/>
      <c r="E187" s="51"/>
      <c r="F187" s="50">
        <f>SUM(D187:E187)</f>
        <v>0</v>
      </c>
      <c r="G187" s="49">
        <f>SUM(E187:F187)</f>
        <v>0</v>
      </c>
      <c r="H187" s="48"/>
      <c r="I187" s="47">
        <f>SUM(F187,H187)</f>
        <v>0</v>
      </c>
      <c r="J187" s="86"/>
    </row>
    <row r="188" spans="1:10" s="46" customFormat="1" ht="12" x14ac:dyDescent="0.2">
      <c r="A188" s="54"/>
      <c r="B188" s="53">
        <v>426</v>
      </c>
      <c r="C188" s="52" t="s">
        <v>55</v>
      </c>
      <c r="D188" s="51"/>
      <c r="E188" s="51"/>
      <c r="F188" s="50">
        <f>SUM(D188:E188)</f>
        <v>0</v>
      </c>
      <c r="G188" s="49">
        <f>SUM(E188:F188)</f>
        <v>0</v>
      </c>
      <c r="H188" s="48"/>
      <c r="I188" s="47">
        <f>SUM(F188,H188)</f>
        <v>0</v>
      </c>
    </row>
    <row r="189" spans="1:10" s="46" customFormat="1" ht="12" x14ac:dyDescent="0.2">
      <c r="A189" s="54"/>
      <c r="B189" s="53">
        <v>451</v>
      </c>
      <c r="C189" s="52" t="s">
        <v>53</v>
      </c>
      <c r="D189" s="51"/>
      <c r="E189" s="51"/>
      <c r="F189" s="50">
        <f>SUM(D189:E189)</f>
        <v>0</v>
      </c>
      <c r="G189" s="49">
        <f>SUM(E189:F189)</f>
        <v>0</v>
      </c>
      <c r="H189" s="48"/>
      <c r="I189" s="47">
        <f>SUM(F189,H189)</f>
        <v>0</v>
      </c>
    </row>
    <row r="190" spans="1:10" s="46" customFormat="1" ht="12" x14ac:dyDescent="0.2">
      <c r="A190" s="54"/>
      <c r="B190" s="53">
        <v>452</v>
      </c>
      <c r="C190" s="52" t="s">
        <v>75</v>
      </c>
      <c r="D190" s="51"/>
      <c r="E190" s="51"/>
      <c r="F190" s="50">
        <f>SUM(D190:E190)</f>
        <v>0</v>
      </c>
      <c r="G190" s="49">
        <f>SUM(E190:F190)</f>
        <v>0</v>
      </c>
      <c r="H190" s="48"/>
      <c r="I190" s="47">
        <f>SUM(F190,H190)</f>
        <v>0</v>
      </c>
    </row>
    <row r="191" spans="1:10" s="46" customFormat="1" ht="12" x14ac:dyDescent="0.2">
      <c r="A191" s="54"/>
      <c r="B191" s="53">
        <v>453</v>
      </c>
      <c r="C191" s="52" t="s">
        <v>74</v>
      </c>
      <c r="D191" s="51"/>
      <c r="E191" s="51"/>
      <c r="F191" s="50">
        <f>SUM(D191:E191)</f>
        <v>0</v>
      </c>
      <c r="G191" s="49">
        <f>SUM(E191:F191)</f>
        <v>0</v>
      </c>
      <c r="H191" s="48"/>
      <c r="I191" s="47">
        <f>SUM(F191,H191)</f>
        <v>0</v>
      </c>
    </row>
    <row r="192" spans="1:10" s="46" customFormat="1" ht="12" x14ac:dyDescent="0.2">
      <c r="A192" s="54"/>
      <c r="B192" s="53">
        <v>454</v>
      </c>
      <c r="C192" s="52" t="s">
        <v>73</v>
      </c>
      <c r="D192" s="51"/>
      <c r="E192" s="51"/>
      <c r="F192" s="50">
        <f>SUM(D192:E192)</f>
        <v>0</v>
      </c>
      <c r="G192" s="49">
        <f>SUM(E192:F192)</f>
        <v>0</v>
      </c>
      <c r="H192" s="48"/>
      <c r="I192" s="47">
        <f>SUM(F192,H192)</f>
        <v>0</v>
      </c>
    </row>
    <row r="193" spans="1:9" s="46" customFormat="1" ht="12" x14ac:dyDescent="0.2">
      <c r="A193" s="71" t="s">
        <v>3</v>
      </c>
      <c r="B193" s="27"/>
      <c r="C193" s="26" t="s">
        <v>15</v>
      </c>
      <c r="D193" s="25">
        <f>SUM(D194:D197)</f>
        <v>0</v>
      </c>
      <c r="E193" s="25">
        <f>SUM(E194:E197)</f>
        <v>0</v>
      </c>
      <c r="F193" s="70">
        <f>SUM(F194:F197)</f>
        <v>0</v>
      </c>
      <c r="G193" s="69">
        <f>SUM(G194:G197)</f>
        <v>0</v>
      </c>
      <c r="H193" s="29">
        <f>SUM(H194:H197)</f>
        <v>0</v>
      </c>
      <c r="I193" s="68">
        <f>SUM(I194:I197)</f>
        <v>0</v>
      </c>
    </row>
    <row r="194" spans="1:9" s="87" customFormat="1" ht="12" x14ac:dyDescent="0.2">
      <c r="A194" s="84"/>
      <c r="B194" s="53">
        <v>421</v>
      </c>
      <c r="C194" s="52" t="s">
        <v>77</v>
      </c>
      <c r="D194" s="73"/>
      <c r="E194" s="73"/>
      <c r="F194" s="50">
        <f>SUM(D194:E194)</f>
        <v>0</v>
      </c>
      <c r="G194" s="49">
        <f>SUM(E194:F194)</f>
        <v>0</v>
      </c>
      <c r="H194" s="82"/>
      <c r="I194" s="47">
        <f>SUM(F194,H194)</f>
        <v>0</v>
      </c>
    </row>
    <row r="195" spans="1:9" s="46" customFormat="1" ht="12" x14ac:dyDescent="0.2">
      <c r="A195" s="101"/>
      <c r="B195" s="100">
        <v>422</v>
      </c>
      <c r="C195" s="52" t="s">
        <v>42</v>
      </c>
      <c r="D195" s="99"/>
      <c r="E195" s="99"/>
      <c r="F195" s="50">
        <f>SUM(D195:E195)</f>
        <v>0</v>
      </c>
      <c r="G195" s="49">
        <f>SUM(E195:F195)</f>
        <v>0</v>
      </c>
      <c r="H195" s="98"/>
      <c r="I195" s="47">
        <f>SUM(F195,H195)</f>
        <v>0</v>
      </c>
    </row>
    <row r="196" spans="1:9" s="46" customFormat="1" ht="12" x14ac:dyDescent="0.2">
      <c r="A196" s="101"/>
      <c r="B196" s="100">
        <v>426</v>
      </c>
      <c r="C196" s="52" t="s">
        <v>55</v>
      </c>
      <c r="D196" s="99"/>
      <c r="E196" s="99"/>
      <c r="F196" s="50">
        <f>SUM(D196:E196)</f>
        <v>0</v>
      </c>
      <c r="G196" s="49">
        <f>SUM(E196:F196)</f>
        <v>0</v>
      </c>
      <c r="H196" s="98"/>
      <c r="I196" s="47">
        <f>SUM(F196,H196)</f>
        <v>0</v>
      </c>
    </row>
    <row r="197" spans="1:9" s="46" customFormat="1" ht="12" x14ac:dyDescent="0.2">
      <c r="A197" s="54"/>
      <c r="B197" s="53">
        <v>451</v>
      </c>
      <c r="C197" s="52" t="s">
        <v>53</v>
      </c>
      <c r="D197" s="51"/>
      <c r="E197" s="51"/>
      <c r="F197" s="50">
        <f>SUM(D197:E197)</f>
        <v>0</v>
      </c>
      <c r="G197" s="49">
        <f>SUM(E197:F197)</f>
        <v>0</v>
      </c>
      <c r="H197" s="48"/>
      <c r="I197" s="47">
        <f>SUM(F197,H197)</f>
        <v>0</v>
      </c>
    </row>
    <row r="198" spans="1:9" s="46" customFormat="1" ht="12" x14ac:dyDescent="0.2">
      <c r="A198" s="58" t="s">
        <v>3</v>
      </c>
      <c r="B198" s="14"/>
      <c r="C198" s="13" t="s">
        <v>7</v>
      </c>
      <c r="D198" s="16">
        <f>SUM(D199:D211)</f>
        <v>0</v>
      </c>
      <c r="E198" s="16">
        <f>SUM(E199:E211)</f>
        <v>0</v>
      </c>
      <c r="F198" s="57">
        <f>SUM(F199:F211)</f>
        <v>0</v>
      </c>
      <c r="G198" s="56">
        <f>SUM(G199:G211)</f>
        <v>32027.1</v>
      </c>
      <c r="H198" s="17">
        <f>SUM(H199:H211)</f>
        <v>32027.1</v>
      </c>
      <c r="I198" s="55">
        <f>SUM(I199:I211)</f>
        <v>32027.1</v>
      </c>
    </row>
    <row r="199" spans="1:9" s="46" customFormat="1" ht="12" x14ac:dyDescent="0.2">
      <c r="A199" s="54" t="s">
        <v>80</v>
      </c>
      <c r="B199" s="53">
        <v>322</v>
      </c>
      <c r="C199" s="52" t="s">
        <v>25</v>
      </c>
      <c r="D199" s="51"/>
      <c r="E199" s="51"/>
      <c r="F199" s="50">
        <f>SUM(D199:E199)</f>
        <v>0</v>
      </c>
      <c r="G199" s="49">
        <v>2576.1</v>
      </c>
      <c r="H199" s="48">
        <v>2576.1</v>
      </c>
      <c r="I199" s="47">
        <f>SUM(F199,H199)</f>
        <v>2576.1</v>
      </c>
    </row>
    <row r="200" spans="1:9" s="46" customFormat="1" ht="12" x14ac:dyDescent="0.2">
      <c r="A200" s="54"/>
      <c r="B200" s="53">
        <v>323</v>
      </c>
      <c r="C200" s="52" t="s">
        <v>24</v>
      </c>
      <c r="D200" s="51"/>
      <c r="E200" s="51"/>
      <c r="F200" s="50">
        <f>SUM(D200:E200)</f>
        <v>0</v>
      </c>
      <c r="G200" s="49">
        <f>SUM(E200:F200)</f>
        <v>0</v>
      </c>
      <c r="H200" s="48"/>
      <c r="I200" s="47">
        <f>SUM(F200,H200)</f>
        <v>0</v>
      </c>
    </row>
    <row r="201" spans="1:9" s="46" customFormat="1" ht="12" x14ac:dyDescent="0.2">
      <c r="A201" s="54"/>
      <c r="B201" s="53">
        <v>329</v>
      </c>
      <c r="C201" s="52" t="s">
        <v>22</v>
      </c>
      <c r="D201" s="51"/>
      <c r="E201" s="51"/>
      <c r="F201" s="50">
        <f>SUM(D201:E201)</f>
        <v>0</v>
      </c>
      <c r="G201" s="49">
        <f>SUM(E201:F201)</f>
        <v>0</v>
      </c>
      <c r="H201" s="48"/>
      <c r="I201" s="47">
        <f>SUM(F201,H201)</f>
        <v>0</v>
      </c>
    </row>
    <row r="202" spans="1:9" s="46" customFormat="1" ht="12" x14ac:dyDescent="0.2">
      <c r="A202" s="54"/>
      <c r="B202" s="53">
        <v>412</v>
      </c>
      <c r="C202" s="52" t="s">
        <v>78</v>
      </c>
      <c r="D202" s="51"/>
      <c r="E202" s="51"/>
      <c r="F202" s="50">
        <f>SUM(D202:E202)</f>
        <v>0</v>
      </c>
      <c r="G202" s="49">
        <f>SUM(E202:F202)</f>
        <v>0</v>
      </c>
      <c r="H202" s="48"/>
      <c r="I202" s="47">
        <f>SUM(F202,H202)</f>
        <v>0</v>
      </c>
    </row>
    <row r="203" spans="1:9" x14ac:dyDescent="0.25">
      <c r="A203" s="54"/>
      <c r="B203" s="53">
        <v>421</v>
      </c>
      <c r="C203" s="52" t="s">
        <v>77</v>
      </c>
      <c r="D203" s="51"/>
      <c r="E203" s="51"/>
      <c r="F203" s="50">
        <f>SUM(D203:E203)</f>
        <v>0</v>
      </c>
      <c r="G203" s="49">
        <f>SUM(E203:F203)</f>
        <v>0</v>
      </c>
      <c r="H203" s="48"/>
      <c r="I203" s="47">
        <f>SUM(F203,H203)</f>
        <v>0</v>
      </c>
    </row>
    <row r="204" spans="1:9" s="46" customFormat="1" ht="12" x14ac:dyDescent="0.2">
      <c r="A204" s="54" t="s">
        <v>79</v>
      </c>
      <c r="B204" s="53">
        <v>422</v>
      </c>
      <c r="C204" s="52" t="s">
        <v>42</v>
      </c>
      <c r="D204" s="51"/>
      <c r="E204" s="51"/>
      <c r="F204" s="50">
        <f>SUM(D204:E204)</f>
        <v>0</v>
      </c>
      <c r="G204" s="49">
        <v>29451</v>
      </c>
      <c r="H204" s="48">
        <v>29451</v>
      </c>
      <c r="I204" s="47">
        <f>SUM(F204,H204)</f>
        <v>29451</v>
      </c>
    </row>
    <row r="205" spans="1:9" x14ac:dyDescent="0.25">
      <c r="A205" s="54"/>
      <c r="B205" s="53">
        <v>423</v>
      </c>
      <c r="C205" s="52" t="s">
        <v>76</v>
      </c>
      <c r="D205" s="51"/>
      <c r="E205" s="51"/>
      <c r="F205" s="50">
        <f>SUM(D205:E205)</f>
        <v>0</v>
      </c>
      <c r="G205" s="49">
        <f>SUM(E205:F205)</f>
        <v>0</v>
      </c>
      <c r="H205" s="48"/>
      <c r="I205" s="47">
        <f>SUM(F205,H205)</f>
        <v>0</v>
      </c>
    </row>
    <row r="206" spans="1:9" s="46" customFormat="1" ht="12" x14ac:dyDescent="0.2">
      <c r="A206" s="54"/>
      <c r="B206" s="53">
        <v>424</v>
      </c>
      <c r="C206" s="52" t="s">
        <v>41</v>
      </c>
      <c r="D206" s="51"/>
      <c r="E206" s="51"/>
      <c r="F206" s="50">
        <f>SUM(D206:E206)</f>
        <v>0</v>
      </c>
      <c r="G206" s="49">
        <f>SUM(E206:F206)</f>
        <v>0</v>
      </c>
      <c r="H206" s="48"/>
      <c r="I206" s="47">
        <f>SUM(F206,H206)</f>
        <v>0</v>
      </c>
    </row>
    <row r="207" spans="1:9" s="46" customFormat="1" ht="12" x14ac:dyDescent="0.2">
      <c r="A207" s="54"/>
      <c r="B207" s="53">
        <v>426</v>
      </c>
      <c r="C207" s="52" t="s">
        <v>55</v>
      </c>
      <c r="D207" s="51"/>
      <c r="E207" s="51"/>
      <c r="F207" s="50">
        <f>SUM(D207:E207)</f>
        <v>0</v>
      </c>
      <c r="G207" s="49">
        <f>SUM(E207:F207)</f>
        <v>0</v>
      </c>
      <c r="H207" s="48"/>
      <c r="I207" s="47">
        <f>SUM(F207,H207)</f>
        <v>0</v>
      </c>
    </row>
    <row r="208" spans="1:9" s="46" customFormat="1" ht="12" x14ac:dyDescent="0.2">
      <c r="A208" s="54"/>
      <c r="B208" s="53">
        <v>451</v>
      </c>
      <c r="C208" s="52" t="s">
        <v>53</v>
      </c>
      <c r="D208" s="51"/>
      <c r="E208" s="51"/>
      <c r="F208" s="50">
        <f>SUM(D208:E208)</f>
        <v>0</v>
      </c>
      <c r="G208" s="49">
        <f>SUM(E208:F208)</f>
        <v>0</v>
      </c>
      <c r="H208" s="48"/>
      <c r="I208" s="47">
        <f>SUM(F208,H208)</f>
        <v>0</v>
      </c>
    </row>
    <row r="209" spans="1:9" s="46" customFormat="1" ht="12" x14ac:dyDescent="0.2">
      <c r="A209" s="54"/>
      <c r="B209" s="53">
        <v>452</v>
      </c>
      <c r="C209" s="52" t="s">
        <v>75</v>
      </c>
      <c r="D209" s="51"/>
      <c r="E209" s="51"/>
      <c r="F209" s="50">
        <f>SUM(D209:E209)</f>
        <v>0</v>
      </c>
      <c r="G209" s="49">
        <f>SUM(E209:F209)</f>
        <v>0</v>
      </c>
      <c r="H209" s="48"/>
      <c r="I209" s="47">
        <f>SUM(F209,H209)</f>
        <v>0</v>
      </c>
    </row>
    <row r="210" spans="1:9" s="46" customFormat="1" ht="12" x14ac:dyDescent="0.2">
      <c r="A210" s="54"/>
      <c r="B210" s="53">
        <v>453</v>
      </c>
      <c r="C210" s="52" t="s">
        <v>74</v>
      </c>
      <c r="D210" s="51"/>
      <c r="E210" s="51"/>
      <c r="F210" s="50">
        <f>SUM(D210:E210)</f>
        <v>0</v>
      </c>
      <c r="G210" s="49">
        <f>SUM(E210:F210)</f>
        <v>0</v>
      </c>
      <c r="H210" s="48"/>
      <c r="I210" s="47">
        <f>SUM(F210,H210)</f>
        <v>0</v>
      </c>
    </row>
    <row r="211" spans="1:9" s="46" customFormat="1" ht="12" x14ac:dyDescent="0.2">
      <c r="A211" s="54"/>
      <c r="B211" s="53">
        <v>454</v>
      </c>
      <c r="C211" s="52" t="s">
        <v>73</v>
      </c>
      <c r="D211" s="51"/>
      <c r="E211" s="51"/>
      <c r="F211" s="50">
        <f>SUM(D211:E211)</f>
        <v>0</v>
      </c>
      <c r="G211" s="49">
        <f>SUM(E211:F211)</f>
        <v>0</v>
      </c>
      <c r="H211" s="48"/>
      <c r="I211" s="47">
        <f>SUM(F211,H211)</f>
        <v>0</v>
      </c>
    </row>
    <row r="212" spans="1:9" s="46" customFormat="1" ht="12" x14ac:dyDescent="0.2">
      <c r="A212" s="58" t="s">
        <v>3</v>
      </c>
      <c r="B212" s="14"/>
      <c r="C212" s="13" t="s">
        <v>5</v>
      </c>
      <c r="D212" s="16">
        <f>SUM(D213:D225)</f>
        <v>0</v>
      </c>
      <c r="E212" s="16">
        <f>SUM(E213:E225)</f>
        <v>0</v>
      </c>
      <c r="F212" s="57">
        <f>SUM(F213:F225)</f>
        <v>0</v>
      </c>
      <c r="G212" s="56">
        <f>SUM(G213:G225)</f>
        <v>0</v>
      </c>
      <c r="H212" s="17">
        <f>SUM(H213:H225)</f>
        <v>0</v>
      </c>
      <c r="I212" s="55">
        <f>SUM(I213:I225)</f>
        <v>0</v>
      </c>
    </row>
    <row r="213" spans="1:9" s="46" customFormat="1" ht="12" x14ac:dyDescent="0.2">
      <c r="A213" s="54"/>
      <c r="B213" s="53">
        <v>322</v>
      </c>
      <c r="C213" s="52" t="s">
        <v>25</v>
      </c>
      <c r="D213" s="51"/>
      <c r="E213" s="51"/>
      <c r="F213" s="50">
        <f>SUM(D213:E213)</f>
        <v>0</v>
      </c>
      <c r="G213" s="49">
        <f>SUM(E213:F213)</f>
        <v>0</v>
      </c>
      <c r="H213" s="48"/>
      <c r="I213" s="47">
        <f>SUM(F213,H213)</f>
        <v>0</v>
      </c>
    </row>
    <row r="214" spans="1:9" s="46" customFormat="1" ht="12" x14ac:dyDescent="0.2">
      <c r="A214" s="54"/>
      <c r="B214" s="53">
        <v>323</v>
      </c>
      <c r="C214" s="52" t="s">
        <v>24</v>
      </c>
      <c r="D214" s="51"/>
      <c r="E214" s="51"/>
      <c r="F214" s="50">
        <f>SUM(D214:E214)</f>
        <v>0</v>
      </c>
      <c r="G214" s="49">
        <f>SUM(E214:F214)</f>
        <v>0</v>
      </c>
      <c r="H214" s="48"/>
      <c r="I214" s="47">
        <f>SUM(F214,H214)</f>
        <v>0</v>
      </c>
    </row>
    <row r="215" spans="1:9" s="46" customFormat="1" ht="12" x14ac:dyDescent="0.2">
      <c r="A215" s="54"/>
      <c r="B215" s="53">
        <v>329</v>
      </c>
      <c r="C215" s="52" t="s">
        <v>22</v>
      </c>
      <c r="D215" s="51"/>
      <c r="E215" s="51"/>
      <c r="F215" s="50">
        <f>SUM(D215:E215)</f>
        <v>0</v>
      </c>
      <c r="G215" s="49">
        <f>SUM(E215:F215)</f>
        <v>0</v>
      </c>
      <c r="H215" s="48"/>
      <c r="I215" s="47">
        <f>SUM(F215,H215)</f>
        <v>0</v>
      </c>
    </row>
    <row r="216" spans="1:9" s="46" customFormat="1" ht="12" x14ac:dyDescent="0.2">
      <c r="A216" s="54"/>
      <c r="B216" s="53">
        <v>412</v>
      </c>
      <c r="C216" s="52" t="s">
        <v>78</v>
      </c>
      <c r="D216" s="51"/>
      <c r="E216" s="51"/>
      <c r="F216" s="50">
        <f>SUM(D216:E216)</f>
        <v>0</v>
      </c>
      <c r="G216" s="49">
        <f>SUM(E216:F216)</f>
        <v>0</v>
      </c>
      <c r="H216" s="48"/>
      <c r="I216" s="47">
        <f>SUM(F216,H216)</f>
        <v>0</v>
      </c>
    </row>
    <row r="217" spans="1:9" x14ac:dyDescent="0.25">
      <c r="A217" s="54"/>
      <c r="B217" s="53">
        <v>421</v>
      </c>
      <c r="C217" s="52" t="s">
        <v>77</v>
      </c>
      <c r="D217" s="51"/>
      <c r="E217" s="51"/>
      <c r="F217" s="50">
        <f>SUM(D217:E217)</f>
        <v>0</v>
      </c>
      <c r="G217" s="49">
        <f>SUM(E217:F217)</f>
        <v>0</v>
      </c>
      <c r="H217" s="48"/>
      <c r="I217" s="47">
        <f>SUM(F217,H217)</f>
        <v>0</v>
      </c>
    </row>
    <row r="218" spans="1:9" s="46" customFormat="1" ht="12" x14ac:dyDescent="0.2">
      <c r="A218" s="54"/>
      <c r="B218" s="53">
        <v>422</v>
      </c>
      <c r="C218" s="52" t="s">
        <v>42</v>
      </c>
      <c r="D218" s="51"/>
      <c r="E218" s="51"/>
      <c r="F218" s="50">
        <f>SUM(D218:E218)</f>
        <v>0</v>
      </c>
      <c r="G218" s="49">
        <f>SUM(E218:F218)</f>
        <v>0</v>
      </c>
      <c r="H218" s="48"/>
      <c r="I218" s="47">
        <f>SUM(F218,H218)</f>
        <v>0</v>
      </c>
    </row>
    <row r="219" spans="1:9" s="46" customFormat="1" ht="12" x14ac:dyDescent="0.2">
      <c r="A219" s="54"/>
      <c r="B219" s="53">
        <v>423</v>
      </c>
      <c r="C219" s="52" t="s">
        <v>76</v>
      </c>
      <c r="D219" s="51"/>
      <c r="E219" s="51"/>
      <c r="F219" s="50">
        <f>SUM(D219:E219)</f>
        <v>0</v>
      </c>
      <c r="G219" s="49">
        <f>SUM(E219:F219)</f>
        <v>0</v>
      </c>
      <c r="H219" s="48"/>
      <c r="I219" s="47">
        <f>SUM(F219,H219)</f>
        <v>0</v>
      </c>
    </row>
    <row r="220" spans="1:9" s="46" customFormat="1" ht="12" x14ac:dyDescent="0.2">
      <c r="A220" s="54"/>
      <c r="B220" s="53">
        <v>424</v>
      </c>
      <c r="C220" s="52" t="s">
        <v>41</v>
      </c>
      <c r="D220" s="51"/>
      <c r="E220" s="51"/>
      <c r="F220" s="50">
        <f>SUM(D220:E220)</f>
        <v>0</v>
      </c>
      <c r="G220" s="49">
        <f>SUM(E220:F220)</f>
        <v>0</v>
      </c>
      <c r="H220" s="48"/>
      <c r="I220" s="47">
        <f>SUM(F220,H220)</f>
        <v>0</v>
      </c>
    </row>
    <row r="221" spans="1:9" s="46" customFormat="1" ht="12" x14ac:dyDescent="0.2">
      <c r="A221" s="54"/>
      <c r="B221" s="53">
        <v>426</v>
      </c>
      <c r="C221" s="52" t="s">
        <v>55</v>
      </c>
      <c r="D221" s="51"/>
      <c r="E221" s="51"/>
      <c r="F221" s="50">
        <f>SUM(D221:E221)</f>
        <v>0</v>
      </c>
      <c r="G221" s="49">
        <f>SUM(E221:F221)</f>
        <v>0</v>
      </c>
      <c r="H221" s="48"/>
      <c r="I221" s="47">
        <f>SUM(F221,H221)</f>
        <v>0</v>
      </c>
    </row>
    <row r="222" spans="1:9" x14ac:dyDescent="0.25">
      <c r="A222" s="54"/>
      <c r="B222" s="53">
        <v>451</v>
      </c>
      <c r="C222" s="52" t="s">
        <v>53</v>
      </c>
      <c r="D222" s="51"/>
      <c r="E222" s="51"/>
      <c r="F222" s="50">
        <f>SUM(D222:E222)</f>
        <v>0</v>
      </c>
      <c r="G222" s="49">
        <f>SUM(E222:F222)</f>
        <v>0</v>
      </c>
      <c r="H222" s="48"/>
      <c r="I222" s="47">
        <f>SUM(F222,H222)</f>
        <v>0</v>
      </c>
    </row>
    <row r="223" spans="1:9" x14ac:dyDescent="0.25">
      <c r="A223" s="54"/>
      <c r="B223" s="53">
        <v>452</v>
      </c>
      <c r="C223" s="52" t="s">
        <v>75</v>
      </c>
      <c r="D223" s="51"/>
      <c r="E223" s="51"/>
      <c r="F223" s="50">
        <f>SUM(D223:E223)</f>
        <v>0</v>
      </c>
      <c r="G223" s="49">
        <f>SUM(E223:F223)</f>
        <v>0</v>
      </c>
      <c r="H223" s="48"/>
      <c r="I223" s="47">
        <f>SUM(F223,H223)</f>
        <v>0</v>
      </c>
    </row>
    <row r="224" spans="1:9" s="46" customFormat="1" ht="12" x14ac:dyDescent="0.2">
      <c r="A224" s="54"/>
      <c r="B224" s="53">
        <v>453</v>
      </c>
      <c r="C224" s="52" t="s">
        <v>74</v>
      </c>
      <c r="D224" s="51"/>
      <c r="E224" s="51"/>
      <c r="F224" s="50">
        <f>SUM(D224:E224)</f>
        <v>0</v>
      </c>
      <c r="G224" s="49">
        <f>SUM(E224:F224)</f>
        <v>0</v>
      </c>
      <c r="H224" s="48"/>
      <c r="I224" s="47">
        <f>SUM(F224,H224)</f>
        <v>0</v>
      </c>
    </row>
    <row r="225" spans="1:9" s="46" customFormat="1" ht="12" x14ac:dyDescent="0.2">
      <c r="A225" s="54"/>
      <c r="B225" s="53">
        <v>454</v>
      </c>
      <c r="C225" s="52" t="s">
        <v>73</v>
      </c>
      <c r="D225" s="51"/>
      <c r="E225" s="51"/>
      <c r="F225" s="50">
        <f>SUM(D225:E225)</f>
        <v>0</v>
      </c>
      <c r="G225" s="49">
        <f>SUM(E225:F225)</f>
        <v>0</v>
      </c>
      <c r="H225" s="48"/>
      <c r="I225" s="47">
        <f>SUM(F225,H225)</f>
        <v>0</v>
      </c>
    </row>
    <row r="226" spans="1:9" s="46" customFormat="1" ht="24" x14ac:dyDescent="0.2">
      <c r="A226" s="58" t="s">
        <v>3</v>
      </c>
      <c r="B226" s="14"/>
      <c r="C226" s="13" t="s">
        <v>4</v>
      </c>
      <c r="D226" s="16">
        <f>SUM(D227:D239)</f>
        <v>0</v>
      </c>
      <c r="E226" s="16">
        <f>SUM(E227:E239)</f>
        <v>0</v>
      </c>
      <c r="F226" s="57">
        <f>SUM(F227:F239)</f>
        <v>0</v>
      </c>
      <c r="G226" s="56">
        <f>SUM(G227:G239)</f>
        <v>0</v>
      </c>
      <c r="H226" s="17">
        <f>SUM(H227:H239)</f>
        <v>0</v>
      </c>
      <c r="I226" s="55">
        <f>SUM(I227:I239)</f>
        <v>0</v>
      </c>
    </row>
    <row r="227" spans="1:9" s="87" customFormat="1" ht="12" x14ac:dyDescent="0.2">
      <c r="A227" s="84"/>
      <c r="B227" s="53">
        <v>322</v>
      </c>
      <c r="C227" s="52" t="s">
        <v>25</v>
      </c>
      <c r="D227" s="73"/>
      <c r="E227" s="73"/>
      <c r="F227" s="50">
        <f>SUM(D227:E227)</f>
        <v>0</v>
      </c>
      <c r="G227" s="49">
        <f>SUM(E227:F227)</f>
        <v>0</v>
      </c>
      <c r="H227" s="82"/>
      <c r="I227" s="47">
        <f>SUM(F227,H227)</f>
        <v>0</v>
      </c>
    </row>
    <row r="228" spans="1:9" x14ac:dyDescent="0.25">
      <c r="A228" s="54"/>
      <c r="B228" s="53">
        <v>323</v>
      </c>
      <c r="C228" s="52" t="s">
        <v>24</v>
      </c>
      <c r="D228" s="51"/>
      <c r="E228" s="51"/>
      <c r="F228" s="50">
        <f>SUM(D228:E228)</f>
        <v>0</v>
      </c>
      <c r="G228" s="49">
        <f>SUM(E228:F228)</f>
        <v>0</v>
      </c>
      <c r="H228" s="48"/>
      <c r="I228" s="47">
        <f>SUM(F228,H228)</f>
        <v>0</v>
      </c>
    </row>
    <row r="229" spans="1:9" x14ac:dyDescent="0.25">
      <c r="A229" s="54"/>
      <c r="B229" s="53">
        <v>329</v>
      </c>
      <c r="C229" s="52" t="s">
        <v>22</v>
      </c>
      <c r="D229" s="51"/>
      <c r="E229" s="51"/>
      <c r="F229" s="50">
        <f>SUM(D229:E229)</f>
        <v>0</v>
      </c>
      <c r="G229" s="49">
        <f>SUM(E229:F229)</f>
        <v>0</v>
      </c>
      <c r="H229" s="48"/>
      <c r="I229" s="47">
        <f>SUM(F229,H229)</f>
        <v>0</v>
      </c>
    </row>
    <row r="230" spans="1:9" s="46" customFormat="1" ht="12" x14ac:dyDescent="0.2">
      <c r="A230" s="54"/>
      <c r="B230" s="53">
        <v>412</v>
      </c>
      <c r="C230" s="52" t="s">
        <v>78</v>
      </c>
      <c r="D230" s="51"/>
      <c r="E230" s="51"/>
      <c r="F230" s="50">
        <f>SUM(D230:E230)</f>
        <v>0</v>
      </c>
      <c r="G230" s="49">
        <f>SUM(E230:F230)</f>
        <v>0</v>
      </c>
      <c r="H230" s="48"/>
      <c r="I230" s="47">
        <f>SUM(F230,H230)</f>
        <v>0</v>
      </c>
    </row>
    <row r="231" spans="1:9" x14ac:dyDescent="0.25">
      <c r="A231" s="54"/>
      <c r="B231" s="53">
        <v>421</v>
      </c>
      <c r="C231" s="52" t="s">
        <v>77</v>
      </c>
      <c r="D231" s="51"/>
      <c r="E231" s="51"/>
      <c r="F231" s="50">
        <f>SUM(D231:E231)</f>
        <v>0</v>
      </c>
      <c r="G231" s="49">
        <f>SUM(E231:F231)</f>
        <v>0</v>
      </c>
      <c r="H231" s="48"/>
      <c r="I231" s="47">
        <f>SUM(F231,H231)</f>
        <v>0</v>
      </c>
    </row>
    <row r="232" spans="1:9" s="46" customFormat="1" ht="12" x14ac:dyDescent="0.2">
      <c r="A232" s="54"/>
      <c r="B232" s="53">
        <v>422</v>
      </c>
      <c r="C232" s="52" t="s">
        <v>42</v>
      </c>
      <c r="D232" s="51"/>
      <c r="E232" s="51"/>
      <c r="F232" s="50">
        <f>SUM(D232:E232)</f>
        <v>0</v>
      </c>
      <c r="G232" s="49">
        <f>SUM(E232:F232)</f>
        <v>0</v>
      </c>
      <c r="H232" s="48"/>
      <c r="I232" s="47">
        <f>SUM(F232,H232)</f>
        <v>0</v>
      </c>
    </row>
    <row r="233" spans="1:9" s="46" customFormat="1" ht="12" x14ac:dyDescent="0.2">
      <c r="A233" s="54"/>
      <c r="B233" s="53">
        <v>423</v>
      </c>
      <c r="C233" s="52" t="s">
        <v>76</v>
      </c>
      <c r="D233" s="51"/>
      <c r="E233" s="51"/>
      <c r="F233" s="50">
        <f>SUM(D233:E233)</f>
        <v>0</v>
      </c>
      <c r="G233" s="49">
        <f>SUM(E233:F233)</f>
        <v>0</v>
      </c>
      <c r="H233" s="48"/>
      <c r="I233" s="47">
        <f>SUM(F233,H233)</f>
        <v>0</v>
      </c>
    </row>
    <row r="234" spans="1:9" s="46" customFormat="1" ht="12" x14ac:dyDescent="0.2">
      <c r="A234" s="54"/>
      <c r="B234" s="53">
        <v>424</v>
      </c>
      <c r="C234" s="52" t="s">
        <v>41</v>
      </c>
      <c r="D234" s="51"/>
      <c r="E234" s="51"/>
      <c r="F234" s="50">
        <f>SUM(D234:E234)</f>
        <v>0</v>
      </c>
      <c r="G234" s="49">
        <f>SUM(E234:F234)</f>
        <v>0</v>
      </c>
      <c r="H234" s="48"/>
      <c r="I234" s="47">
        <f>SUM(F234,H234)</f>
        <v>0</v>
      </c>
    </row>
    <row r="235" spans="1:9" s="46" customFormat="1" ht="12" x14ac:dyDescent="0.2">
      <c r="A235" s="54"/>
      <c r="B235" s="53">
        <v>426</v>
      </c>
      <c r="C235" s="52" t="s">
        <v>55</v>
      </c>
      <c r="D235" s="51"/>
      <c r="E235" s="51"/>
      <c r="F235" s="50">
        <f>SUM(D235:E235)</f>
        <v>0</v>
      </c>
      <c r="G235" s="49">
        <f>SUM(E235:F235)</f>
        <v>0</v>
      </c>
      <c r="H235" s="48"/>
      <c r="I235" s="47">
        <f>SUM(F235,H235)</f>
        <v>0</v>
      </c>
    </row>
    <row r="236" spans="1:9" x14ac:dyDescent="0.25">
      <c r="A236" s="54"/>
      <c r="B236" s="53">
        <v>451</v>
      </c>
      <c r="C236" s="52" t="s">
        <v>53</v>
      </c>
      <c r="D236" s="51"/>
      <c r="E236" s="51"/>
      <c r="F236" s="50">
        <f>SUM(D236:E236)</f>
        <v>0</v>
      </c>
      <c r="G236" s="49">
        <f>SUM(E236:F236)</f>
        <v>0</v>
      </c>
      <c r="H236" s="48"/>
      <c r="I236" s="47">
        <f>SUM(F236,H236)</f>
        <v>0</v>
      </c>
    </row>
    <row r="237" spans="1:9" x14ac:dyDescent="0.25">
      <c r="A237" s="54"/>
      <c r="B237" s="53">
        <v>452</v>
      </c>
      <c r="C237" s="52" t="s">
        <v>75</v>
      </c>
      <c r="D237" s="51"/>
      <c r="E237" s="51"/>
      <c r="F237" s="50">
        <f>SUM(D237:E237)</f>
        <v>0</v>
      </c>
      <c r="G237" s="49">
        <f>SUM(E237:F237)</f>
        <v>0</v>
      </c>
      <c r="H237" s="48"/>
      <c r="I237" s="47">
        <f>SUM(F237,H237)</f>
        <v>0</v>
      </c>
    </row>
    <row r="238" spans="1:9" s="46" customFormat="1" ht="12" x14ac:dyDescent="0.2">
      <c r="A238" s="54"/>
      <c r="B238" s="53">
        <v>453</v>
      </c>
      <c r="C238" s="52" t="s">
        <v>74</v>
      </c>
      <c r="D238" s="51"/>
      <c r="E238" s="51"/>
      <c r="F238" s="50">
        <f>SUM(D238:E238)</f>
        <v>0</v>
      </c>
      <c r="G238" s="49">
        <f>SUM(E238:F238)</f>
        <v>0</v>
      </c>
      <c r="H238" s="48"/>
      <c r="I238" s="47">
        <f>SUM(F238,H238)</f>
        <v>0</v>
      </c>
    </row>
    <row r="239" spans="1:9" s="46" customFormat="1" ht="12" x14ac:dyDescent="0.2">
      <c r="A239" s="54"/>
      <c r="B239" s="53">
        <v>454</v>
      </c>
      <c r="C239" s="52" t="s">
        <v>73</v>
      </c>
      <c r="D239" s="51"/>
      <c r="E239" s="51"/>
      <c r="F239" s="50">
        <f>SUM(D239:E239)</f>
        <v>0</v>
      </c>
      <c r="G239" s="49">
        <f>SUM(E239:F239)</f>
        <v>0</v>
      </c>
      <c r="H239" s="48"/>
      <c r="I239" s="47">
        <f>SUM(F239,H239)</f>
        <v>0</v>
      </c>
    </row>
    <row r="240" spans="1:9" ht="24.75" x14ac:dyDescent="0.25">
      <c r="A240" s="58" t="s">
        <v>3</v>
      </c>
      <c r="B240" s="14"/>
      <c r="C240" s="13" t="s">
        <v>72</v>
      </c>
      <c r="D240" s="16">
        <f>SUM(D241)</f>
        <v>0</v>
      </c>
      <c r="E240" s="16">
        <f>SUM(E241)</f>
        <v>0</v>
      </c>
      <c r="F240" s="57">
        <f>SUM(F241)</f>
        <v>0</v>
      </c>
      <c r="G240" s="56">
        <f>SUM(G241)</f>
        <v>0</v>
      </c>
      <c r="H240" s="17">
        <f>SUM(H241)</f>
        <v>0</v>
      </c>
      <c r="I240" s="55">
        <f>SUM(I241)</f>
        <v>0</v>
      </c>
    </row>
    <row r="241" spans="1:9" x14ac:dyDescent="0.25">
      <c r="A241" s="97"/>
      <c r="B241" s="79">
        <v>545</v>
      </c>
      <c r="C241" s="96" t="s">
        <v>71</v>
      </c>
      <c r="D241" s="78"/>
      <c r="E241" s="78"/>
      <c r="F241" s="95">
        <f>SUM(D241:E241)</f>
        <v>0</v>
      </c>
      <c r="G241" s="77">
        <f>SUM(E241:F241)</f>
        <v>0</v>
      </c>
      <c r="H241" s="76"/>
      <c r="I241" s="94">
        <f>SUM(F241,H241)</f>
        <v>0</v>
      </c>
    </row>
    <row r="242" spans="1:9" s="46" customFormat="1" ht="12" x14ac:dyDescent="0.2">
      <c r="A242" s="66" t="s">
        <v>70</v>
      </c>
      <c r="B242" s="65"/>
      <c r="C242" s="64" t="s">
        <v>69</v>
      </c>
      <c r="D242" s="63">
        <f>SUM(D243,D247,D258,D251,D265,D272,D281)</f>
        <v>0</v>
      </c>
      <c r="E242" s="63">
        <f>SUM(E243,E247,E258,E251,E265,E272,E281)</f>
        <v>0</v>
      </c>
      <c r="F242" s="62">
        <f>SUM(F243,F247,F258,F251,F265,F272,F281)</f>
        <v>0</v>
      </c>
      <c r="G242" s="61">
        <f>SUM(G243,G247,G258,G251,G265,G272,G281)</f>
        <v>0</v>
      </c>
      <c r="H242" s="60">
        <f>SUM(H243,H247,H258,H251,H265,H272,H281)</f>
        <v>0</v>
      </c>
      <c r="I242" s="59">
        <f>SUM(I243,I247,I258,I251,I265,I272,I281)</f>
        <v>0</v>
      </c>
    </row>
    <row r="243" spans="1:9" s="46" customFormat="1" ht="12" x14ac:dyDescent="0.2">
      <c r="A243" s="71" t="s">
        <v>3</v>
      </c>
      <c r="B243" s="27"/>
      <c r="C243" s="26" t="s">
        <v>19</v>
      </c>
      <c r="D243" s="25">
        <f>SUM(D244:D246)</f>
        <v>0</v>
      </c>
      <c r="E243" s="25">
        <f>SUM(E244:E246)</f>
        <v>0</v>
      </c>
      <c r="F243" s="70">
        <f>SUM(F244:F246)</f>
        <v>0</v>
      </c>
      <c r="G243" s="69">
        <f>SUM(G244:G246)</f>
        <v>0</v>
      </c>
      <c r="H243" s="29">
        <f>SUM(H244:H246)</f>
        <v>0</v>
      </c>
      <c r="I243" s="68">
        <f>SUM(I244:I246)</f>
        <v>0</v>
      </c>
    </row>
    <row r="244" spans="1:9" x14ac:dyDescent="0.25">
      <c r="A244" s="54"/>
      <c r="B244" s="53">
        <v>322</v>
      </c>
      <c r="C244" s="52" t="s">
        <v>25</v>
      </c>
      <c r="D244" s="51"/>
      <c r="E244" s="51"/>
      <c r="F244" s="50">
        <f>SUM(D244:E244)</f>
        <v>0</v>
      </c>
      <c r="G244" s="49">
        <f>SUM(E244:F244)</f>
        <v>0</v>
      </c>
      <c r="H244" s="48"/>
      <c r="I244" s="47">
        <f>SUM(F244,H244)</f>
        <v>0</v>
      </c>
    </row>
    <row r="245" spans="1:9" s="46" customFormat="1" ht="12" x14ac:dyDescent="0.2">
      <c r="A245" s="54"/>
      <c r="B245" s="53">
        <v>323</v>
      </c>
      <c r="C245" s="52" t="s">
        <v>24</v>
      </c>
      <c r="D245" s="51"/>
      <c r="E245" s="51"/>
      <c r="F245" s="50">
        <f>SUM(D245:E245)</f>
        <v>0</v>
      </c>
      <c r="G245" s="49">
        <f>SUM(E245:F245)</f>
        <v>0</v>
      </c>
      <c r="H245" s="48"/>
      <c r="I245" s="47">
        <f>SUM(F245,H245)</f>
        <v>0</v>
      </c>
    </row>
    <row r="246" spans="1:9" s="46" customFormat="1" ht="12" x14ac:dyDescent="0.2">
      <c r="A246" s="54"/>
      <c r="B246" s="53">
        <v>329</v>
      </c>
      <c r="C246" s="52" t="s">
        <v>22</v>
      </c>
      <c r="D246" s="51"/>
      <c r="E246" s="51"/>
      <c r="F246" s="50">
        <f>SUM(D246:E246)</f>
        <v>0</v>
      </c>
      <c r="G246" s="49">
        <f>SUM(E246:F246)</f>
        <v>0</v>
      </c>
      <c r="H246" s="48"/>
      <c r="I246" s="47">
        <f>SUM(F246,H246)</f>
        <v>0</v>
      </c>
    </row>
    <row r="247" spans="1:9" s="46" customFormat="1" ht="12" x14ac:dyDescent="0.2">
      <c r="A247" s="71" t="s">
        <v>3</v>
      </c>
      <c r="B247" s="27"/>
      <c r="C247" s="26" t="s">
        <v>18</v>
      </c>
      <c r="D247" s="25">
        <f>SUM(D248:D250)</f>
        <v>0</v>
      </c>
      <c r="E247" s="25">
        <f>SUM(E248:E250)</f>
        <v>0</v>
      </c>
      <c r="F247" s="70">
        <f>SUM(F248:F250)</f>
        <v>0</v>
      </c>
      <c r="G247" s="69">
        <f>SUM(G248:G250)</f>
        <v>0</v>
      </c>
      <c r="H247" s="29">
        <f>SUM(H248:H250)</f>
        <v>0</v>
      </c>
      <c r="I247" s="68">
        <f>SUM(I248:I250)</f>
        <v>0</v>
      </c>
    </row>
    <row r="248" spans="1:9" x14ac:dyDescent="0.25">
      <c r="A248" s="54"/>
      <c r="B248" s="53">
        <v>322</v>
      </c>
      <c r="C248" s="52" t="s">
        <v>25</v>
      </c>
      <c r="D248" s="51"/>
      <c r="E248" s="51"/>
      <c r="F248" s="50">
        <f>SUM(D248:E248)</f>
        <v>0</v>
      </c>
      <c r="G248" s="49">
        <f>SUM(E248:F248)</f>
        <v>0</v>
      </c>
      <c r="H248" s="48"/>
      <c r="I248" s="47">
        <f>SUM(F248,H248)</f>
        <v>0</v>
      </c>
    </row>
    <row r="249" spans="1:9" s="46" customFormat="1" ht="12" x14ac:dyDescent="0.2">
      <c r="A249" s="54"/>
      <c r="B249" s="53">
        <v>323</v>
      </c>
      <c r="C249" s="52" t="s">
        <v>24</v>
      </c>
      <c r="D249" s="51"/>
      <c r="E249" s="51"/>
      <c r="F249" s="50">
        <f>SUM(D249:E249)</f>
        <v>0</v>
      </c>
      <c r="G249" s="49">
        <f>SUM(E249:F249)</f>
        <v>0</v>
      </c>
      <c r="H249" s="48"/>
      <c r="I249" s="47">
        <f>SUM(F249,H249)</f>
        <v>0</v>
      </c>
    </row>
    <row r="250" spans="1:9" s="46" customFormat="1" ht="12" x14ac:dyDescent="0.2">
      <c r="A250" s="54"/>
      <c r="B250" s="53">
        <v>329</v>
      </c>
      <c r="C250" s="52" t="s">
        <v>22</v>
      </c>
      <c r="D250" s="51"/>
      <c r="E250" s="51"/>
      <c r="F250" s="50">
        <f>SUM(D250:E250)</f>
        <v>0</v>
      </c>
      <c r="G250" s="49">
        <f>SUM(E250:F250)</f>
        <v>0</v>
      </c>
      <c r="H250" s="48"/>
      <c r="I250" s="47">
        <f>SUM(F250,H250)</f>
        <v>0</v>
      </c>
    </row>
    <row r="251" spans="1:9" s="46" customFormat="1" ht="12" x14ac:dyDescent="0.2">
      <c r="A251" s="58" t="s">
        <v>3</v>
      </c>
      <c r="B251" s="14"/>
      <c r="C251" s="13" t="s">
        <v>10</v>
      </c>
      <c r="D251" s="16">
        <f>SUM(D252:D257)</f>
        <v>0</v>
      </c>
      <c r="E251" s="16">
        <f>SUM(E252:E257)</f>
        <v>0</v>
      </c>
      <c r="F251" s="57">
        <f>SUM(F252:F257)</f>
        <v>0</v>
      </c>
      <c r="G251" s="56">
        <f>SUM(G252:G257)</f>
        <v>0</v>
      </c>
      <c r="H251" s="17">
        <f>SUM(H252:H257)</f>
        <v>0</v>
      </c>
      <c r="I251" s="55">
        <f>SUM(I252:I257)</f>
        <v>0</v>
      </c>
    </row>
    <row r="252" spans="1:9" s="46" customFormat="1" ht="12" x14ac:dyDescent="0.2">
      <c r="A252" s="54"/>
      <c r="B252" s="53">
        <v>321</v>
      </c>
      <c r="C252" s="52" t="s">
        <v>26</v>
      </c>
      <c r="D252" s="51"/>
      <c r="E252" s="51"/>
      <c r="F252" s="50">
        <f>SUM(D252:E252)</f>
        <v>0</v>
      </c>
      <c r="G252" s="49">
        <f>SUM(E252:F252)</f>
        <v>0</v>
      </c>
      <c r="H252" s="48"/>
      <c r="I252" s="47">
        <f>SUM(F252,H252)</f>
        <v>0</v>
      </c>
    </row>
    <row r="253" spans="1:9" x14ac:dyDescent="0.25">
      <c r="A253" s="54"/>
      <c r="B253" s="53">
        <v>322</v>
      </c>
      <c r="C253" s="52" t="s">
        <v>25</v>
      </c>
      <c r="D253" s="51"/>
      <c r="E253" s="51"/>
      <c r="F253" s="50">
        <f>SUM(D253:E253)</f>
        <v>0</v>
      </c>
      <c r="G253" s="49">
        <f>SUM(E253:F253)</f>
        <v>0</v>
      </c>
      <c r="H253" s="48"/>
      <c r="I253" s="47">
        <f>SUM(F253,H253)</f>
        <v>0</v>
      </c>
    </row>
    <row r="254" spans="1:9" s="46" customFormat="1" ht="12" x14ac:dyDescent="0.2">
      <c r="A254" s="54"/>
      <c r="B254" s="53">
        <v>323</v>
      </c>
      <c r="C254" s="52" t="s">
        <v>24</v>
      </c>
      <c r="D254" s="51"/>
      <c r="E254" s="51"/>
      <c r="F254" s="50">
        <f>SUM(D254:E254)</f>
        <v>0</v>
      </c>
      <c r="G254" s="49">
        <f>SUM(E254:F254)</f>
        <v>0</v>
      </c>
      <c r="H254" s="48"/>
      <c r="I254" s="47">
        <f>SUM(F254,H254)</f>
        <v>0</v>
      </c>
    </row>
    <row r="255" spans="1:9" s="46" customFormat="1" ht="12" x14ac:dyDescent="0.2">
      <c r="A255" s="54"/>
      <c r="B255" s="53">
        <v>329</v>
      </c>
      <c r="C255" s="52" t="s">
        <v>22</v>
      </c>
      <c r="D255" s="51"/>
      <c r="E255" s="51"/>
      <c r="F255" s="50">
        <f>SUM(D255:E255)</f>
        <v>0</v>
      </c>
      <c r="G255" s="49">
        <f>SUM(E255:F255)</f>
        <v>0</v>
      </c>
      <c r="H255" s="48"/>
      <c r="I255" s="47">
        <f>SUM(F255,H255)</f>
        <v>0</v>
      </c>
    </row>
    <row r="256" spans="1:9" s="46" customFormat="1" ht="12" x14ac:dyDescent="0.2">
      <c r="A256" s="54"/>
      <c r="B256" s="53">
        <v>369</v>
      </c>
      <c r="C256" s="52" t="s">
        <v>54</v>
      </c>
      <c r="D256" s="51"/>
      <c r="E256" s="51"/>
      <c r="F256" s="50">
        <f>SUM(D256:E256)</f>
        <v>0</v>
      </c>
      <c r="G256" s="49">
        <f>SUM(E256:F256)</f>
        <v>0</v>
      </c>
      <c r="H256" s="48"/>
      <c r="I256" s="47">
        <f>SUM(F256,H256)</f>
        <v>0</v>
      </c>
    </row>
    <row r="257" spans="1:9" s="46" customFormat="1" ht="12" x14ac:dyDescent="0.2">
      <c r="A257" s="54"/>
      <c r="B257" s="53">
        <v>381</v>
      </c>
      <c r="C257" s="52" t="s">
        <v>49</v>
      </c>
      <c r="D257" s="51"/>
      <c r="E257" s="51"/>
      <c r="F257" s="50">
        <f>SUM(D257:E257)</f>
        <v>0</v>
      </c>
      <c r="G257" s="49">
        <f>SUM(E257:F257)</f>
        <v>0</v>
      </c>
      <c r="H257" s="48"/>
      <c r="I257" s="47">
        <f>SUM(F257,H257)</f>
        <v>0</v>
      </c>
    </row>
    <row r="258" spans="1:9" s="46" customFormat="1" ht="24" x14ac:dyDescent="0.2">
      <c r="A258" s="58" t="s">
        <v>3</v>
      </c>
      <c r="B258" s="14"/>
      <c r="C258" s="13" t="s">
        <v>9</v>
      </c>
      <c r="D258" s="16">
        <f>SUM(D259:D264)</f>
        <v>0</v>
      </c>
      <c r="E258" s="16">
        <f>SUM(E259:E264)</f>
        <v>0</v>
      </c>
      <c r="F258" s="57">
        <f>SUM(F259:F264)</f>
        <v>0</v>
      </c>
      <c r="G258" s="56">
        <f>SUM(G259:G264)</f>
        <v>0</v>
      </c>
      <c r="H258" s="17">
        <f>SUM(H259:H264)</f>
        <v>0</v>
      </c>
      <c r="I258" s="55">
        <f>SUM(I259:I264)</f>
        <v>0</v>
      </c>
    </row>
    <row r="259" spans="1:9" s="46" customFormat="1" ht="12" x14ac:dyDescent="0.2">
      <c r="A259" s="54"/>
      <c r="B259" s="53">
        <v>321</v>
      </c>
      <c r="C259" s="52" t="s">
        <v>26</v>
      </c>
      <c r="D259" s="51"/>
      <c r="E259" s="51"/>
      <c r="F259" s="50">
        <f>SUM(D259:E259)</f>
        <v>0</v>
      </c>
      <c r="G259" s="49">
        <f>SUM(E259:F259)</f>
        <v>0</v>
      </c>
      <c r="H259" s="48"/>
      <c r="I259" s="47">
        <f>SUM(F259,H259)</f>
        <v>0</v>
      </c>
    </row>
    <row r="260" spans="1:9" x14ac:dyDescent="0.25">
      <c r="A260" s="54"/>
      <c r="B260" s="53">
        <v>322</v>
      </c>
      <c r="C260" s="52" t="s">
        <v>25</v>
      </c>
      <c r="D260" s="51"/>
      <c r="E260" s="51"/>
      <c r="F260" s="50">
        <f>SUM(D260:E260)</f>
        <v>0</v>
      </c>
      <c r="G260" s="49">
        <f>SUM(E260:F260)</f>
        <v>0</v>
      </c>
      <c r="H260" s="48"/>
      <c r="I260" s="47">
        <f>SUM(F260,H260)</f>
        <v>0</v>
      </c>
    </row>
    <row r="261" spans="1:9" s="46" customFormat="1" ht="12" x14ac:dyDescent="0.2">
      <c r="A261" s="54"/>
      <c r="B261" s="53">
        <v>323</v>
      </c>
      <c r="C261" s="52" t="s">
        <v>24</v>
      </c>
      <c r="D261" s="51"/>
      <c r="E261" s="51"/>
      <c r="F261" s="50">
        <f>SUM(D261:E261)</f>
        <v>0</v>
      </c>
      <c r="G261" s="49">
        <f>SUM(E261:F261)</f>
        <v>0</v>
      </c>
      <c r="H261" s="48"/>
      <c r="I261" s="47">
        <f>SUM(F261,H261)</f>
        <v>0</v>
      </c>
    </row>
    <row r="262" spans="1:9" s="46" customFormat="1" ht="12" x14ac:dyDescent="0.2">
      <c r="A262" s="54"/>
      <c r="B262" s="53">
        <v>329</v>
      </c>
      <c r="C262" s="52" t="s">
        <v>22</v>
      </c>
      <c r="D262" s="51"/>
      <c r="E262" s="51"/>
      <c r="F262" s="50">
        <f>SUM(D262:E262)</f>
        <v>0</v>
      </c>
      <c r="G262" s="49">
        <f>SUM(E262:F262)</f>
        <v>0</v>
      </c>
      <c r="H262" s="48"/>
      <c r="I262" s="47">
        <f>SUM(F262,H262)</f>
        <v>0</v>
      </c>
    </row>
    <row r="263" spans="1:9" s="46" customFormat="1" ht="12" x14ac:dyDescent="0.2">
      <c r="A263" s="54"/>
      <c r="B263" s="53">
        <v>369</v>
      </c>
      <c r="C263" s="52" t="s">
        <v>54</v>
      </c>
      <c r="D263" s="51"/>
      <c r="E263" s="51"/>
      <c r="F263" s="50">
        <f>SUM(D263:E263)</f>
        <v>0</v>
      </c>
      <c r="G263" s="49">
        <f>SUM(E263:F263)</f>
        <v>0</v>
      </c>
      <c r="H263" s="48"/>
      <c r="I263" s="47">
        <f>SUM(F263,H263)</f>
        <v>0</v>
      </c>
    </row>
    <row r="264" spans="1:9" s="46" customFormat="1" ht="12" x14ac:dyDescent="0.2">
      <c r="A264" s="54"/>
      <c r="B264" s="53">
        <v>381</v>
      </c>
      <c r="C264" s="52" t="s">
        <v>49</v>
      </c>
      <c r="D264" s="51"/>
      <c r="E264" s="51"/>
      <c r="F264" s="50">
        <f>SUM(D264:E264)</f>
        <v>0</v>
      </c>
      <c r="G264" s="49">
        <f>SUM(E264:F264)</f>
        <v>0</v>
      </c>
      <c r="H264" s="48"/>
      <c r="I264" s="47">
        <f>SUM(F264,H264)</f>
        <v>0</v>
      </c>
    </row>
    <row r="265" spans="1:9" s="46" customFormat="1" ht="24" x14ac:dyDescent="0.2">
      <c r="A265" s="58" t="s">
        <v>3</v>
      </c>
      <c r="B265" s="14"/>
      <c r="C265" s="13" t="s">
        <v>8</v>
      </c>
      <c r="D265" s="16">
        <f>SUM(D266:D271)</f>
        <v>0</v>
      </c>
      <c r="E265" s="16">
        <f>SUM(E266:E271)</f>
        <v>0</v>
      </c>
      <c r="F265" s="57">
        <f>SUM(F266:F271)</f>
        <v>0</v>
      </c>
      <c r="G265" s="56">
        <f>SUM(G266:G271)</f>
        <v>0</v>
      </c>
      <c r="H265" s="17">
        <f>SUM(H266:H271)</f>
        <v>0</v>
      </c>
      <c r="I265" s="55">
        <f>SUM(I266:I271)</f>
        <v>0</v>
      </c>
    </row>
    <row r="266" spans="1:9" s="46" customFormat="1" ht="12" x14ac:dyDescent="0.2">
      <c r="A266" s="54"/>
      <c r="B266" s="53">
        <v>321</v>
      </c>
      <c r="C266" s="52" t="s">
        <v>26</v>
      </c>
      <c r="D266" s="51"/>
      <c r="E266" s="51"/>
      <c r="F266" s="50">
        <f>SUM(D266:E266)</f>
        <v>0</v>
      </c>
      <c r="G266" s="49">
        <f>SUM(E266:F266)</f>
        <v>0</v>
      </c>
      <c r="H266" s="48"/>
      <c r="I266" s="47">
        <f>SUM(F266,H266)</f>
        <v>0</v>
      </c>
    </row>
    <row r="267" spans="1:9" x14ac:dyDescent="0.25">
      <c r="A267" s="54"/>
      <c r="B267" s="53">
        <v>322</v>
      </c>
      <c r="C267" s="52" t="s">
        <v>25</v>
      </c>
      <c r="D267" s="51"/>
      <c r="E267" s="51"/>
      <c r="F267" s="50">
        <f>SUM(D267:E267)</f>
        <v>0</v>
      </c>
      <c r="G267" s="49">
        <f>SUM(E267:F267)</f>
        <v>0</v>
      </c>
      <c r="H267" s="48"/>
      <c r="I267" s="47">
        <f>SUM(F267,H267)</f>
        <v>0</v>
      </c>
    </row>
    <row r="268" spans="1:9" s="46" customFormat="1" ht="12" x14ac:dyDescent="0.2">
      <c r="A268" s="54"/>
      <c r="B268" s="53">
        <v>323</v>
      </c>
      <c r="C268" s="52" t="s">
        <v>24</v>
      </c>
      <c r="D268" s="51"/>
      <c r="E268" s="51"/>
      <c r="F268" s="50">
        <f>SUM(D268:E268)</f>
        <v>0</v>
      </c>
      <c r="G268" s="49">
        <f>SUM(E268:F268)</f>
        <v>0</v>
      </c>
      <c r="H268" s="48"/>
      <c r="I268" s="47">
        <f>SUM(F268,H268)</f>
        <v>0</v>
      </c>
    </row>
    <row r="269" spans="1:9" s="46" customFormat="1" ht="12" x14ac:dyDescent="0.2">
      <c r="A269" s="54"/>
      <c r="B269" s="53">
        <v>329</v>
      </c>
      <c r="C269" s="52" t="s">
        <v>22</v>
      </c>
      <c r="D269" s="51"/>
      <c r="E269" s="51"/>
      <c r="F269" s="50">
        <f>SUM(D269:E269)</f>
        <v>0</v>
      </c>
      <c r="G269" s="49">
        <f>SUM(E269:F269)</f>
        <v>0</v>
      </c>
      <c r="H269" s="48"/>
      <c r="I269" s="47">
        <f>SUM(F269,H269)</f>
        <v>0</v>
      </c>
    </row>
    <row r="270" spans="1:9" s="46" customFormat="1" ht="12" x14ac:dyDescent="0.2">
      <c r="A270" s="54"/>
      <c r="B270" s="53">
        <v>369</v>
      </c>
      <c r="C270" s="52" t="s">
        <v>54</v>
      </c>
      <c r="D270" s="51"/>
      <c r="E270" s="51"/>
      <c r="F270" s="50">
        <f>SUM(D270:E270)</f>
        <v>0</v>
      </c>
      <c r="G270" s="49">
        <f>SUM(E270:F270)</f>
        <v>0</v>
      </c>
      <c r="H270" s="48"/>
      <c r="I270" s="47">
        <f>SUM(F270,H270)</f>
        <v>0</v>
      </c>
    </row>
    <row r="271" spans="1:9" s="46" customFormat="1" ht="12" x14ac:dyDescent="0.2">
      <c r="A271" s="54"/>
      <c r="B271" s="53">
        <v>381</v>
      </c>
      <c r="C271" s="52" t="s">
        <v>49</v>
      </c>
      <c r="D271" s="51"/>
      <c r="E271" s="51"/>
      <c r="F271" s="50">
        <f>SUM(D271:E271)</f>
        <v>0</v>
      </c>
      <c r="G271" s="49">
        <f>SUM(E271:F271)</f>
        <v>0</v>
      </c>
      <c r="H271" s="48"/>
      <c r="I271" s="47">
        <f>SUM(F271,H271)</f>
        <v>0</v>
      </c>
    </row>
    <row r="272" spans="1:9" s="46" customFormat="1" ht="12" x14ac:dyDescent="0.2">
      <c r="A272" s="58" t="s">
        <v>3</v>
      </c>
      <c r="B272" s="14"/>
      <c r="C272" s="13" t="s">
        <v>7</v>
      </c>
      <c r="D272" s="16">
        <f>SUM(D273:D280)</f>
        <v>0</v>
      </c>
      <c r="E272" s="16">
        <f>SUM(E273:E279)</f>
        <v>0</v>
      </c>
      <c r="F272" s="57">
        <f>SUM(F273:F279)</f>
        <v>0</v>
      </c>
      <c r="G272" s="56">
        <f>SUM(G273:G280)</f>
        <v>0</v>
      </c>
      <c r="H272" s="17">
        <f>SUM(H273:H279)</f>
        <v>0</v>
      </c>
      <c r="I272" s="55">
        <f>SUM(I273:I279)</f>
        <v>0</v>
      </c>
    </row>
    <row r="273" spans="1:9" s="46" customFormat="1" ht="12" x14ac:dyDescent="0.2">
      <c r="A273" s="54"/>
      <c r="B273" s="53">
        <v>321</v>
      </c>
      <c r="C273" s="52" t="s">
        <v>26</v>
      </c>
      <c r="D273" s="51"/>
      <c r="E273" s="51"/>
      <c r="F273" s="50">
        <f>SUM(D273:E273)</f>
        <v>0</v>
      </c>
      <c r="G273" s="49">
        <f>SUM(E273:F273)</f>
        <v>0</v>
      </c>
      <c r="H273" s="48"/>
      <c r="I273" s="47">
        <f>SUM(F273,H273)</f>
        <v>0</v>
      </c>
    </row>
    <row r="274" spans="1:9" x14ac:dyDescent="0.25">
      <c r="A274" s="54"/>
      <c r="B274" s="53">
        <v>322</v>
      </c>
      <c r="C274" s="52" t="s">
        <v>25</v>
      </c>
      <c r="D274" s="51"/>
      <c r="E274" s="51"/>
      <c r="F274" s="50">
        <f>SUM(D274:E274)</f>
        <v>0</v>
      </c>
      <c r="G274" s="49">
        <f>SUM(E274:F274)</f>
        <v>0</v>
      </c>
      <c r="H274" s="48"/>
      <c r="I274" s="47">
        <f>SUM(F274,H274)</f>
        <v>0</v>
      </c>
    </row>
    <row r="275" spans="1:9" x14ac:dyDescent="0.25">
      <c r="A275" s="54"/>
      <c r="B275" s="53">
        <v>323</v>
      </c>
      <c r="C275" s="52" t="s">
        <v>24</v>
      </c>
      <c r="D275" s="51"/>
      <c r="E275" s="51"/>
      <c r="F275" s="50">
        <f>SUM(D275:E275)</f>
        <v>0</v>
      </c>
      <c r="G275" s="49">
        <f>SUM(E275:F275)</f>
        <v>0</v>
      </c>
      <c r="H275" s="48"/>
      <c r="I275" s="47">
        <f>SUM(F275,H275)</f>
        <v>0</v>
      </c>
    </row>
    <row r="276" spans="1:9" x14ac:dyDescent="0.25">
      <c r="A276" s="54"/>
      <c r="B276" s="53">
        <v>324</v>
      </c>
      <c r="C276" s="52" t="s">
        <v>23</v>
      </c>
      <c r="D276" s="51"/>
      <c r="E276" s="51"/>
      <c r="F276" s="50">
        <f>SUM(D276:E276)</f>
        <v>0</v>
      </c>
      <c r="G276" s="49"/>
      <c r="H276" s="48"/>
      <c r="I276" s="47">
        <f>SUM(F276,H276)</f>
        <v>0</v>
      </c>
    </row>
    <row r="277" spans="1:9" s="46" customFormat="1" ht="12" x14ac:dyDescent="0.2">
      <c r="A277" s="54"/>
      <c r="B277" s="53">
        <v>329</v>
      </c>
      <c r="C277" s="52" t="s">
        <v>22</v>
      </c>
      <c r="D277" s="51"/>
      <c r="E277" s="51"/>
      <c r="F277" s="50">
        <f>SUM(D277:E277)</f>
        <v>0</v>
      </c>
      <c r="G277" s="49">
        <f>SUM(E277:F277)</f>
        <v>0</v>
      </c>
      <c r="H277" s="48"/>
      <c r="I277" s="47">
        <f>SUM(F277,H277)</f>
        <v>0</v>
      </c>
    </row>
    <row r="278" spans="1:9" s="46" customFormat="1" ht="12" x14ac:dyDescent="0.2">
      <c r="A278" s="54"/>
      <c r="B278" s="53">
        <v>369</v>
      </c>
      <c r="C278" s="52" t="s">
        <v>54</v>
      </c>
      <c r="D278" s="51"/>
      <c r="E278" s="51"/>
      <c r="F278" s="50">
        <f>SUM(D278:E278)</f>
        <v>0</v>
      </c>
      <c r="G278" s="49">
        <f>SUM(E278:F278)</f>
        <v>0</v>
      </c>
      <c r="H278" s="48"/>
      <c r="I278" s="47">
        <f>SUM(F278,H278)</f>
        <v>0</v>
      </c>
    </row>
    <row r="279" spans="1:9" s="46" customFormat="1" ht="12" x14ac:dyDescent="0.2">
      <c r="A279" s="54"/>
      <c r="B279" s="53">
        <v>381</v>
      </c>
      <c r="C279" s="52" t="s">
        <v>49</v>
      </c>
      <c r="D279" s="51"/>
      <c r="E279" s="51"/>
      <c r="F279" s="50">
        <f>SUM(D279:E279)</f>
        <v>0</v>
      </c>
      <c r="G279" s="49">
        <f>SUM(E279:F279)</f>
        <v>0</v>
      </c>
      <c r="H279" s="48"/>
      <c r="I279" s="47">
        <f>SUM(F279,H279)</f>
        <v>0</v>
      </c>
    </row>
    <row r="280" spans="1:9" s="46" customFormat="1" ht="12" x14ac:dyDescent="0.2">
      <c r="A280" s="54"/>
      <c r="B280" s="53">
        <v>422</v>
      </c>
      <c r="C280" s="52" t="s">
        <v>42</v>
      </c>
      <c r="D280" s="51"/>
      <c r="E280" s="51"/>
      <c r="F280" s="50">
        <f>SUM(D280:E280)</f>
        <v>0</v>
      </c>
      <c r="G280" s="49"/>
      <c r="H280" s="48"/>
      <c r="I280" s="47">
        <f>SUM(F280,H280)</f>
        <v>0</v>
      </c>
    </row>
    <row r="281" spans="1:9" x14ac:dyDescent="0.25">
      <c r="A281" s="58" t="s">
        <v>3</v>
      </c>
      <c r="B281" s="14"/>
      <c r="C281" s="13" t="s">
        <v>5</v>
      </c>
      <c r="D281" s="16">
        <f>SUM(D282:D287)</f>
        <v>0</v>
      </c>
      <c r="E281" s="16">
        <f>SUM(E282:E287)</f>
        <v>0</v>
      </c>
      <c r="F281" s="57">
        <f>SUM(F282:F287)</f>
        <v>0</v>
      </c>
      <c r="G281" s="56">
        <f>SUM(G282:G287)</f>
        <v>0</v>
      </c>
      <c r="H281" s="17">
        <f>SUM(H282:H287)</f>
        <v>0</v>
      </c>
      <c r="I281" s="55">
        <f>SUM(I282:I287)</f>
        <v>0</v>
      </c>
    </row>
    <row r="282" spans="1:9" s="46" customFormat="1" ht="12" x14ac:dyDescent="0.2">
      <c r="A282" s="54"/>
      <c r="B282" s="53">
        <v>321</v>
      </c>
      <c r="C282" s="52" t="s">
        <v>26</v>
      </c>
      <c r="D282" s="51"/>
      <c r="E282" s="51"/>
      <c r="F282" s="50">
        <f>SUM(D282:E282)</f>
        <v>0</v>
      </c>
      <c r="G282" s="49">
        <f>SUM(E282:F282)</f>
        <v>0</v>
      </c>
      <c r="H282" s="48"/>
      <c r="I282" s="47">
        <f>SUM(F282,H282)</f>
        <v>0</v>
      </c>
    </row>
    <row r="283" spans="1:9" s="46" customFormat="1" ht="12" x14ac:dyDescent="0.2">
      <c r="A283" s="54"/>
      <c r="B283" s="53">
        <v>322</v>
      </c>
      <c r="C283" s="52" t="s">
        <v>25</v>
      </c>
      <c r="D283" s="51"/>
      <c r="E283" s="51"/>
      <c r="F283" s="50">
        <f>SUM(D283:E283)</f>
        <v>0</v>
      </c>
      <c r="G283" s="49">
        <f>SUM(E283:F283)</f>
        <v>0</v>
      </c>
      <c r="H283" s="48"/>
      <c r="I283" s="47">
        <f>SUM(F283,H283)</f>
        <v>0</v>
      </c>
    </row>
    <row r="284" spans="1:9" x14ac:dyDescent="0.25">
      <c r="A284" s="54"/>
      <c r="B284" s="53">
        <v>323</v>
      </c>
      <c r="C284" s="52" t="s">
        <v>24</v>
      </c>
      <c r="D284" s="51"/>
      <c r="E284" s="51"/>
      <c r="F284" s="50">
        <f>SUM(D284:E284)</f>
        <v>0</v>
      </c>
      <c r="G284" s="49">
        <f>SUM(E284:F284)</f>
        <v>0</v>
      </c>
      <c r="H284" s="48"/>
      <c r="I284" s="47">
        <f>SUM(F284,H284)</f>
        <v>0</v>
      </c>
    </row>
    <row r="285" spans="1:9" x14ac:dyDescent="0.25">
      <c r="A285" s="54"/>
      <c r="B285" s="53">
        <v>329</v>
      </c>
      <c r="C285" s="52" t="s">
        <v>22</v>
      </c>
      <c r="D285" s="51"/>
      <c r="E285" s="51"/>
      <c r="F285" s="50">
        <f>SUM(D285:E285)</f>
        <v>0</v>
      </c>
      <c r="G285" s="49">
        <f>SUM(E285:F285)</f>
        <v>0</v>
      </c>
      <c r="H285" s="48"/>
      <c r="I285" s="47">
        <f>SUM(F285,H285)</f>
        <v>0</v>
      </c>
    </row>
    <row r="286" spans="1:9" s="46" customFormat="1" ht="12" x14ac:dyDescent="0.2">
      <c r="A286" s="54"/>
      <c r="B286" s="53">
        <v>369</v>
      </c>
      <c r="C286" s="52" t="s">
        <v>54</v>
      </c>
      <c r="D286" s="51"/>
      <c r="E286" s="51"/>
      <c r="F286" s="50">
        <f>SUM(D286:E286)</f>
        <v>0</v>
      </c>
      <c r="G286" s="49">
        <f>SUM(E286:F286)</f>
        <v>0</v>
      </c>
      <c r="H286" s="48"/>
      <c r="I286" s="47">
        <f>SUM(F286,H286)</f>
        <v>0</v>
      </c>
    </row>
    <row r="287" spans="1:9" s="46" customFormat="1" ht="12" x14ac:dyDescent="0.2">
      <c r="A287" s="54"/>
      <c r="B287" s="53">
        <v>381</v>
      </c>
      <c r="C287" s="52" t="s">
        <v>49</v>
      </c>
      <c r="D287" s="51"/>
      <c r="E287" s="51"/>
      <c r="F287" s="50">
        <f>SUM(D287:E287)</f>
        <v>0</v>
      </c>
      <c r="G287" s="49">
        <f>SUM(E287:F287)</f>
        <v>0</v>
      </c>
      <c r="H287" s="48"/>
      <c r="I287" s="47">
        <f>SUM(F287,H287)</f>
        <v>0</v>
      </c>
    </row>
    <row r="288" spans="1:9" s="46" customFormat="1" ht="12" x14ac:dyDescent="0.2">
      <c r="A288" s="66" t="s">
        <v>68</v>
      </c>
      <c r="B288" s="65"/>
      <c r="C288" s="64" t="s">
        <v>67</v>
      </c>
      <c r="D288" s="63">
        <f>SUM(D289,D295,D297,D301,D304)</f>
        <v>0</v>
      </c>
      <c r="E288" s="63">
        <f>SUM(E289,E295,E297,E301,E304)</f>
        <v>0</v>
      </c>
      <c r="F288" s="62">
        <f>SUM(F289,F295,F297,F301,F304)</f>
        <v>0</v>
      </c>
      <c r="G288" s="61">
        <f>SUM(G289,G295,G297,G301,G304)</f>
        <v>0</v>
      </c>
      <c r="H288" s="60">
        <f>SUM(H289,H295,H297,H301,H304)</f>
        <v>0</v>
      </c>
      <c r="I288" s="59">
        <f>SUM(I289,I295,I297,I301,I304)</f>
        <v>0</v>
      </c>
    </row>
    <row r="289" spans="1:9" s="46" customFormat="1" ht="12" x14ac:dyDescent="0.2">
      <c r="A289" s="71" t="s">
        <v>3</v>
      </c>
      <c r="B289" s="27"/>
      <c r="C289" s="26" t="s">
        <v>19</v>
      </c>
      <c r="D289" s="25">
        <f>SUM(D290:D294)</f>
        <v>0</v>
      </c>
      <c r="E289" s="25">
        <f>SUM(E290:E294)</f>
        <v>0</v>
      </c>
      <c r="F289" s="70">
        <f>SUM(F290:F294)</f>
        <v>0</v>
      </c>
      <c r="G289" s="69">
        <f>SUM(G290:G294)</f>
        <v>0</v>
      </c>
      <c r="H289" s="29">
        <f>SUM(H290:H294)</f>
        <v>0</v>
      </c>
      <c r="I289" s="68">
        <f>SUM(I290:I294)</f>
        <v>0</v>
      </c>
    </row>
    <row r="290" spans="1:9" s="46" customFormat="1" ht="12" x14ac:dyDescent="0.2">
      <c r="A290" s="54"/>
      <c r="B290" s="53">
        <v>322</v>
      </c>
      <c r="C290" s="52" t="s">
        <v>25</v>
      </c>
      <c r="D290" s="51"/>
      <c r="E290" s="51"/>
      <c r="F290" s="50">
        <f>SUM(D290:E290)</f>
        <v>0</v>
      </c>
      <c r="G290" s="49">
        <f>SUM(E290:F290)</f>
        <v>0</v>
      </c>
      <c r="H290" s="48"/>
      <c r="I290" s="47">
        <f>SUM(F290,H290)</f>
        <v>0</v>
      </c>
    </row>
    <row r="291" spans="1:9" s="46" customFormat="1" ht="12" x14ac:dyDescent="0.2">
      <c r="A291" s="54"/>
      <c r="B291" s="53">
        <v>323</v>
      </c>
      <c r="C291" s="52" t="s">
        <v>24</v>
      </c>
      <c r="D291" s="51"/>
      <c r="E291" s="51"/>
      <c r="F291" s="50">
        <f>SUM(D291:E291)</f>
        <v>0</v>
      </c>
      <c r="G291" s="49">
        <f>SUM(E291:F291)</f>
        <v>0</v>
      </c>
      <c r="H291" s="48"/>
      <c r="I291" s="47">
        <f>SUM(F291,H291)</f>
        <v>0</v>
      </c>
    </row>
    <row r="292" spans="1:9" s="46" customFormat="1" ht="12" x14ac:dyDescent="0.2">
      <c r="A292" s="54"/>
      <c r="B292" s="53">
        <v>329</v>
      </c>
      <c r="C292" s="52" t="s">
        <v>22</v>
      </c>
      <c r="D292" s="51"/>
      <c r="E292" s="51"/>
      <c r="F292" s="50">
        <f>SUM(D292:E292)</f>
        <v>0</v>
      </c>
      <c r="G292" s="49">
        <f>SUM(E292:F292)</f>
        <v>0</v>
      </c>
      <c r="H292" s="48"/>
      <c r="I292" s="47">
        <f>SUM(F292,H292)</f>
        <v>0</v>
      </c>
    </row>
    <row r="293" spans="1:9" s="46" customFormat="1" ht="12" x14ac:dyDescent="0.2">
      <c r="A293" s="54"/>
      <c r="B293" s="53">
        <v>343</v>
      </c>
      <c r="C293" s="52" t="s">
        <v>21</v>
      </c>
      <c r="D293" s="51"/>
      <c r="E293" s="51"/>
      <c r="F293" s="50">
        <f>SUM(D293:E293)</f>
        <v>0</v>
      </c>
      <c r="G293" s="49">
        <f>SUM(E293:F293)</f>
        <v>0</v>
      </c>
      <c r="H293" s="48"/>
      <c r="I293" s="47">
        <f>SUM(F293,H293)</f>
        <v>0</v>
      </c>
    </row>
    <row r="294" spans="1:9" s="46" customFormat="1" ht="12" x14ac:dyDescent="0.2">
      <c r="A294" s="54"/>
      <c r="B294" s="53">
        <v>383</v>
      </c>
      <c r="C294" s="52" t="s">
        <v>66</v>
      </c>
      <c r="D294" s="51"/>
      <c r="E294" s="51"/>
      <c r="F294" s="50">
        <f>SUM(D294:E294)</f>
        <v>0</v>
      </c>
      <c r="G294" s="49">
        <f>SUM(E294:F294)</f>
        <v>0</v>
      </c>
      <c r="H294" s="48"/>
      <c r="I294" s="47">
        <f>SUM(F294,H294)</f>
        <v>0</v>
      </c>
    </row>
    <row r="295" spans="1:9" s="46" customFormat="1" ht="12" x14ac:dyDescent="0.2">
      <c r="A295" s="71" t="s">
        <v>3</v>
      </c>
      <c r="B295" s="27"/>
      <c r="C295" s="26" t="s">
        <v>18</v>
      </c>
      <c r="D295" s="25">
        <f>SUM(D296:D296)</f>
        <v>0</v>
      </c>
      <c r="E295" s="25">
        <f>SUM(E296:E296)</f>
        <v>0</v>
      </c>
      <c r="F295" s="70">
        <f>SUM(F296:F296)</f>
        <v>0</v>
      </c>
      <c r="G295" s="69">
        <f>SUM(G296:G296)</f>
        <v>0</v>
      </c>
      <c r="H295" s="29">
        <f>SUM(H296:H296)</f>
        <v>0</v>
      </c>
      <c r="I295" s="68">
        <f>SUM(I296:I296)</f>
        <v>0</v>
      </c>
    </row>
    <row r="296" spans="1:9" s="46" customFormat="1" ht="12" x14ac:dyDescent="0.2">
      <c r="A296" s="54"/>
      <c r="B296" s="53">
        <v>323</v>
      </c>
      <c r="C296" s="52" t="s">
        <v>24</v>
      </c>
      <c r="D296" s="51"/>
      <c r="E296" s="51"/>
      <c r="F296" s="50">
        <f>SUM(D296:E296)</f>
        <v>0</v>
      </c>
      <c r="G296" s="49">
        <f>SUM(E296:F296)</f>
        <v>0</v>
      </c>
      <c r="H296" s="48"/>
      <c r="I296" s="47">
        <f>SUM(F296,H296)</f>
        <v>0</v>
      </c>
    </row>
    <row r="297" spans="1:9" s="46" customFormat="1" ht="24" x14ac:dyDescent="0.2">
      <c r="A297" s="58" t="s">
        <v>3</v>
      </c>
      <c r="B297" s="14"/>
      <c r="C297" s="13" t="s">
        <v>9</v>
      </c>
      <c r="D297" s="16">
        <f>SUM(D298:D300)</f>
        <v>0</v>
      </c>
      <c r="E297" s="16">
        <f>SUM(E298:E300)</f>
        <v>0</v>
      </c>
      <c r="F297" s="57">
        <f>SUM(F298:F300)</f>
        <v>0</v>
      </c>
      <c r="G297" s="56">
        <f>SUM(G298:G300)</f>
        <v>0</v>
      </c>
      <c r="H297" s="17">
        <f>SUM(H298:H300)</f>
        <v>0</v>
      </c>
      <c r="I297" s="55">
        <f>SUM(I298:I300)</f>
        <v>0</v>
      </c>
    </row>
    <row r="298" spans="1:9" x14ac:dyDescent="0.25">
      <c r="A298" s="54"/>
      <c r="B298" s="53">
        <v>323</v>
      </c>
      <c r="C298" s="52" t="s">
        <v>24</v>
      </c>
      <c r="D298" s="51"/>
      <c r="E298" s="51"/>
      <c r="F298" s="50">
        <f>SUM(D298:E298)</f>
        <v>0</v>
      </c>
      <c r="G298" s="49">
        <f>SUM(E298:F298)</f>
        <v>0</v>
      </c>
      <c r="H298" s="48"/>
      <c r="I298" s="47">
        <f>SUM(F298,H298)</f>
        <v>0</v>
      </c>
    </row>
    <row r="299" spans="1:9" x14ac:dyDescent="0.25">
      <c r="A299" s="54"/>
      <c r="B299" s="53">
        <v>329</v>
      </c>
      <c r="C299" s="52" t="s">
        <v>22</v>
      </c>
      <c r="D299" s="51"/>
      <c r="E299" s="51"/>
      <c r="F299" s="50">
        <f>SUM(D299:E299)</f>
        <v>0</v>
      </c>
      <c r="G299" s="49"/>
      <c r="H299" s="48"/>
      <c r="I299" s="47">
        <f>SUM(F299,H299)</f>
        <v>0</v>
      </c>
    </row>
    <row r="300" spans="1:9" s="46" customFormat="1" ht="12" x14ac:dyDescent="0.2">
      <c r="A300" s="54"/>
      <c r="B300" s="53">
        <v>383</v>
      </c>
      <c r="C300" s="52" t="s">
        <v>66</v>
      </c>
      <c r="D300" s="51"/>
      <c r="E300" s="51"/>
      <c r="F300" s="50">
        <f>SUM(D300:E300)</f>
        <v>0</v>
      </c>
      <c r="G300" s="49">
        <f>SUM(E300:F300)</f>
        <v>0</v>
      </c>
      <c r="H300" s="48"/>
      <c r="I300" s="47">
        <f>SUM(F300,H300)</f>
        <v>0</v>
      </c>
    </row>
    <row r="301" spans="1:9" s="46" customFormat="1" ht="24" x14ac:dyDescent="0.2">
      <c r="A301" s="58" t="s">
        <v>3</v>
      </c>
      <c r="B301" s="14"/>
      <c r="C301" s="13" t="s">
        <v>8</v>
      </c>
      <c r="D301" s="16">
        <f>SUM(D302:D303)</f>
        <v>0</v>
      </c>
      <c r="E301" s="16">
        <f>SUM(E302:E303)</f>
        <v>0</v>
      </c>
      <c r="F301" s="16">
        <f>SUM(F302:F303)</f>
        <v>0</v>
      </c>
      <c r="G301" s="16">
        <f>SUM(G302:G303)</f>
        <v>0</v>
      </c>
      <c r="H301" s="16">
        <f>SUM(H302:H303)</f>
        <v>0</v>
      </c>
      <c r="I301" s="55">
        <f>SUM(I302:I303)</f>
        <v>0</v>
      </c>
    </row>
    <row r="302" spans="1:9" s="46" customFormat="1" ht="12" x14ac:dyDescent="0.2">
      <c r="A302" s="54"/>
      <c r="B302" s="53">
        <v>322</v>
      </c>
      <c r="C302" s="52" t="s">
        <v>25</v>
      </c>
      <c r="D302" s="51"/>
      <c r="E302" s="51"/>
      <c r="F302" s="50"/>
      <c r="G302" s="49"/>
      <c r="H302" s="48"/>
      <c r="I302" s="47">
        <f>SUM(F302,H302)</f>
        <v>0</v>
      </c>
    </row>
    <row r="303" spans="1:9" s="46" customFormat="1" ht="12" x14ac:dyDescent="0.2">
      <c r="A303" s="54"/>
      <c r="B303" s="53">
        <v>323</v>
      </c>
      <c r="C303" s="52" t="s">
        <v>24</v>
      </c>
      <c r="D303" s="51"/>
      <c r="E303" s="51"/>
      <c r="F303" s="50"/>
      <c r="G303" s="49"/>
      <c r="H303" s="48"/>
      <c r="I303" s="47">
        <f>SUM(F303,H303)</f>
        <v>0</v>
      </c>
    </row>
    <row r="304" spans="1:9" s="46" customFormat="1" ht="12" x14ac:dyDescent="0.2">
      <c r="A304" s="58" t="s">
        <v>3</v>
      </c>
      <c r="B304" s="14"/>
      <c r="C304" s="13" t="s">
        <v>7</v>
      </c>
      <c r="D304" s="16">
        <f>SUM(D305:D307)</f>
        <v>0</v>
      </c>
      <c r="E304" s="16">
        <f>SUM(E305:E307)</f>
        <v>0</v>
      </c>
      <c r="F304" s="16">
        <f>SUM(F305:F307)</f>
        <v>0</v>
      </c>
      <c r="G304" s="16">
        <f>SUM(G305:G307)</f>
        <v>0</v>
      </c>
      <c r="H304" s="16">
        <f>SUM(H305:H307)</f>
        <v>0</v>
      </c>
      <c r="I304" s="55">
        <f>SUM(I305:I307)</f>
        <v>0</v>
      </c>
    </row>
    <row r="305" spans="1:9" s="46" customFormat="1" ht="12" x14ac:dyDescent="0.2">
      <c r="A305" s="54"/>
      <c r="B305" s="53">
        <v>311</v>
      </c>
      <c r="C305" s="52" t="s">
        <v>28</v>
      </c>
      <c r="D305" s="51"/>
      <c r="E305" s="51"/>
      <c r="F305" s="50"/>
      <c r="G305" s="49"/>
      <c r="H305" s="48"/>
      <c r="I305" s="47">
        <f>SUM(F305,H305)</f>
        <v>0</v>
      </c>
    </row>
    <row r="306" spans="1:9" s="46" customFormat="1" ht="12" x14ac:dyDescent="0.2">
      <c r="A306" s="54"/>
      <c r="B306" s="53">
        <v>343</v>
      </c>
      <c r="C306" s="52" t="s">
        <v>21</v>
      </c>
      <c r="D306" s="51"/>
      <c r="E306" s="51"/>
      <c r="F306" s="50"/>
      <c r="G306" s="49"/>
      <c r="H306" s="48"/>
      <c r="I306" s="47">
        <f>SUM(F306,H306)</f>
        <v>0</v>
      </c>
    </row>
    <row r="307" spans="1:9" s="46" customFormat="1" ht="12" x14ac:dyDescent="0.2">
      <c r="A307" s="54"/>
      <c r="B307" s="53">
        <v>383</v>
      </c>
      <c r="C307" s="52" t="s">
        <v>66</v>
      </c>
      <c r="D307" s="51"/>
      <c r="E307" s="51"/>
      <c r="F307" s="50"/>
      <c r="G307" s="49"/>
      <c r="H307" s="48"/>
      <c r="I307" s="47">
        <f>SUM(F307,H307)</f>
        <v>0</v>
      </c>
    </row>
    <row r="308" spans="1:9" s="46" customFormat="1" ht="12" x14ac:dyDescent="0.2">
      <c r="A308" s="66" t="s">
        <v>65</v>
      </c>
      <c r="B308" s="65"/>
      <c r="C308" s="64" t="s">
        <v>64</v>
      </c>
      <c r="D308" s="63">
        <f>SUM(D309,D321,D314)</f>
        <v>0</v>
      </c>
      <c r="E308" s="63">
        <f>SUM(E309,E321,E314)</f>
        <v>0</v>
      </c>
      <c r="F308" s="62">
        <f>SUM(F309,F321,F314)</f>
        <v>0</v>
      </c>
      <c r="G308" s="61">
        <f>SUM(G309,G321,G314)</f>
        <v>0</v>
      </c>
      <c r="H308" s="60">
        <f>SUM(H309,H321,H314)</f>
        <v>0</v>
      </c>
      <c r="I308" s="59">
        <f>SUM(I309,I321,I314)</f>
        <v>0</v>
      </c>
    </row>
    <row r="309" spans="1:9" s="46" customFormat="1" ht="12" x14ac:dyDescent="0.2">
      <c r="A309" s="71" t="s">
        <v>3</v>
      </c>
      <c r="B309" s="27"/>
      <c r="C309" s="26" t="s">
        <v>19</v>
      </c>
      <c r="D309" s="25">
        <f>SUM(D310:D313)</f>
        <v>0</v>
      </c>
      <c r="E309" s="25">
        <f>SUM(E310:E313)</f>
        <v>0</v>
      </c>
      <c r="F309" s="70">
        <f>SUM(F310:F313)</f>
        <v>0</v>
      </c>
      <c r="G309" s="69">
        <f>SUM(G310:G313)</f>
        <v>0</v>
      </c>
      <c r="H309" s="29">
        <f>SUM(H310:H313)</f>
        <v>0</v>
      </c>
      <c r="I309" s="68">
        <f>SUM(I310:I313)</f>
        <v>0</v>
      </c>
    </row>
    <row r="310" spans="1:9" s="46" customFormat="1" ht="12" x14ac:dyDescent="0.2">
      <c r="A310" s="54"/>
      <c r="B310" s="53">
        <v>311</v>
      </c>
      <c r="C310" s="52" t="s">
        <v>28</v>
      </c>
      <c r="D310" s="51"/>
      <c r="E310" s="51"/>
      <c r="F310" s="50">
        <f>SUM(D310:E310)</f>
        <v>0</v>
      </c>
      <c r="G310" s="49">
        <f>SUM(E310:F310)</f>
        <v>0</v>
      </c>
      <c r="H310" s="48"/>
      <c r="I310" s="47">
        <f>SUM(F310,H310)</f>
        <v>0</v>
      </c>
    </row>
    <row r="311" spans="1:9" x14ac:dyDescent="0.25">
      <c r="A311" s="54"/>
      <c r="B311" s="53">
        <v>313</v>
      </c>
      <c r="C311" s="52" t="s">
        <v>27</v>
      </c>
      <c r="D311" s="51"/>
      <c r="E311" s="51"/>
      <c r="F311" s="50">
        <f>SUM(D311:E311)</f>
        <v>0</v>
      </c>
      <c r="G311" s="49">
        <f>SUM(E311:F311)</f>
        <v>0</v>
      </c>
      <c r="H311" s="48"/>
      <c r="I311" s="47">
        <f>SUM(F311,H311)</f>
        <v>0</v>
      </c>
    </row>
    <row r="312" spans="1:9" s="46" customFormat="1" ht="12" x14ac:dyDescent="0.2">
      <c r="A312" s="54"/>
      <c r="B312" s="53">
        <v>321</v>
      </c>
      <c r="C312" s="52" t="s">
        <v>26</v>
      </c>
      <c r="D312" s="51"/>
      <c r="E312" s="51"/>
      <c r="F312" s="50">
        <f>SUM(D312:E312)</f>
        <v>0</v>
      </c>
      <c r="G312" s="49">
        <f>SUM(E312:F312)</f>
        <v>0</v>
      </c>
      <c r="H312" s="48"/>
      <c r="I312" s="47">
        <f>SUM(F312,H312)</f>
        <v>0</v>
      </c>
    </row>
    <row r="313" spans="1:9" s="46" customFormat="1" ht="12" x14ac:dyDescent="0.2">
      <c r="A313" s="54"/>
      <c r="B313" s="53">
        <v>323</v>
      </c>
      <c r="C313" s="52" t="s">
        <v>24</v>
      </c>
      <c r="D313" s="51"/>
      <c r="E313" s="51"/>
      <c r="F313" s="50">
        <f>SUM(D313:E313)</f>
        <v>0</v>
      </c>
      <c r="G313" s="49">
        <f>SUM(E313:F313)</f>
        <v>0</v>
      </c>
      <c r="H313" s="48"/>
      <c r="I313" s="47">
        <f>SUM(F313,H313)</f>
        <v>0</v>
      </c>
    </row>
    <row r="314" spans="1:9" s="46" customFormat="1" ht="24" x14ac:dyDescent="0.2">
      <c r="A314" s="58" t="s">
        <v>3</v>
      </c>
      <c r="B314" s="14"/>
      <c r="C314" s="13" t="s">
        <v>9</v>
      </c>
      <c r="D314" s="16">
        <f>SUM(D315:D320)</f>
        <v>0</v>
      </c>
      <c r="E314" s="16">
        <f>SUM(E315:E320)</f>
        <v>0</v>
      </c>
      <c r="F314" s="57">
        <f>SUM(F315:F320)</f>
        <v>0</v>
      </c>
      <c r="G314" s="56">
        <f>SUM(G315:G320)</f>
        <v>0</v>
      </c>
      <c r="H314" s="17">
        <f>SUM(H315:H320)</f>
        <v>0</v>
      </c>
      <c r="I314" s="55">
        <f>SUM(I315:I320)</f>
        <v>0</v>
      </c>
    </row>
    <row r="315" spans="1:9" s="46" customFormat="1" ht="12" x14ac:dyDescent="0.2">
      <c r="A315" s="54"/>
      <c r="B315" s="53">
        <v>311</v>
      </c>
      <c r="C315" s="52" t="s">
        <v>28</v>
      </c>
      <c r="D315" s="51"/>
      <c r="E315" s="51"/>
      <c r="F315" s="50">
        <f>SUM(D315:E315)</f>
        <v>0</v>
      </c>
      <c r="G315" s="49">
        <f>SUM(E315:F315)</f>
        <v>0</v>
      </c>
      <c r="H315" s="48"/>
      <c r="I315" s="47">
        <f>SUM(F315,H315)</f>
        <v>0</v>
      </c>
    </row>
    <row r="316" spans="1:9" s="46" customFormat="1" ht="12" x14ac:dyDescent="0.2">
      <c r="A316" s="54"/>
      <c r="B316" s="53">
        <v>312</v>
      </c>
      <c r="C316" s="52" t="s">
        <v>40</v>
      </c>
      <c r="D316" s="51"/>
      <c r="E316" s="51"/>
      <c r="F316" s="50">
        <f>SUM(D316:E316)</f>
        <v>0</v>
      </c>
      <c r="G316" s="49">
        <f>SUM(E316:F316)</f>
        <v>0</v>
      </c>
      <c r="H316" s="48"/>
      <c r="I316" s="47">
        <f>SUM(F316,H316)</f>
        <v>0</v>
      </c>
    </row>
    <row r="317" spans="1:9" x14ac:dyDescent="0.25">
      <c r="A317" s="54"/>
      <c r="B317" s="53">
        <v>313</v>
      </c>
      <c r="C317" s="52" t="s">
        <v>27</v>
      </c>
      <c r="D317" s="51"/>
      <c r="E317" s="51"/>
      <c r="F317" s="50">
        <f>SUM(D317:E317)</f>
        <v>0</v>
      </c>
      <c r="G317" s="49">
        <f>SUM(E317:F317)</f>
        <v>0</v>
      </c>
      <c r="H317" s="48"/>
      <c r="I317" s="47">
        <f>SUM(F317,H317)</f>
        <v>0</v>
      </c>
    </row>
    <row r="318" spans="1:9" x14ac:dyDescent="0.25">
      <c r="A318" s="54"/>
      <c r="B318" s="53">
        <v>321</v>
      </c>
      <c r="C318" s="52" t="s">
        <v>26</v>
      </c>
      <c r="D318" s="51"/>
      <c r="E318" s="51"/>
      <c r="F318" s="50">
        <f>SUM(D318:E318)</f>
        <v>0</v>
      </c>
      <c r="G318" s="49">
        <f>SUM(E318:F318)</f>
        <v>0</v>
      </c>
      <c r="H318" s="48"/>
      <c r="I318" s="47">
        <f>SUM(F318,H318)</f>
        <v>0</v>
      </c>
    </row>
    <row r="319" spans="1:9" s="46" customFormat="1" ht="12" x14ac:dyDescent="0.2">
      <c r="A319" s="54"/>
      <c r="B319" s="53">
        <v>323</v>
      </c>
      <c r="C319" s="52" t="s">
        <v>24</v>
      </c>
      <c r="D319" s="51"/>
      <c r="E319" s="51"/>
      <c r="F319" s="50">
        <f>SUM(D319:E319)</f>
        <v>0</v>
      </c>
      <c r="G319" s="49">
        <f>SUM(E319:F319)</f>
        <v>0</v>
      </c>
      <c r="H319" s="48"/>
      <c r="I319" s="47">
        <f>SUM(F319,H319)</f>
        <v>0</v>
      </c>
    </row>
    <row r="320" spans="1:9" s="46" customFormat="1" ht="12" x14ac:dyDescent="0.2">
      <c r="A320" s="54"/>
      <c r="B320" s="53">
        <v>324</v>
      </c>
      <c r="C320" s="52" t="s">
        <v>23</v>
      </c>
      <c r="D320" s="51"/>
      <c r="E320" s="51"/>
      <c r="F320" s="50">
        <f>SUM(D320:E320)</f>
        <v>0</v>
      </c>
      <c r="G320" s="49">
        <f>SUM(E320:F320)</f>
        <v>0</v>
      </c>
      <c r="H320" s="48"/>
      <c r="I320" s="47">
        <f>SUM(F320,H320)</f>
        <v>0</v>
      </c>
    </row>
    <row r="321" spans="1:11" s="46" customFormat="1" ht="12" x14ac:dyDescent="0.2">
      <c r="A321" s="58" t="s">
        <v>3</v>
      </c>
      <c r="B321" s="14"/>
      <c r="C321" s="13" t="s">
        <v>7</v>
      </c>
      <c r="D321" s="16">
        <f>SUM(D322:D327)</f>
        <v>0</v>
      </c>
      <c r="E321" s="16">
        <f>SUM(E322:E327)</f>
        <v>0</v>
      </c>
      <c r="F321" s="57">
        <f>SUM(F322:F327)</f>
        <v>0</v>
      </c>
      <c r="G321" s="56">
        <f>SUM(G322:G327)</f>
        <v>0</v>
      </c>
      <c r="H321" s="17">
        <f>SUM(H322:H327)</f>
        <v>0</v>
      </c>
      <c r="I321" s="55">
        <f>SUM(I322:I327)</f>
        <v>0</v>
      </c>
    </row>
    <row r="322" spans="1:11" s="46" customFormat="1" ht="12" x14ac:dyDescent="0.2">
      <c r="A322" s="54"/>
      <c r="B322" s="53">
        <v>311</v>
      </c>
      <c r="C322" s="52" t="s">
        <v>28</v>
      </c>
      <c r="D322" s="51"/>
      <c r="E322" s="51"/>
      <c r="F322" s="50">
        <f>SUM(D322:E322)</f>
        <v>0</v>
      </c>
      <c r="G322" s="49">
        <f>SUM(E322:F322)</f>
        <v>0</v>
      </c>
      <c r="H322" s="48"/>
      <c r="I322" s="47">
        <f>SUM(F322,H322)</f>
        <v>0</v>
      </c>
    </row>
    <row r="323" spans="1:11" s="46" customFormat="1" ht="12" x14ac:dyDescent="0.2">
      <c r="A323" s="54"/>
      <c r="B323" s="53">
        <v>312</v>
      </c>
      <c r="C323" s="52" t="s">
        <v>40</v>
      </c>
      <c r="D323" s="51"/>
      <c r="E323" s="51"/>
      <c r="F323" s="50">
        <f>SUM(D323:E323)</f>
        <v>0</v>
      </c>
      <c r="G323" s="49">
        <f>SUM(E323:F323)</f>
        <v>0</v>
      </c>
      <c r="H323" s="48"/>
      <c r="I323" s="47">
        <f>SUM(F323,H323)</f>
        <v>0</v>
      </c>
    </row>
    <row r="324" spans="1:11" x14ac:dyDescent="0.25">
      <c r="A324" s="54"/>
      <c r="B324" s="53">
        <v>313</v>
      </c>
      <c r="C324" s="52" t="s">
        <v>27</v>
      </c>
      <c r="D324" s="51"/>
      <c r="E324" s="51"/>
      <c r="F324" s="50">
        <f>SUM(D324:E324)</f>
        <v>0</v>
      </c>
      <c r="G324" s="49">
        <f>SUM(E324:F324)</f>
        <v>0</v>
      </c>
      <c r="H324" s="48"/>
      <c r="I324" s="47">
        <f>SUM(F324,H324)</f>
        <v>0</v>
      </c>
    </row>
    <row r="325" spans="1:11" x14ac:dyDescent="0.25">
      <c r="A325" s="54"/>
      <c r="B325" s="53">
        <v>321</v>
      </c>
      <c r="C325" s="52" t="s">
        <v>26</v>
      </c>
      <c r="D325" s="51"/>
      <c r="E325" s="51"/>
      <c r="F325" s="50">
        <f>SUM(D325:E325)</f>
        <v>0</v>
      </c>
      <c r="G325" s="49">
        <f>SUM(E325:F325)</f>
        <v>0</v>
      </c>
      <c r="H325" s="48"/>
      <c r="I325" s="47">
        <f>SUM(F325,H325)</f>
        <v>0</v>
      </c>
    </row>
    <row r="326" spans="1:11" s="46" customFormat="1" ht="12" x14ac:dyDescent="0.2">
      <c r="A326" s="54"/>
      <c r="B326" s="53">
        <v>323</v>
      </c>
      <c r="C326" s="52" t="s">
        <v>24</v>
      </c>
      <c r="D326" s="51"/>
      <c r="E326" s="51"/>
      <c r="F326" s="50">
        <f>SUM(D326:E326)</f>
        <v>0</v>
      </c>
      <c r="G326" s="49">
        <f>SUM(E326:F326)</f>
        <v>0</v>
      </c>
      <c r="H326" s="48"/>
      <c r="I326" s="47">
        <f>SUM(F326,H326)</f>
        <v>0</v>
      </c>
    </row>
    <row r="327" spans="1:11" s="46" customFormat="1" ht="12" x14ac:dyDescent="0.2">
      <c r="A327" s="54"/>
      <c r="B327" s="53">
        <v>324</v>
      </c>
      <c r="C327" s="52" t="s">
        <v>23</v>
      </c>
      <c r="D327" s="51"/>
      <c r="E327" s="51"/>
      <c r="F327" s="50">
        <f>SUM(D327:E327)</f>
        <v>0</v>
      </c>
      <c r="G327" s="49">
        <f>SUM(E327:F327)</f>
        <v>0</v>
      </c>
      <c r="H327" s="48"/>
      <c r="I327" s="47">
        <f>SUM(F327,H327)</f>
        <v>0</v>
      </c>
    </row>
    <row r="328" spans="1:11" s="46" customFormat="1" ht="12" x14ac:dyDescent="0.2">
      <c r="A328" s="66" t="s">
        <v>63</v>
      </c>
      <c r="B328" s="65"/>
      <c r="C328" s="64" t="s">
        <v>62</v>
      </c>
      <c r="D328" s="63">
        <f>SUM(D329,D332)</f>
        <v>0</v>
      </c>
      <c r="E328" s="63">
        <f>SUM(E329,E332)</f>
        <v>0</v>
      </c>
      <c r="F328" s="62">
        <f>SUM(F329,F332)</f>
        <v>0</v>
      </c>
      <c r="G328" s="61">
        <f>SUM(G329,G332)</f>
        <v>0</v>
      </c>
      <c r="H328" s="60">
        <f>SUM(H329,H332)</f>
        <v>14468.17</v>
      </c>
      <c r="I328" s="59">
        <f>SUM(I329,I332)</f>
        <v>14468.17</v>
      </c>
    </row>
    <row r="329" spans="1:11" s="46" customFormat="1" ht="12" x14ac:dyDescent="0.2">
      <c r="A329" s="93" t="s">
        <v>3</v>
      </c>
      <c r="B329" s="92"/>
      <c r="C329" s="91" t="s">
        <v>7</v>
      </c>
      <c r="D329" s="20">
        <f>SUM(D330:D331)</f>
        <v>0</v>
      </c>
      <c r="E329" s="20">
        <f>SUM(E330:E331)</f>
        <v>0</v>
      </c>
      <c r="F329" s="90">
        <f>SUM(F330:F331)</f>
        <v>0</v>
      </c>
      <c r="G329" s="89">
        <f>SUM(G330:G331)</f>
        <v>0</v>
      </c>
      <c r="H329" s="21">
        <f>SUM(H330:H331)</f>
        <v>14468.17</v>
      </c>
      <c r="I329" s="88">
        <f>SUM(I330:I331)</f>
        <v>14468.17</v>
      </c>
    </row>
    <row r="330" spans="1:11" s="87" customFormat="1" ht="12" x14ac:dyDescent="0.2">
      <c r="A330" s="84"/>
      <c r="B330" s="74">
        <v>372</v>
      </c>
      <c r="C330" s="52" t="s">
        <v>50</v>
      </c>
      <c r="D330" s="73"/>
      <c r="E330" s="73"/>
      <c r="F330" s="50">
        <f>SUM(D330:E330)</f>
        <v>0</v>
      </c>
      <c r="G330" s="49">
        <f>SUM(E330:F330)</f>
        <v>0</v>
      </c>
      <c r="H330" s="82"/>
      <c r="I330" s="47">
        <f>SUM(F330,H330)</f>
        <v>0</v>
      </c>
      <c r="J330" s="86"/>
    </row>
    <row r="331" spans="1:11" s="46" customFormat="1" ht="12" x14ac:dyDescent="0.2">
      <c r="A331" s="54"/>
      <c r="B331" s="53">
        <v>424</v>
      </c>
      <c r="C331" s="52" t="s">
        <v>41</v>
      </c>
      <c r="D331" s="51"/>
      <c r="E331" s="51"/>
      <c r="F331" s="50">
        <f>SUM(D331:E331)</f>
        <v>0</v>
      </c>
      <c r="G331" s="49">
        <f>SUM(E331:F331)</f>
        <v>0</v>
      </c>
      <c r="H331" s="48">
        <v>14468.17</v>
      </c>
      <c r="I331" s="47">
        <f>SUM(F331,H331)</f>
        <v>14468.17</v>
      </c>
      <c r="J331" s="86"/>
      <c r="K331" s="85"/>
    </row>
    <row r="332" spans="1:11" s="46" customFormat="1" ht="12" x14ac:dyDescent="0.2">
      <c r="A332" s="58" t="s">
        <v>3</v>
      </c>
      <c r="B332" s="14"/>
      <c r="C332" s="13" t="s">
        <v>5</v>
      </c>
      <c r="D332" s="16">
        <f>SUM(D333)</f>
        <v>0</v>
      </c>
      <c r="E332" s="16">
        <f>SUM(E333)</f>
        <v>0</v>
      </c>
      <c r="F332" s="57">
        <f>SUM(F333)</f>
        <v>0</v>
      </c>
      <c r="G332" s="56">
        <f>SUM(G333)</f>
        <v>0</v>
      </c>
      <c r="H332" s="17">
        <f>SUM(H333)</f>
        <v>0</v>
      </c>
      <c r="I332" s="55">
        <f>SUM(I333)</f>
        <v>0</v>
      </c>
      <c r="J332" s="86"/>
      <c r="K332" s="85"/>
    </row>
    <row r="333" spans="1:11" s="46" customFormat="1" ht="12" x14ac:dyDescent="0.2">
      <c r="A333" s="54"/>
      <c r="B333" s="53">
        <v>424</v>
      </c>
      <c r="C333" s="52"/>
      <c r="D333" s="51"/>
      <c r="E333" s="51"/>
      <c r="F333" s="50">
        <f>SUM(D333:E333)</f>
        <v>0</v>
      </c>
      <c r="G333" s="49"/>
      <c r="H333" s="48"/>
      <c r="I333" s="47">
        <f>SUM(F333,H333)</f>
        <v>0</v>
      </c>
      <c r="J333" s="86"/>
      <c r="K333" s="85"/>
    </row>
    <row r="334" spans="1:11" s="46" customFormat="1" ht="12" x14ac:dyDescent="0.2">
      <c r="A334" s="66" t="s">
        <v>61</v>
      </c>
      <c r="B334" s="65"/>
      <c r="C334" s="64" t="s">
        <v>60</v>
      </c>
      <c r="D334" s="63">
        <f>SUM(D335,D358,D349,D340)</f>
        <v>0</v>
      </c>
      <c r="E334" s="63">
        <f>SUM(E335,E358,E349,E340)</f>
        <v>0</v>
      </c>
      <c r="F334" s="62">
        <f>SUM(F335,F358,F349,F340)</f>
        <v>0</v>
      </c>
      <c r="G334" s="61">
        <f>SUM(G335,G358,G349,G340)</f>
        <v>0</v>
      </c>
      <c r="H334" s="60">
        <f>SUM(H335,H358,H349,H340)</f>
        <v>0</v>
      </c>
      <c r="I334" s="59">
        <f>SUM(I335,I358,I349,I340)</f>
        <v>0</v>
      </c>
    </row>
    <row r="335" spans="1:11" s="46" customFormat="1" ht="12" x14ac:dyDescent="0.2">
      <c r="A335" s="71" t="s">
        <v>3</v>
      </c>
      <c r="B335" s="27"/>
      <c r="C335" s="26" t="s">
        <v>19</v>
      </c>
      <c r="D335" s="25">
        <f>SUM(D336:D339)</f>
        <v>0</v>
      </c>
      <c r="E335" s="25">
        <f>SUM(E336:E339)</f>
        <v>0</v>
      </c>
      <c r="F335" s="70">
        <f>SUM(F336:F339)</f>
        <v>0</v>
      </c>
      <c r="G335" s="69">
        <f>SUM(G336:G339)</f>
        <v>0</v>
      </c>
      <c r="H335" s="29">
        <f>SUM(H336:H339)</f>
        <v>0</v>
      </c>
      <c r="I335" s="68">
        <f>SUM(I336:I339)</f>
        <v>0</v>
      </c>
    </row>
    <row r="336" spans="1:11" s="46" customFormat="1" ht="12" x14ac:dyDescent="0.2">
      <c r="A336" s="54"/>
      <c r="B336" s="53">
        <v>311</v>
      </c>
      <c r="C336" s="52" t="s">
        <v>28</v>
      </c>
      <c r="D336" s="51"/>
      <c r="E336" s="51"/>
      <c r="F336" s="50">
        <f>SUM(D336:E336)</f>
        <v>0</v>
      </c>
      <c r="G336" s="49">
        <f>SUM(E336:F336)</f>
        <v>0</v>
      </c>
      <c r="H336" s="48"/>
      <c r="I336" s="47">
        <f>SUM(F336,H336)</f>
        <v>0</v>
      </c>
    </row>
    <row r="337" spans="1:9" x14ac:dyDescent="0.25">
      <c r="A337" s="54"/>
      <c r="B337" s="53">
        <v>313</v>
      </c>
      <c r="C337" s="52" t="s">
        <v>27</v>
      </c>
      <c r="D337" s="51"/>
      <c r="E337" s="51"/>
      <c r="F337" s="50">
        <f>SUM(D337:E337)</f>
        <v>0</v>
      </c>
      <c r="G337" s="49">
        <f>SUM(E337:F337)</f>
        <v>0</v>
      </c>
      <c r="H337" s="48"/>
      <c r="I337" s="47">
        <f>SUM(F337,H337)</f>
        <v>0</v>
      </c>
    </row>
    <row r="338" spans="1:9" s="46" customFormat="1" ht="12" x14ac:dyDescent="0.2">
      <c r="A338" s="54"/>
      <c r="B338" s="53">
        <v>321</v>
      </c>
      <c r="C338" s="52" t="s">
        <v>26</v>
      </c>
      <c r="D338" s="51"/>
      <c r="E338" s="51"/>
      <c r="F338" s="50">
        <f>SUM(D338:E338)</f>
        <v>0</v>
      </c>
      <c r="G338" s="49">
        <f>SUM(E338:F338)</f>
        <v>0</v>
      </c>
      <c r="H338" s="48"/>
      <c r="I338" s="47">
        <f>SUM(F338,H338)</f>
        <v>0</v>
      </c>
    </row>
    <row r="339" spans="1:9" s="46" customFormat="1" ht="12" x14ac:dyDescent="0.2">
      <c r="A339" s="54"/>
      <c r="B339" s="53">
        <v>323</v>
      </c>
      <c r="C339" s="52" t="s">
        <v>24</v>
      </c>
      <c r="D339" s="51"/>
      <c r="E339" s="51"/>
      <c r="F339" s="50">
        <f>SUM(D339:E339)</f>
        <v>0</v>
      </c>
      <c r="G339" s="49">
        <f>SUM(E339:F339)</f>
        <v>0</v>
      </c>
      <c r="H339" s="48"/>
      <c r="I339" s="47">
        <f>SUM(F339,H339)</f>
        <v>0</v>
      </c>
    </row>
    <row r="340" spans="1:9" s="46" customFormat="1" ht="24" x14ac:dyDescent="0.2">
      <c r="A340" s="58" t="s">
        <v>3</v>
      </c>
      <c r="B340" s="14"/>
      <c r="C340" s="13" t="s">
        <v>9</v>
      </c>
      <c r="D340" s="16">
        <f>SUM(D341:D348)</f>
        <v>0</v>
      </c>
      <c r="E340" s="16">
        <f>SUM(E341:E348)</f>
        <v>0</v>
      </c>
      <c r="F340" s="57">
        <f>SUM(F341:F348)</f>
        <v>0</v>
      </c>
      <c r="G340" s="56">
        <f>SUM(G341:G348)</f>
        <v>0</v>
      </c>
      <c r="H340" s="17">
        <f>SUM(H341:H348)</f>
        <v>0</v>
      </c>
      <c r="I340" s="55">
        <f>SUM(I341:I348)</f>
        <v>0</v>
      </c>
    </row>
    <row r="341" spans="1:9" s="46" customFormat="1" ht="12" x14ac:dyDescent="0.2">
      <c r="A341" s="54"/>
      <c r="B341" s="53">
        <v>311</v>
      </c>
      <c r="C341" s="52" t="s">
        <v>28</v>
      </c>
      <c r="D341" s="51"/>
      <c r="E341" s="51"/>
      <c r="F341" s="50">
        <f>SUM(D341:E341)</f>
        <v>0</v>
      </c>
      <c r="G341" s="49">
        <f>SUM(E341:F341)</f>
        <v>0</v>
      </c>
      <c r="H341" s="48"/>
      <c r="I341" s="47">
        <f>SUM(F341,H341)</f>
        <v>0</v>
      </c>
    </row>
    <row r="342" spans="1:9" s="46" customFormat="1" ht="12" x14ac:dyDescent="0.2">
      <c r="A342" s="54"/>
      <c r="B342" s="53">
        <v>312</v>
      </c>
      <c r="C342" s="52" t="s">
        <v>40</v>
      </c>
      <c r="D342" s="51"/>
      <c r="E342" s="51"/>
      <c r="F342" s="50">
        <f>SUM(D342:E342)</f>
        <v>0</v>
      </c>
      <c r="G342" s="49">
        <f>SUM(E342:F342)</f>
        <v>0</v>
      </c>
      <c r="H342" s="48"/>
      <c r="I342" s="47">
        <f>SUM(F342,H342)</f>
        <v>0</v>
      </c>
    </row>
    <row r="343" spans="1:9" x14ac:dyDescent="0.25">
      <c r="A343" s="54"/>
      <c r="B343" s="53">
        <v>313</v>
      </c>
      <c r="C343" s="52" t="s">
        <v>27</v>
      </c>
      <c r="D343" s="51"/>
      <c r="E343" s="51"/>
      <c r="F343" s="50">
        <f>SUM(D343:E343)</f>
        <v>0</v>
      </c>
      <c r="G343" s="49">
        <f>SUM(E343:F343)</f>
        <v>0</v>
      </c>
      <c r="H343" s="48"/>
      <c r="I343" s="47">
        <f>SUM(F343,H343)</f>
        <v>0</v>
      </c>
    </row>
    <row r="344" spans="1:9" x14ac:dyDescent="0.25">
      <c r="A344" s="54"/>
      <c r="B344" s="53">
        <v>321</v>
      </c>
      <c r="C344" s="52" t="s">
        <v>26</v>
      </c>
      <c r="D344" s="51"/>
      <c r="E344" s="51"/>
      <c r="F344" s="50">
        <f>SUM(D344:E344)</f>
        <v>0</v>
      </c>
      <c r="G344" s="49">
        <f>SUM(E344:F344)</f>
        <v>0</v>
      </c>
      <c r="H344" s="48"/>
      <c r="I344" s="47">
        <f>SUM(F344,H344)</f>
        <v>0</v>
      </c>
    </row>
    <row r="345" spans="1:9" x14ac:dyDescent="0.25">
      <c r="A345" s="54"/>
      <c r="B345" s="53">
        <v>322</v>
      </c>
      <c r="C345" s="52" t="s">
        <v>25</v>
      </c>
      <c r="D345" s="51"/>
      <c r="E345" s="51"/>
      <c r="F345" s="50">
        <f>SUM(D345:E345)</f>
        <v>0</v>
      </c>
      <c r="G345" s="49">
        <f>SUM(E345:F345)</f>
        <v>0</v>
      </c>
      <c r="H345" s="48"/>
      <c r="I345" s="47">
        <f>SUM(F345,H345)</f>
        <v>0</v>
      </c>
    </row>
    <row r="346" spans="1:9" s="46" customFormat="1" ht="12" x14ac:dyDescent="0.2">
      <c r="A346" s="54"/>
      <c r="B346" s="53">
        <v>323</v>
      </c>
      <c r="C346" s="52" t="s">
        <v>24</v>
      </c>
      <c r="D346" s="51"/>
      <c r="E346" s="51"/>
      <c r="F346" s="50">
        <f>SUM(D346:E346)</f>
        <v>0</v>
      </c>
      <c r="G346" s="49">
        <f>SUM(E346:F346)</f>
        <v>0</v>
      </c>
      <c r="H346" s="48"/>
      <c r="I346" s="47">
        <f>SUM(F346,H346)</f>
        <v>0</v>
      </c>
    </row>
    <row r="347" spans="1:9" s="46" customFormat="1" ht="12" x14ac:dyDescent="0.2">
      <c r="A347" s="54"/>
      <c r="B347" s="53">
        <v>324</v>
      </c>
      <c r="C347" s="52" t="s">
        <v>23</v>
      </c>
      <c r="D347" s="51"/>
      <c r="E347" s="51"/>
      <c r="F347" s="50">
        <f>SUM(D347:E347)</f>
        <v>0</v>
      </c>
      <c r="G347" s="49">
        <f>SUM(E347:F347)</f>
        <v>0</v>
      </c>
      <c r="H347" s="48"/>
      <c r="I347" s="47">
        <f>SUM(F347,H347)</f>
        <v>0</v>
      </c>
    </row>
    <row r="348" spans="1:9" s="46" customFormat="1" ht="12" x14ac:dyDescent="0.2">
      <c r="A348" s="54"/>
      <c r="B348" s="53">
        <v>329</v>
      </c>
      <c r="C348" s="52" t="s">
        <v>22</v>
      </c>
      <c r="D348" s="51"/>
      <c r="E348" s="51"/>
      <c r="F348" s="50">
        <f>SUM(D348:E348)</f>
        <v>0</v>
      </c>
      <c r="G348" s="49">
        <f>SUM(E348:F348)</f>
        <v>0</v>
      </c>
      <c r="H348" s="48"/>
      <c r="I348" s="47">
        <f>SUM(F348,H348)</f>
        <v>0</v>
      </c>
    </row>
    <row r="349" spans="1:9" s="46" customFormat="1" ht="24" x14ac:dyDescent="0.2">
      <c r="A349" s="58" t="s">
        <v>3</v>
      </c>
      <c r="B349" s="14"/>
      <c r="C349" s="13" t="s">
        <v>8</v>
      </c>
      <c r="D349" s="16">
        <f>SUM(D350:D357)</f>
        <v>0</v>
      </c>
      <c r="E349" s="16">
        <f>SUM(E350:E357)</f>
        <v>0</v>
      </c>
      <c r="F349" s="57">
        <f>SUM(F350:F357)</f>
        <v>0</v>
      </c>
      <c r="G349" s="56">
        <f>SUM(G350:G357)</f>
        <v>0</v>
      </c>
      <c r="H349" s="17">
        <f>SUM(H350:H357)</f>
        <v>0</v>
      </c>
      <c r="I349" s="55">
        <f>SUM(I350:I357)</f>
        <v>0</v>
      </c>
    </row>
    <row r="350" spans="1:9" s="46" customFormat="1" ht="12" x14ac:dyDescent="0.2">
      <c r="A350" s="54"/>
      <c r="B350" s="53">
        <v>311</v>
      </c>
      <c r="C350" s="52" t="s">
        <v>28</v>
      </c>
      <c r="D350" s="51"/>
      <c r="E350" s="51"/>
      <c r="F350" s="50">
        <f>SUM(D350:E350)</f>
        <v>0</v>
      </c>
      <c r="G350" s="49">
        <f>SUM(E350:F350)</f>
        <v>0</v>
      </c>
      <c r="H350" s="48"/>
      <c r="I350" s="47">
        <f>SUM(F350,H350)</f>
        <v>0</v>
      </c>
    </row>
    <row r="351" spans="1:9" s="46" customFormat="1" ht="12" x14ac:dyDescent="0.2">
      <c r="A351" s="54"/>
      <c r="B351" s="53">
        <v>312</v>
      </c>
      <c r="C351" s="52" t="s">
        <v>40</v>
      </c>
      <c r="D351" s="51"/>
      <c r="E351" s="51"/>
      <c r="F351" s="50">
        <f>SUM(D351:E351)</f>
        <v>0</v>
      </c>
      <c r="G351" s="49">
        <f>SUM(E351:F351)</f>
        <v>0</v>
      </c>
      <c r="H351" s="48"/>
      <c r="I351" s="47">
        <f>SUM(F351,H351)</f>
        <v>0</v>
      </c>
    </row>
    <row r="352" spans="1:9" x14ac:dyDescent="0.25">
      <c r="A352" s="54"/>
      <c r="B352" s="53">
        <v>313</v>
      </c>
      <c r="C352" s="52" t="s">
        <v>27</v>
      </c>
      <c r="D352" s="51"/>
      <c r="E352" s="51"/>
      <c r="F352" s="50">
        <f>SUM(D352:E352)</f>
        <v>0</v>
      </c>
      <c r="G352" s="49">
        <f>SUM(E352:F352)</f>
        <v>0</v>
      </c>
      <c r="H352" s="48"/>
      <c r="I352" s="47">
        <f>SUM(F352,H352)</f>
        <v>0</v>
      </c>
    </row>
    <row r="353" spans="1:9" x14ac:dyDescent="0.25">
      <c r="A353" s="54"/>
      <c r="B353" s="53">
        <v>321</v>
      </c>
      <c r="C353" s="52" t="s">
        <v>26</v>
      </c>
      <c r="D353" s="51"/>
      <c r="E353" s="51"/>
      <c r="F353" s="50">
        <f>SUM(D353:E353)</f>
        <v>0</v>
      </c>
      <c r="G353" s="49">
        <f>SUM(E353:F353)</f>
        <v>0</v>
      </c>
      <c r="H353" s="48"/>
      <c r="I353" s="47">
        <f>SUM(F353,H353)</f>
        <v>0</v>
      </c>
    </row>
    <row r="354" spans="1:9" x14ac:dyDescent="0.25">
      <c r="A354" s="54"/>
      <c r="B354" s="53">
        <v>322</v>
      </c>
      <c r="C354" s="52" t="s">
        <v>25</v>
      </c>
      <c r="D354" s="51"/>
      <c r="E354" s="51"/>
      <c r="F354" s="50">
        <f>SUM(D354:E354)</f>
        <v>0</v>
      </c>
      <c r="G354" s="49">
        <f>SUM(E354:F354)</f>
        <v>0</v>
      </c>
      <c r="H354" s="48"/>
      <c r="I354" s="47">
        <f>SUM(F354,H354)</f>
        <v>0</v>
      </c>
    </row>
    <row r="355" spans="1:9" s="46" customFormat="1" ht="12" x14ac:dyDescent="0.2">
      <c r="A355" s="54"/>
      <c r="B355" s="53">
        <v>323</v>
      </c>
      <c r="C355" s="52" t="s">
        <v>24</v>
      </c>
      <c r="D355" s="51"/>
      <c r="E355" s="51"/>
      <c r="F355" s="50">
        <f>SUM(D355:E355)</f>
        <v>0</v>
      </c>
      <c r="G355" s="49">
        <f>SUM(E355:F355)</f>
        <v>0</v>
      </c>
      <c r="H355" s="48"/>
      <c r="I355" s="47">
        <f>SUM(F355,H355)</f>
        <v>0</v>
      </c>
    </row>
    <row r="356" spans="1:9" s="46" customFormat="1" ht="12" x14ac:dyDescent="0.2">
      <c r="A356" s="54"/>
      <c r="B356" s="53">
        <v>324</v>
      </c>
      <c r="C356" s="52" t="s">
        <v>23</v>
      </c>
      <c r="D356" s="51"/>
      <c r="E356" s="51"/>
      <c r="F356" s="50">
        <f>SUM(D356:E356)</f>
        <v>0</v>
      </c>
      <c r="G356" s="49">
        <f>SUM(E356:F356)</f>
        <v>0</v>
      </c>
      <c r="H356" s="48"/>
      <c r="I356" s="47">
        <f>SUM(F356,H356)</f>
        <v>0</v>
      </c>
    </row>
    <row r="357" spans="1:9" s="46" customFormat="1" ht="12" x14ac:dyDescent="0.2">
      <c r="A357" s="54"/>
      <c r="B357" s="53">
        <v>329</v>
      </c>
      <c r="C357" s="52" t="s">
        <v>22</v>
      </c>
      <c r="D357" s="51"/>
      <c r="E357" s="51"/>
      <c r="F357" s="50">
        <f>SUM(D357:E357)</f>
        <v>0</v>
      </c>
      <c r="G357" s="49">
        <f>SUM(E357:F357)</f>
        <v>0</v>
      </c>
      <c r="H357" s="48"/>
      <c r="I357" s="47">
        <f>SUM(F357,H357)</f>
        <v>0</v>
      </c>
    </row>
    <row r="358" spans="1:9" s="46" customFormat="1" ht="12" x14ac:dyDescent="0.2">
      <c r="A358" s="58" t="s">
        <v>3</v>
      </c>
      <c r="B358" s="14"/>
      <c r="C358" s="13" t="s">
        <v>7</v>
      </c>
      <c r="D358" s="16">
        <f>SUM(D359:D367)</f>
        <v>0</v>
      </c>
      <c r="E358" s="16">
        <f>SUM(E359:E367)</f>
        <v>0</v>
      </c>
      <c r="F358" s="57">
        <f>SUM(F359:F367)</f>
        <v>0</v>
      </c>
      <c r="G358" s="56">
        <f>SUM(G359:G367)</f>
        <v>0</v>
      </c>
      <c r="H358" s="17">
        <f>SUM(H359:H367)</f>
        <v>0</v>
      </c>
      <c r="I358" s="55">
        <f>SUM(I359:I367)</f>
        <v>0</v>
      </c>
    </row>
    <row r="359" spans="1:9" s="46" customFormat="1" ht="12" x14ac:dyDescent="0.2">
      <c r="A359" s="54"/>
      <c r="B359" s="53">
        <v>311</v>
      </c>
      <c r="C359" s="52" t="s">
        <v>28</v>
      </c>
      <c r="D359" s="51"/>
      <c r="E359" s="51"/>
      <c r="F359" s="50">
        <f>SUM(D359:E359)</f>
        <v>0</v>
      </c>
      <c r="G359" s="49">
        <f>SUM(E359:F359)</f>
        <v>0</v>
      </c>
      <c r="H359" s="48"/>
      <c r="I359" s="47">
        <f>SUM(F359,H359)</f>
        <v>0</v>
      </c>
    </row>
    <row r="360" spans="1:9" s="46" customFormat="1" ht="12" x14ac:dyDescent="0.2">
      <c r="A360" s="54"/>
      <c r="B360" s="53">
        <v>312</v>
      </c>
      <c r="C360" s="52" t="s">
        <v>40</v>
      </c>
      <c r="D360" s="51"/>
      <c r="E360" s="51"/>
      <c r="F360" s="50">
        <f>SUM(D360:E360)</f>
        <v>0</v>
      </c>
      <c r="G360" s="49">
        <f>SUM(E360:F360)</f>
        <v>0</v>
      </c>
      <c r="H360" s="48"/>
      <c r="I360" s="47">
        <f>SUM(F360,H360)</f>
        <v>0</v>
      </c>
    </row>
    <row r="361" spans="1:9" x14ac:dyDescent="0.25">
      <c r="A361" s="54"/>
      <c r="B361" s="53">
        <v>313</v>
      </c>
      <c r="C361" s="52" t="s">
        <v>27</v>
      </c>
      <c r="D361" s="51"/>
      <c r="E361" s="51"/>
      <c r="F361" s="50">
        <f>SUM(D361:E361)</f>
        <v>0</v>
      </c>
      <c r="G361" s="49">
        <f>SUM(E361:F361)</f>
        <v>0</v>
      </c>
      <c r="H361" s="48"/>
      <c r="I361" s="47">
        <f>SUM(F361,H361)</f>
        <v>0</v>
      </c>
    </row>
    <row r="362" spans="1:9" x14ac:dyDescent="0.25">
      <c r="A362" s="54"/>
      <c r="B362" s="53">
        <v>321</v>
      </c>
      <c r="C362" s="52" t="s">
        <v>26</v>
      </c>
      <c r="D362" s="51"/>
      <c r="E362" s="51"/>
      <c r="F362" s="50">
        <f>SUM(D362:E362)</f>
        <v>0</v>
      </c>
      <c r="G362" s="49">
        <f>SUM(E362:F362)</f>
        <v>0</v>
      </c>
      <c r="H362" s="48"/>
      <c r="I362" s="47">
        <f>SUM(F362,H362)</f>
        <v>0</v>
      </c>
    </row>
    <row r="363" spans="1:9" x14ac:dyDescent="0.25">
      <c r="A363" s="54"/>
      <c r="B363" s="53">
        <v>322</v>
      </c>
      <c r="C363" s="52" t="s">
        <v>25</v>
      </c>
      <c r="D363" s="51"/>
      <c r="E363" s="51"/>
      <c r="F363" s="50">
        <f>SUM(D363:E363)</f>
        <v>0</v>
      </c>
      <c r="G363" s="49">
        <f>SUM(E363:F363)</f>
        <v>0</v>
      </c>
      <c r="H363" s="48"/>
      <c r="I363" s="47">
        <f>SUM(F363,H363)</f>
        <v>0</v>
      </c>
    </row>
    <row r="364" spans="1:9" s="46" customFormat="1" ht="12" x14ac:dyDescent="0.2">
      <c r="A364" s="54"/>
      <c r="B364" s="53">
        <v>323</v>
      </c>
      <c r="C364" s="52" t="s">
        <v>24</v>
      </c>
      <c r="D364" s="51"/>
      <c r="E364" s="51"/>
      <c r="F364" s="50">
        <f>SUM(D364:E364)</f>
        <v>0</v>
      </c>
      <c r="G364" s="49">
        <f>SUM(E364:F364)</f>
        <v>0</v>
      </c>
      <c r="H364" s="48"/>
      <c r="I364" s="47">
        <f>SUM(F364,H364)</f>
        <v>0</v>
      </c>
    </row>
    <row r="365" spans="1:9" s="46" customFormat="1" ht="12" x14ac:dyDescent="0.2">
      <c r="A365" s="54"/>
      <c r="B365" s="53">
        <v>324</v>
      </c>
      <c r="C365" s="52" t="s">
        <v>23</v>
      </c>
      <c r="D365" s="51"/>
      <c r="E365" s="51"/>
      <c r="F365" s="50">
        <f>SUM(D365:E365)</f>
        <v>0</v>
      </c>
      <c r="G365" s="49">
        <f>SUM(E365:F365)</f>
        <v>0</v>
      </c>
      <c r="H365" s="48"/>
      <c r="I365" s="47">
        <f>SUM(F365,H365)</f>
        <v>0</v>
      </c>
    </row>
    <row r="366" spans="1:9" s="46" customFormat="1" ht="12" x14ac:dyDescent="0.2">
      <c r="A366" s="54"/>
      <c r="B366" s="53">
        <v>329</v>
      </c>
      <c r="C366" s="52" t="s">
        <v>22</v>
      </c>
      <c r="D366" s="51"/>
      <c r="E366" s="51"/>
      <c r="F366" s="50">
        <f>SUM(D366:E366)</f>
        <v>0</v>
      </c>
      <c r="G366" s="49">
        <f>SUM(E366:F366)</f>
        <v>0</v>
      </c>
      <c r="H366" s="48"/>
      <c r="I366" s="47">
        <f>SUM(F366,H366)</f>
        <v>0</v>
      </c>
    </row>
    <row r="367" spans="1:9" s="46" customFormat="1" ht="12" x14ac:dyDescent="0.2">
      <c r="A367" s="54"/>
      <c r="B367" s="53">
        <v>422</v>
      </c>
      <c r="C367" s="52" t="s">
        <v>42</v>
      </c>
      <c r="D367" s="51"/>
      <c r="E367" s="51"/>
      <c r="F367" s="50">
        <f>SUM(D367:E367)</f>
        <v>0</v>
      </c>
      <c r="G367" s="49"/>
      <c r="H367" s="48"/>
      <c r="I367" s="47">
        <f>SUM(F367,H367)</f>
        <v>0</v>
      </c>
    </row>
    <row r="368" spans="1:9" s="46" customFormat="1" ht="12" x14ac:dyDescent="0.2">
      <c r="A368" s="66" t="s">
        <v>59</v>
      </c>
      <c r="B368" s="65"/>
      <c r="C368" s="64" t="s">
        <v>58</v>
      </c>
      <c r="D368" s="63">
        <f>SUM(D369)</f>
        <v>0</v>
      </c>
      <c r="E368" s="63">
        <f>SUM(E369)</f>
        <v>0</v>
      </c>
      <c r="F368" s="62">
        <f>SUM(F369)</f>
        <v>0</v>
      </c>
      <c r="G368" s="61">
        <f>SUM(G369)</f>
        <v>0</v>
      </c>
      <c r="H368" s="60">
        <f>SUM(H369)</f>
        <v>0</v>
      </c>
      <c r="I368" s="59">
        <f>SUM(I369)</f>
        <v>0</v>
      </c>
    </row>
    <row r="369" spans="1:9" s="46" customFormat="1" ht="12" x14ac:dyDescent="0.2">
      <c r="A369" s="71" t="s">
        <v>3</v>
      </c>
      <c r="B369" s="27"/>
      <c r="C369" s="26" t="s">
        <v>17</v>
      </c>
      <c r="D369" s="25">
        <f>SUM(D370:D373)</f>
        <v>0</v>
      </c>
      <c r="E369" s="25">
        <f>SUM(E370:E373)</f>
        <v>0</v>
      </c>
      <c r="F369" s="70">
        <f>SUM(F370:F373)</f>
        <v>0</v>
      </c>
      <c r="G369" s="69">
        <f>SUM(G370:G373)</f>
        <v>0</v>
      </c>
      <c r="H369" s="29">
        <f>SUM(H370:H373)</f>
        <v>0</v>
      </c>
      <c r="I369" s="68">
        <f>SUM(I370:I373)</f>
        <v>0</v>
      </c>
    </row>
    <row r="370" spans="1:9" s="46" customFormat="1" ht="12" x14ac:dyDescent="0.2">
      <c r="A370" s="54"/>
      <c r="B370" s="53">
        <v>321</v>
      </c>
      <c r="C370" s="52" t="s">
        <v>26</v>
      </c>
      <c r="D370" s="51"/>
      <c r="E370" s="51"/>
      <c r="F370" s="50">
        <f>SUM(D370:E370)</f>
        <v>0</v>
      </c>
      <c r="G370" s="49">
        <f>SUM(E370:F370)</f>
        <v>0</v>
      </c>
      <c r="H370" s="48"/>
      <c r="I370" s="47">
        <f>SUM(F370,H370)</f>
        <v>0</v>
      </c>
    </row>
    <row r="371" spans="1:9" s="46" customFormat="1" ht="12" x14ac:dyDescent="0.2">
      <c r="A371" s="54"/>
      <c r="B371" s="53">
        <v>323</v>
      </c>
      <c r="C371" s="52" t="s">
        <v>24</v>
      </c>
      <c r="D371" s="51"/>
      <c r="E371" s="51"/>
      <c r="F371" s="50">
        <f>SUM(D371:E371)</f>
        <v>0</v>
      </c>
      <c r="G371" s="49">
        <f>SUM(E371:F371)</f>
        <v>0</v>
      </c>
      <c r="H371" s="48"/>
      <c r="I371" s="47">
        <f>SUM(F371,H371)</f>
        <v>0</v>
      </c>
    </row>
    <row r="372" spans="1:9" s="46" customFormat="1" ht="12" x14ac:dyDescent="0.2">
      <c r="A372" s="54"/>
      <c r="B372" s="53">
        <v>422</v>
      </c>
      <c r="C372" s="52" t="s">
        <v>42</v>
      </c>
      <c r="D372" s="51"/>
      <c r="E372" s="51"/>
      <c r="F372" s="50">
        <f>SUM(D372:E372)</f>
        <v>0</v>
      </c>
      <c r="G372" s="49">
        <f>SUM(E372:F372)</f>
        <v>0</v>
      </c>
      <c r="H372" s="48"/>
      <c r="I372" s="47">
        <f>SUM(F372,H372)</f>
        <v>0</v>
      </c>
    </row>
    <row r="373" spans="1:9" s="46" customFormat="1" ht="12" x14ac:dyDescent="0.2">
      <c r="A373" s="54"/>
      <c r="B373" s="53">
        <v>451</v>
      </c>
      <c r="C373" s="52" t="s">
        <v>53</v>
      </c>
      <c r="D373" s="51"/>
      <c r="E373" s="51"/>
      <c r="F373" s="50">
        <f>SUM(D373:E373)</f>
        <v>0</v>
      </c>
      <c r="G373" s="49">
        <f>SUM(E373:F373)</f>
        <v>0</v>
      </c>
      <c r="H373" s="48"/>
      <c r="I373" s="47">
        <f>SUM(F373,H373)</f>
        <v>0</v>
      </c>
    </row>
    <row r="374" spans="1:9" ht="24" customHeight="1" x14ac:dyDescent="0.25">
      <c r="A374" s="66" t="s">
        <v>57</v>
      </c>
      <c r="B374" s="65"/>
      <c r="C374" s="64" t="s">
        <v>56</v>
      </c>
      <c r="D374" s="63">
        <f>SUM(D375,D379,D383,D387,D391,D395)</f>
        <v>0</v>
      </c>
      <c r="E374" s="63">
        <f>SUM(E375,E379,E383,E387,E391,E395)</f>
        <v>0</v>
      </c>
      <c r="F374" s="62">
        <f>SUM(F375,F379,F383,F387,F391,F395)</f>
        <v>0</v>
      </c>
      <c r="G374" s="61">
        <f>SUM(G375,G379,G383,G387,G391,G395)</f>
        <v>0</v>
      </c>
      <c r="H374" s="60">
        <f>SUM(H375,H379,H383,H387,H391,H395)</f>
        <v>0</v>
      </c>
      <c r="I374" s="59">
        <f>SUM(I375,I379,I383,I387,I391,I395)</f>
        <v>0</v>
      </c>
    </row>
    <row r="375" spans="1:9" x14ac:dyDescent="0.25">
      <c r="A375" s="71" t="s">
        <v>3</v>
      </c>
      <c r="B375" s="27"/>
      <c r="C375" s="26" t="s">
        <v>19</v>
      </c>
      <c r="D375" s="25">
        <f>SUM(D376:D378)</f>
        <v>0</v>
      </c>
      <c r="E375" s="25">
        <f>SUM(E376:E378)</f>
        <v>0</v>
      </c>
      <c r="F375" s="70">
        <f>SUM(F376:F378)</f>
        <v>0</v>
      </c>
      <c r="G375" s="69">
        <f>SUM(G376:G378)</f>
        <v>0</v>
      </c>
      <c r="H375" s="29">
        <f>SUM(H376:H378)</f>
        <v>0</v>
      </c>
      <c r="I375" s="68">
        <f>SUM(I376:I378)</f>
        <v>0</v>
      </c>
    </row>
    <row r="376" spans="1:9" s="46" customFormat="1" ht="12" x14ac:dyDescent="0.2">
      <c r="A376" s="54"/>
      <c r="B376" s="53">
        <v>323</v>
      </c>
      <c r="C376" s="52" t="s">
        <v>24</v>
      </c>
      <c r="D376" s="51"/>
      <c r="E376" s="51"/>
      <c r="F376" s="50">
        <f>SUM(D376:E376)</f>
        <v>0</v>
      </c>
      <c r="G376" s="49">
        <f>SUM(E376:F376)</f>
        <v>0</v>
      </c>
      <c r="H376" s="48"/>
      <c r="I376" s="47">
        <f>SUM(F376,H376)</f>
        <v>0</v>
      </c>
    </row>
    <row r="377" spans="1:9" s="46" customFormat="1" ht="12" x14ac:dyDescent="0.2">
      <c r="A377" s="54"/>
      <c r="B377" s="53">
        <v>426</v>
      </c>
      <c r="C377" s="52" t="s">
        <v>55</v>
      </c>
      <c r="D377" s="51"/>
      <c r="E377" s="51"/>
      <c r="F377" s="50">
        <f>SUM(D377:E377)</f>
        <v>0</v>
      </c>
      <c r="G377" s="49">
        <f>SUM(E377:F377)</f>
        <v>0</v>
      </c>
      <c r="H377" s="48"/>
      <c r="I377" s="47">
        <f>SUM(F377,H377)</f>
        <v>0</v>
      </c>
    </row>
    <row r="378" spans="1:9" s="46" customFormat="1" ht="12" x14ac:dyDescent="0.2">
      <c r="A378" s="54"/>
      <c r="B378" s="53">
        <v>451</v>
      </c>
      <c r="C378" s="52" t="s">
        <v>53</v>
      </c>
      <c r="D378" s="51"/>
      <c r="E378" s="51"/>
      <c r="F378" s="50">
        <f>SUM(D378:E378)</f>
        <v>0</v>
      </c>
      <c r="G378" s="49">
        <f>SUM(E378:F378)</f>
        <v>0</v>
      </c>
      <c r="H378" s="48"/>
      <c r="I378" s="47">
        <f>SUM(F378,H378)</f>
        <v>0</v>
      </c>
    </row>
    <row r="379" spans="1:9" s="46" customFormat="1" ht="12" x14ac:dyDescent="0.2">
      <c r="A379" s="71" t="s">
        <v>3</v>
      </c>
      <c r="B379" s="27"/>
      <c r="C379" s="26" t="s">
        <v>18</v>
      </c>
      <c r="D379" s="25">
        <f>SUM(D380:D382)</f>
        <v>0</v>
      </c>
      <c r="E379" s="25">
        <f>SUM(E380:E382)</f>
        <v>0</v>
      </c>
      <c r="F379" s="70">
        <f>SUM(F380:F382)</f>
        <v>0</v>
      </c>
      <c r="G379" s="69">
        <f>SUM(G380:G382)</f>
        <v>0</v>
      </c>
      <c r="H379" s="29">
        <f>SUM(H380:H382)</f>
        <v>0</v>
      </c>
      <c r="I379" s="68">
        <f>SUM(I380:I382)</f>
        <v>0</v>
      </c>
    </row>
    <row r="380" spans="1:9" x14ac:dyDescent="0.25">
      <c r="A380" s="54"/>
      <c r="B380" s="53">
        <v>323</v>
      </c>
      <c r="C380" s="52" t="s">
        <v>24</v>
      </c>
      <c r="D380" s="51"/>
      <c r="E380" s="51"/>
      <c r="F380" s="50">
        <f>SUM(D380:E380)</f>
        <v>0</v>
      </c>
      <c r="G380" s="49">
        <f>SUM(E380:F380)</f>
        <v>0</v>
      </c>
      <c r="H380" s="48"/>
      <c r="I380" s="47">
        <f>SUM(F380,H380)</f>
        <v>0</v>
      </c>
    </row>
    <row r="381" spans="1:9" s="46" customFormat="1" ht="12" x14ac:dyDescent="0.2">
      <c r="A381" s="54"/>
      <c r="B381" s="53">
        <v>426</v>
      </c>
      <c r="C381" s="52" t="s">
        <v>55</v>
      </c>
      <c r="D381" s="51"/>
      <c r="E381" s="51"/>
      <c r="F381" s="50">
        <f>SUM(D381:E381)</f>
        <v>0</v>
      </c>
      <c r="G381" s="49">
        <f>SUM(E381:F381)</f>
        <v>0</v>
      </c>
      <c r="H381" s="48"/>
      <c r="I381" s="47">
        <f>SUM(F381,H381)</f>
        <v>0</v>
      </c>
    </row>
    <row r="382" spans="1:9" s="46" customFormat="1" ht="12" x14ac:dyDescent="0.2">
      <c r="A382" s="54"/>
      <c r="B382" s="53">
        <v>451</v>
      </c>
      <c r="C382" s="52" t="s">
        <v>53</v>
      </c>
      <c r="D382" s="51"/>
      <c r="E382" s="51"/>
      <c r="F382" s="50">
        <f>SUM(D382:E382)</f>
        <v>0</v>
      </c>
      <c r="G382" s="49">
        <f>SUM(E382:F382)</f>
        <v>0</v>
      </c>
      <c r="H382" s="48"/>
      <c r="I382" s="47">
        <f>SUM(F382,H382)</f>
        <v>0</v>
      </c>
    </row>
    <row r="383" spans="1:9" x14ac:dyDescent="0.25">
      <c r="A383" s="71" t="s">
        <v>3</v>
      </c>
      <c r="B383" s="27"/>
      <c r="C383" s="26" t="s">
        <v>16</v>
      </c>
      <c r="D383" s="25">
        <f>SUM(D384:D386)</f>
        <v>0</v>
      </c>
      <c r="E383" s="25">
        <f>SUM(E384:E386)</f>
        <v>0</v>
      </c>
      <c r="F383" s="70">
        <f>SUM(F384:F386)</f>
        <v>0</v>
      </c>
      <c r="G383" s="69">
        <f>SUM(G384:G386)</f>
        <v>0</v>
      </c>
      <c r="H383" s="29">
        <f>SUM(H384:H386)</f>
        <v>0</v>
      </c>
      <c r="I383" s="68">
        <f>SUM(I384:I386)</f>
        <v>0</v>
      </c>
    </row>
    <row r="384" spans="1:9" x14ac:dyDescent="0.25">
      <c r="A384" s="75"/>
      <c r="B384" s="74">
        <v>323</v>
      </c>
      <c r="C384" s="52" t="s">
        <v>24</v>
      </c>
      <c r="D384" s="73"/>
      <c r="E384" s="73"/>
      <c r="F384" s="50">
        <f>SUM(D384:E384)</f>
        <v>0</v>
      </c>
      <c r="G384" s="49">
        <f>SUM(E384:F384)</f>
        <v>0</v>
      </c>
      <c r="H384" s="72"/>
      <c r="I384" s="47">
        <f>SUM(F384,H384)</f>
        <v>0</v>
      </c>
    </row>
    <row r="385" spans="1:9" x14ac:dyDescent="0.25">
      <c r="A385" s="75"/>
      <c r="B385" s="53">
        <v>426</v>
      </c>
      <c r="C385" s="52" t="s">
        <v>55</v>
      </c>
      <c r="D385" s="73"/>
      <c r="E385" s="73"/>
      <c r="F385" s="50">
        <f>SUM(D385:E385)</f>
        <v>0</v>
      </c>
      <c r="G385" s="49">
        <f>SUM(E385:F385)</f>
        <v>0</v>
      </c>
      <c r="H385" s="72"/>
      <c r="I385" s="47">
        <f>SUM(F385,H385)</f>
        <v>0</v>
      </c>
    </row>
    <row r="386" spans="1:9" s="46" customFormat="1" ht="12" x14ac:dyDescent="0.2">
      <c r="A386" s="54"/>
      <c r="B386" s="53">
        <v>451</v>
      </c>
      <c r="C386" s="52" t="s">
        <v>53</v>
      </c>
      <c r="D386" s="51"/>
      <c r="E386" s="51"/>
      <c r="F386" s="50">
        <f>SUM(D386:E386)</f>
        <v>0</v>
      </c>
      <c r="G386" s="49">
        <f>SUM(E386:F386)</f>
        <v>0</v>
      </c>
      <c r="H386" s="48"/>
      <c r="I386" s="47">
        <f>SUM(F386,H386)</f>
        <v>0</v>
      </c>
    </row>
    <row r="387" spans="1:9" s="46" customFormat="1" ht="12" x14ac:dyDescent="0.2">
      <c r="A387" s="71" t="s">
        <v>3</v>
      </c>
      <c r="B387" s="27"/>
      <c r="C387" s="26" t="s">
        <v>14</v>
      </c>
      <c r="D387" s="25">
        <f>SUM(D388:D390)</f>
        <v>0</v>
      </c>
      <c r="E387" s="25">
        <f>SUM(E388:E390)</f>
        <v>0</v>
      </c>
      <c r="F387" s="70">
        <f>SUM(F388:F390)</f>
        <v>0</v>
      </c>
      <c r="G387" s="69">
        <f>SUM(G388:G390)</f>
        <v>0</v>
      </c>
      <c r="H387" s="29">
        <f>SUM(H388:H390)</f>
        <v>0</v>
      </c>
      <c r="I387" s="68">
        <f>SUM(I388:I390)</f>
        <v>0</v>
      </c>
    </row>
    <row r="388" spans="1:9" s="46" customFormat="1" ht="12" x14ac:dyDescent="0.2">
      <c r="A388" s="54"/>
      <c r="B388" s="53">
        <v>323</v>
      </c>
      <c r="C388" s="52" t="s">
        <v>24</v>
      </c>
      <c r="D388" s="51"/>
      <c r="E388" s="51"/>
      <c r="F388" s="50">
        <f>SUM(D388:E388)</f>
        <v>0</v>
      </c>
      <c r="G388" s="49">
        <f>SUM(E388:F388)</f>
        <v>0</v>
      </c>
      <c r="H388" s="48"/>
      <c r="I388" s="47">
        <f>SUM(F388,H388)</f>
        <v>0</v>
      </c>
    </row>
    <row r="389" spans="1:9" x14ac:dyDescent="0.25">
      <c r="A389" s="54"/>
      <c r="B389" s="53">
        <v>451</v>
      </c>
      <c r="C389" s="52" t="s">
        <v>53</v>
      </c>
      <c r="D389" s="51"/>
      <c r="E389" s="51"/>
      <c r="F389" s="50">
        <f>SUM(D389:E389)</f>
        <v>0</v>
      </c>
      <c r="G389" s="49">
        <f>SUM(E389:F389)</f>
        <v>0</v>
      </c>
      <c r="H389" s="48"/>
      <c r="I389" s="47">
        <f>SUM(F389,H389)</f>
        <v>0</v>
      </c>
    </row>
    <row r="390" spans="1:9" x14ac:dyDescent="0.25">
      <c r="A390" s="54"/>
      <c r="B390" s="53">
        <v>426</v>
      </c>
      <c r="C390" s="52" t="s">
        <v>55</v>
      </c>
      <c r="D390" s="51"/>
      <c r="E390" s="51"/>
      <c r="F390" s="50">
        <f>SUM(D390:E390)</f>
        <v>0</v>
      </c>
      <c r="G390" s="49">
        <f>SUM(E390:F390)</f>
        <v>0</v>
      </c>
      <c r="H390" s="48"/>
      <c r="I390" s="47">
        <f>SUM(F390,H390)</f>
        <v>0</v>
      </c>
    </row>
    <row r="391" spans="1:9" x14ac:dyDescent="0.25">
      <c r="A391" s="58" t="s">
        <v>3</v>
      </c>
      <c r="B391" s="14"/>
      <c r="C391" s="13" t="s">
        <v>7</v>
      </c>
      <c r="D391" s="16">
        <f>SUM(D392:D394)</f>
        <v>0</v>
      </c>
      <c r="E391" s="16">
        <f>SUM(E392:E394)</f>
        <v>0</v>
      </c>
      <c r="F391" s="57">
        <f>SUM(F392:F394)</f>
        <v>0</v>
      </c>
      <c r="G391" s="56">
        <f>SUM(G392:G394)</f>
        <v>0</v>
      </c>
      <c r="H391" s="17">
        <f>SUM(H392:H394)</f>
        <v>0</v>
      </c>
      <c r="I391" s="55">
        <f>SUM(I392:I394)</f>
        <v>0</v>
      </c>
    </row>
    <row r="392" spans="1:9" x14ac:dyDescent="0.25">
      <c r="A392" s="75"/>
      <c r="B392" s="74">
        <v>323</v>
      </c>
      <c r="C392" s="52" t="s">
        <v>24</v>
      </c>
      <c r="D392" s="73"/>
      <c r="E392" s="73"/>
      <c r="F392" s="50">
        <f>SUM(D392:E392)</f>
        <v>0</v>
      </c>
      <c r="G392" s="49">
        <f>SUM(E392:F392)</f>
        <v>0</v>
      </c>
      <c r="H392" s="72"/>
      <c r="I392" s="47">
        <f>SUM(F392,H392)</f>
        <v>0</v>
      </c>
    </row>
    <row r="393" spans="1:9" s="81" customFormat="1" x14ac:dyDescent="0.25">
      <c r="A393" s="84"/>
      <c r="B393" s="74">
        <v>369</v>
      </c>
      <c r="C393" s="83" t="s">
        <v>54</v>
      </c>
      <c r="D393" s="73"/>
      <c r="E393" s="73"/>
      <c r="F393" s="50">
        <f>SUM(D393:E393)</f>
        <v>0</v>
      </c>
      <c r="G393" s="49">
        <f>SUM(E393:F393)</f>
        <v>0</v>
      </c>
      <c r="H393" s="82"/>
      <c r="I393" s="47">
        <f>SUM(F393,H393)</f>
        <v>0</v>
      </c>
    </row>
    <row r="394" spans="1:9" x14ac:dyDescent="0.25">
      <c r="A394" s="54"/>
      <c r="B394" s="53">
        <v>451</v>
      </c>
      <c r="C394" s="52" t="s">
        <v>53</v>
      </c>
      <c r="D394" s="51"/>
      <c r="E394" s="51"/>
      <c r="F394" s="50">
        <f>SUM(D394:E394)</f>
        <v>0</v>
      </c>
      <c r="G394" s="49">
        <f>SUM(E394:F394)</f>
        <v>0</v>
      </c>
      <c r="H394" s="48"/>
      <c r="I394" s="47">
        <f>SUM(F394,H394)</f>
        <v>0</v>
      </c>
    </row>
    <row r="395" spans="1:9" s="46" customFormat="1" ht="12" x14ac:dyDescent="0.2">
      <c r="A395" s="58" t="s">
        <v>3</v>
      </c>
      <c r="B395" s="14"/>
      <c r="C395" s="13" t="s">
        <v>6</v>
      </c>
      <c r="D395" s="16">
        <f>SUM(D396:D398)</f>
        <v>0</v>
      </c>
      <c r="E395" s="16">
        <f>SUM(E396:E398)</f>
        <v>0</v>
      </c>
      <c r="F395" s="57">
        <f>SUM(F396:F398)</f>
        <v>0</v>
      </c>
      <c r="G395" s="56">
        <f>SUM(G396:G398)</f>
        <v>0</v>
      </c>
      <c r="H395" s="17">
        <f>SUM(H396:H398)</f>
        <v>0</v>
      </c>
      <c r="I395" s="55">
        <f>SUM(I396:I398)</f>
        <v>0</v>
      </c>
    </row>
    <row r="396" spans="1:9" s="46" customFormat="1" ht="12" x14ac:dyDescent="0.2">
      <c r="A396" s="54"/>
      <c r="B396" s="53">
        <v>323</v>
      </c>
      <c r="C396" s="52" t="s">
        <v>24</v>
      </c>
      <c r="D396" s="51"/>
      <c r="E396" s="51"/>
      <c r="F396" s="50">
        <f>SUM(D396:E396)</f>
        <v>0</v>
      </c>
      <c r="G396" s="49">
        <f>SUM(E396:F396)</f>
        <v>0</v>
      </c>
      <c r="H396" s="48"/>
      <c r="I396" s="47">
        <f>SUM(F396,H396)</f>
        <v>0</v>
      </c>
    </row>
    <row r="397" spans="1:9" s="81" customFormat="1" x14ac:dyDescent="0.25">
      <c r="A397" s="84"/>
      <c r="B397" s="74">
        <v>369</v>
      </c>
      <c r="C397" s="83" t="s">
        <v>54</v>
      </c>
      <c r="D397" s="73"/>
      <c r="E397" s="73"/>
      <c r="F397" s="50">
        <f>SUM(D397:E397)</f>
        <v>0</v>
      </c>
      <c r="G397" s="49">
        <f>SUM(E397:F397)</f>
        <v>0</v>
      </c>
      <c r="H397" s="82"/>
      <c r="I397" s="47">
        <f>SUM(F397,H397)</f>
        <v>0</v>
      </c>
    </row>
    <row r="398" spans="1:9" s="46" customFormat="1" ht="12" x14ac:dyDescent="0.2">
      <c r="A398" s="54"/>
      <c r="B398" s="53">
        <v>451</v>
      </c>
      <c r="C398" s="52" t="s">
        <v>53</v>
      </c>
      <c r="D398" s="51"/>
      <c r="E398" s="51"/>
      <c r="F398" s="50">
        <f>SUM(D398:E398)</f>
        <v>0</v>
      </c>
      <c r="G398" s="49">
        <f>SUM(E398:F398)</f>
        <v>0</v>
      </c>
      <c r="H398" s="48"/>
      <c r="I398" s="47">
        <f>SUM(F398,H398)</f>
        <v>0</v>
      </c>
    </row>
    <row r="399" spans="1:9" x14ac:dyDescent="0.25">
      <c r="A399" s="66" t="s">
        <v>52</v>
      </c>
      <c r="B399" s="65"/>
      <c r="C399" s="64" t="s">
        <v>51</v>
      </c>
      <c r="D399" s="63">
        <f>SUM(D400,D406,D412,D418,)</f>
        <v>0</v>
      </c>
      <c r="E399" s="63">
        <f>SUM(E400,E406,E412,E418,)</f>
        <v>0</v>
      </c>
      <c r="F399" s="62">
        <f>SUM(F400,F406,F412,F418,)</f>
        <v>0</v>
      </c>
      <c r="G399" s="61">
        <f>SUM(G400,G406,G412,G418,)</f>
        <v>0</v>
      </c>
      <c r="H399" s="60">
        <f>SUM(H400,H406,H412,H418,)</f>
        <v>0</v>
      </c>
      <c r="I399" s="59">
        <f>SUM(I400,I406,I412,I418,)</f>
        <v>0</v>
      </c>
    </row>
    <row r="400" spans="1:9" s="46" customFormat="1" ht="24" x14ac:dyDescent="0.2">
      <c r="A400" s="58" t="s">
        <v>3</v>
      </c>
      <c r="B400" s="14"/>
      <c r="C400" s="13" t="s">
        <v>9</v>
      </c>
      <c r="D400" s="16">
        <f>SUM(D401:D405)</f>
        <v>0</v>
      </c>
      <c r="E400" s="16">
        <f>SUM(E401:E405)</f>
        <v>0</v>
      </c>
      <c r="F400" s="57">
        <f>SUM(F401:F405)</f>
        <v>0</v>
      </c>
      <c r="G400" s="56">
        <f>SUM(G401:G405)</f>
        <v>0</v>
      </c>
      <c r="H400" s="17">
        <f>SUM(H401:H405)</f>
        <v>0</v>
      </c>
      <c r="I400" s="55">
        <f>SUM(I401:I405)</f>
        <v>0</v>
      </c>
    </row>
    <row r="401" spans="1:9" s="46" customFormat="1" ht="12" x14ac:dyDescent="0.2">
      <c r="A401" s="54"/>
      <c r="B401" s="53">
        <v>322</v>
      </c>
      <c r="C401" s="52" t="s">
        <v>25</v>
      </c>
      <c r="D401" s="51"/>
      <c r="E401" s="51"/>
      <c r="F401" s="50">
        <f>SUM(D401:E401)</f>
        <v>0</v>
      </c>
      <c r="G401" s="49">
        <f>SUM(E401:F401)</f>
        <v>0</v>
      </c>
      <c r="H401" s="48"/>
      <c r="I401" s="47">
        <f>SUM(F401,H401)</f>
        <v>0</v>
      </c>
    </row>
    <row r="402" spans="1:9" s="46" customFormat="1" ht="12" x14ac:dyDescent="0.2">
      <c r="A402" s="54"/>
      <c r="B402" s="53">
        <v>323</v>
      </c>
      <c r="C402" s="52" t="s">
        <v>24</v>
      </c>
      <c r="D402" s="51"/>
      <c r="E402" s="51"/>
      <c r="F402" s="50">
        <f>SUM(D402:E402)</f>
        <v>0</v>
      </c>
      <c r="G402" s="49">
        <f>SUM(E402:F402)</f>
        <v>0</v>
      </c>
      <c r="H402" s="48"/>
      <c r="I402" s="47">
        <f>SUM(F402,H402)</f>
        <v>0</v>
      </c>
    </row>
    <row r="403" spans="1:9" x14ac:dyDescent="0.25">
      <c r="A403" s="54"/>
      <c r="B403" s="53">
        <v>329</v>
      </c>
      <c r="C403" s="52" t="s">
        <v>22</v>
      </c>
      <c r="D403" s="51"/>
      <c r="E403" s="51"/>
      <c r="F403" s="50">
        <f>SUM(D403:E403)</f>
        <v>0</v>
      </c>
      <c r="G403" s="49">
        <f>SUM(E403:F403)</f>
        <v>0</v>
      </c>
      <c r="H403" s="48"/>
      <c r="I403" s="47">
        <f>SUM(F403,H403)</f>
        <v>0</v>
      </c>
    </row>
    <row r="404" spans="1:9" x14ac:dyDescent="0.25">
      <c r="A404" s="54"/>
      <c r="B404" s="53">
        <v>372</v>
      </c>
      <c r="C404" s="52" t="s">
        <v>50</v>
      </c>
      <c r="D404" s="51"/>
      <c r="E404" s="51"/>
      <c r="F404" s="50">
        <f>SUM(D404:E404)</f>
        <v>0</v>
      </c>
      <c r="G404" s="49">
        <f>SUM(E404:F404)</f>
        <v>0</v>
      </c>
      <c r="H404" s="48"/>
      <c r="I404" s="47">
        <f>SUM(F404,H404)</f>
        <v>0</v>
      </c>
    </row>
    <row r="405" spans="1:9" x14ac:dyDescent="0.25">
      <c r="A405" s="54"/>
      <c r="B405" s="53">
        <v>381</v>
      </c>
      <c r="C405" s="52" t="s">
        <v>49</v>
      </c>
      <c r="D405" s="51"/>
      <c r="E405" s="51"/>
      <c r="F405" s="50">
        <f>SUM(D405:E405)</f>
        <v>0</v>
      </c>
      <c r="G405" s="49">
        <f>SUM(E405:F405)</f>
        <v>0</v>
      </c>
      <c r="H405" s="48"/>
      <c r="I405" s="47">
        <f>SUM(F405,H405)</f>
        <v>0</v>
      </c>
    </row>
    <row r="406" spans="1:9" s="46" customFormat="1" ht="24" x14ac:dyDescent="0.2">
      <c r="A406" s="58" t="s">
        <v>3</v>
      </c>
      <c r="B406" s="14"/>
      <c r="C406" s="13" t="s">
        <v>8</v>
      </c>
      <c r="D406" s="16">
        <f>SUM(D407:D411)</f>
        <v>0</v>
      </c>
      <c r="E406" s="16">
        <f>SUM(E407:E411)</f>
        <v>0</v>
      </c>
      <c r="F406" s="57">
        <f>SUM(F407:F411)</f>
        <v>0</v>
      </c>
      <c r="G406" s="56">
        <f>SUM(G407:G411)</f>
        <v>0</v>
      </c>
      <c r="H406" s="17">
        <f>SUM(H407:H411)</f>
        <v>0</v>
      </c>
      <c r="I406" s="55">
        <f>SUM(I407:I411)</f>
        <v>0</v>
      </c>
    </row>
    <row r="407" spans="1:9" s="46" customFormat="1" ht="12" x14ac:dyDescent="0.2">
      <c r="A407" s="54"/>
      <c r="B407" s="53">
        <v>322</v>
      </c>
      <c r="C407" s="52" t="s">
        <v>25</v>
      </c>
      <c r="D407" s="51"/>
      <c r="E407" s="51"/>
      <c r="F407" s="50">
        <f>SUM(D407:E407)</f>
        <v>0</v>
      </c>
      <c r="G407" s="49"/>
      <c r="H407" s="48"/>
      <c r="I407" s="47">
        <f>SUM(F407,H407)</f>
        <v>0</v>
      </c>
    </row>
    <row r="408" spans="1:9" x14ac:dyDescent="0.25">
      <c r="A408" s="54"/>
      <c r="B408" s="53">
        <v>323</v>
      </c>
      <c r="C408" s="52" t="s">
        <v>24</v>
      </c>
      <c r="D408" s="51"/>
      <c r="E408" s="51"/>
      <c r="F408" s="50">
        <f>SUM(D408:E408)</f>
        <v>0</v>
      </c>
      <c r="G408" s="49">
        <f>SUM(E408:F408)</f>
        <v>0</v>
      </c>
      <c r="H408" s="48"/>
      <c r="I408" s="47">
        <f>SUM(F408,H408)</f>
        <v>0</v>
      </c>
    </row>
    <row r="409" spans="1:9" x14ac:dyDescent="0.25">
      <c r="A409" s="54"/>
      <c r="B409" s="53">
        <v>329</v>
      </c>
      <c r="C409" s="52" t="s">
        <v>22</v>
      </c>
      <c r="D409" s="51"/>
      <c r="E409" s="51"/>
      <c r="F409" s="50">
        <f>SUM(D409:E409)</f>
        <v>0</v>
      </c>
      <c r="G409" s="49">
        <f>SUM(E409:F409)</f>
        <v>0</v>
      </c>
      <c r="H409" s="48"/>
      <c r="I409" s="47">
        <f>SUM(F409,H409)</f>
        <v>0</v>
      </c>
    </row>
    <row r="410" spans="1:9" x14ac:dyDescent="0.25">
      <c r="A410" s="54"/>
      <c r="B410" s="53">
        <v>372</v>
      </c>
      <c r="C410" s="52" t="s">
        <v>50</v>
      </c>
      <c r="D410" s="51"/>
      <c r="E410" s="51"/>
      <c r="F410" s="50">
        <f>SUM(D410:E410)</f>
        <v>0</v>
      </c>
      <c r="G410" s="49">
        <f>SUM(E410:F410)</f>
        <v>0</v>
      </c>
      <c r="H410" s="48"/>
      <c r="I410" s="47">
        <f>SUM(F410,H410)</f>
        <v>0</v>
      </c>
    </row>
    <row r="411" spans="1:9" x14ac:dyDescent="0.25">
      <c r="A411" s="54"/>
      <c r="B411" s="53">
        <v>381</v>
      </c>
      <c r="C411" s="52" t="s">
        <v>49</v>
      </c>
      <c r="D411" s="51"/>
      <c r="E411" s="51"/>
      <c r="F411" s="50">
        <f>SUM(D411:E411)</f>
        <v>0</v>
      </c>
      <c r="G411" s="49">
        <f>SUM(E411:F411)</f>
        <v>0</v>
      </c>
      <c r="H411" s="48"/>
      <c r="I411" s="47">
        <f>SUM(F411,H411)</f>
        <v>0</v>
      </c>
    </row>
    <row r="412" spans="1:9" x14ac:dyDescent="0.25">
      <c r="A412" s="58" t="s">
        <v>3</v>
      </c>
      <c r="B412" s="14"/>
      <c r="C412" s="13" t="s">
        <v>7</v>
      </c>
      <c r="D412" s="16">
        <f>SUM(D413:D417)</f>
        <v>0</v>
      </c>
      <c r="E412" s="16">
        <f>SUM(E413:E417)</f>
        <v>0</v>
      </c>
      <c r="F412" s="57">
        <f>SUM(F413:F417)</f>
        <v>0</v>
      </c>
      <c r="G412" s="56">
        <f>SUM(G413:G417)</f>
        <v>0</v>
      </c>
      <c r="H412" s="17">
        <f>SUM(H413:H417)</f>
        <v>0</v>
      </c>
      <c r="I412" s="55">
        <f>SUM(I413:I417)</f>
        <v>0</v>
      </c>
    </row>
    <row r="413" spans="1:9" x14ac:dyDescent="0.25">
      <c r="A413" s="54"/>
      <c r="B413" s="53">
        <v>322</v>
      </c>
      <c r="C413" s="52" t="s">
        <v>25</v>
      </c>
      <c r="D413" s="51"/>
      <c r="E413" s="51"/>
      <c r="F413" s="50">
        <f>SUM(D413:E413)</f>
        <v>0</v>
      </c>
      <c r="G413" s="49">
        <f>SUM(E413:F413)</f>
        <v>0</v>
      </c>
      <c r="H413" s="48"/>
      <c r="I413" s="47">
        <f>SUM(F413,H413)</f>
        <v>0</v>
      </c>
    </row>
    <row r="414" spans="1:9" x14ac:dyDescent="0.25">
      <c r="A414" s="54"/>
      <c r="B414" s="53">
        <v>323</v>
      </c>
      <c r="C414" s="52" t="s">
        <v>24</v>
      </c>
      <c r="D414" s="51"/>
      <c r="E414" s="51"/>
      <c r="F414" s="50">
        <f>SUM(D414:E414)</f>
        <v>0</v>
      </c>
      <c r="G414" s="49">
        <f>SUM(E414:F414)</f>
        <v>0</v>
      </c>
      <c r="H414" s="48"/>
      <c r="I414" s="47">
        <f>SUM(F414,H414)</f>
        <v>0</v>
      </c>
    </row>
    <row r="415" spans="1:9" x14ac:dyDescent="0.25">
      <c r="A415" s="54"/>
      <c r="B415" s="53">
        <v>329</v>
      </c>
      <c r="C415" s="52" t="s">
        <v>22</v>
      </c>
      <c r="D415" s="51"/>
      <c r="E415" s="51"/>
      <c r="F415" s="50">
        <f>SUM(D415:E415)</f>
        <v>0</v>
      </c>
      <c r="G415" s="49">
        <f>SUM(E415:F415)</f>
        <v>0</v>
      </c>
      <c r="H415" s="48"/>
      <c r="I415" s="47">
        <f>SUM(F415,H415)</f>
        <v>0</v>
      </c>
    </row>
    <row r="416" spans="1:9" x14ac:dyDescent="0.25">
      <c r="A416" s="54"/>
      <c r="B416" s="53">
        <v>372</v>
      </c>
      <c r="C416" s="52" t="s">
        <v>50</v>
      </c>
      <c r="D416" s="51"/>
      <c r="E416" s="51"/>
      <c r="F416" s="50">
        <f>SUM(D416:E416)</f>
        <v>0</v>
      </c>
      <c r="G416" s="49">
        <f>SUM(E416:F416)</f>
        <v>0</v>
      </c>
      <c r="H416" s="48"/>
      <c r="I416" s="47">
        <f>SUM(F416,H416)</f>
        <v>0</v>
      </c>
    </row>
    <row r="417" spans="1:9" x14ac:dyDescent="0.25">
      <c r="A417" s="54"/>
      <c r="B417" s="53">
        <v>381</v>
      </c>
      <c r="C417" s="52" t="s">
        <v>49</v>
      </c>
      <c r="D417" s="51"/>
      <c r="E417" s="51"/>
      <c r="F417" s="50">
        <f>SUM(D417:E417)</f>
        <v>0</v>
      </c>
      <c r="G417" s="49">
        <f>SUM(E417:F417)</f>
        <v>0</v>
      </c>
      <c r="H417" s="48"/>
      <c r="I417" s="47">
        <f>SUM(F417,H417)</f>
        <v>0</v>
      </c>
    </row>
    <row r="418" spans="1:9" x14ac:dyDescent="0.25">
      <c r="A418" s="58" t="s">
        <v>3</v>
      </c>
      <c r="B418" s="14"/>
      <c r="C418" s="13" t="s">
        <v>5</v>
      </c>
      <c r="D418" s="16">
        <f>SUM(D419:D423)</f>
        <v>0</v>
      </c>
      <c r="E418" s="16">
        <f>SUM(E419:E423)</f>
        <v>0</v>
      </c>
      <c r="F418" s="57">
        <f>SUM(F419:F423)</f>
        <v>0</v>
      </c>
      <c r="G418" s="56">
        <f>SUM(G419:G423)</f>
        <v>0</v>
      </c>
      <c r="H418" s="17">
        <f>SUM(H419:H423)</f>
        <v>0</v>
      </c>
      <c r="I418" s="55">
        <f>SUM(I419:I423)</f>
        <v>0</v>
      </c>
    </row>
    <row r="419" spans="1:9" x14ac:dyDescent="0.25">
      <c r="A419" s="54"/>
      <c r="B419" s="53">
        <v>322</v>
      </c>
      <c r="C419" s="52" t="s">
        <v>25</v>
      </c>
      <c r="D419" s="51"/>
      <c r="E419" s="51"/>
      <c r="F419" s="50">
        <f>SUM(D419:E419)</f>
        <v>0</v>
      </c>
      <c r="G419" s="49">
        <f>SUM(E419:F419)</f>
        <v>0</v>
      </c>
      <c r="H419" s="48"/>
      <c r="I419" s="47">
        <f>SUM(F419,H419)</f>
        <v>0</v>
      </c>
    </row>
    <row r="420" spans="1:9" x14ac:dyDescent="0.25">
      <c r="A420" s="54"/>
      <c r="B420" s="53">
        <v>323</v>
      </c>
      <c r="C420" s="52" t="s">
        <v>24</v>
      </c>
      <c r="D420" s="51"/>
      <c r="E420" s="51"/>
      <c r="F420" s="50">
        <f>SUM(D420:E420)</f>
        <v>0</v>
      </c>
      <c r="G420" s="49">
        <f>SUM(E420:F420)</f>
        <v>0</v>
      </c>
      <c r="H420" s="48"/>
      <c r="I420" s="47">
        <f>SUM(F420,H420)</f>
        <v>0</v>
      </c>
    </row>
    <row r="421" spans="1:9" x14ac:dyDescent="0.25">
      <c r="A421" s="54"/>
      <c r="B421" s="53">
        <v>329</v>
      </c>
      <c r="C421" s="52" t="s">
        <v>22</v>
      </c>
      <c r="D421" s="51"/>
      <c r="E421" s="51"/>
      <c r="F421" s="50">
        <f>SUM(D421:E421)</f>
        <v>0</v>
      </c>
      <c r="G421" s="49">
        <f>SUM(E421:F421)</f>
        <v>0</v>
      </c>
      <c r="H421" s="48"/>
      <c r="I421" s="47">
        <f>SUM(F421,H421)</f>
        <v>0</v>
      </c>
    </row>
    <row r="422" spans="1:9" x14ac:dyDescent="0.25">
      <c r="A422" s="54"/>
      <c r="B422" s="53">
        <v>372</v>
      </c>
      <c r="C422" s="52" t="s">
        <v>50</v>
      </c>
      <c r="D422" s="51"/>
      <c r="E422" s="51"/>
      <c r="F422" s="50">
        <f>SUM(D422:E422)</f>
        <v>0</v>
      </c>
      <c r="G422" s="49">
        <f>SUM(E422:F422)</f>
        <v>0</v>
      </c>
      <c r="H422" s="48"/>
      <c r="I422" s="47">
        <f>SUM(F422,H422)</f>
        <v>0</v>
      </c>
    </row>
    <row r="423" spans="1:9" x14ac:dyDescent="0.25">
      <c r="A423" s="54"/>
      <c r="B423" s="53">
        <v>381</v>
      </c>
      <c r="C423" s="52" t="s">
        <v>49</v>
      </c>
      <c r="D423" s="51"/>
      <c r="E423" s="51"/>
      <c r="F423" s="50">
        <f>SUM(D423:E423)</f>
        <v>0</v>
      </c>
      <c r="G423" s="49">
        <f>SUM(E423:F423)</f>
        <v>0</v>
      </c>
      <c r="H423" s="48"/>
      <c r="I423" s="47">
        <f>SUM(F423,H423)</f>
        <v>0</v>
      </c>
    </row>
    <row r="424" spans="1:9" s="46" customFormat="1" ht="12" x14ac:dyDescent="0.2">
      <c r="A424" s="66" t="s">
        <v>48</v>
      </c>
      <c r="B424" s="65"/>
      <c r="C424" s="64" t="s">
        <v>47</v>
      </c>
      <c r="D424" s="63">
        <f>SUM(D425,D431)</f>
        <v>0</v>
      </c>
      <c r="E424" s="63">
        <f>SUM(E425,E431)</f>
        <v>0</v>
      </c>
      <c r="F424" s="62">
        <f>SUM(F425,F431)</f>
        <v>0</v>
      </c>
      <c r="G424" s="61">
        <f>SUM(G425,G431)</f>
        <v>0</v>
      </c>
      <c r="H424" s="60">
        <f>SUM(H425,H431)</f>
        <v>0</v>
      </c>
      <c r="I424" s="59">
        <f>SUM(I425,I431)</f>
        <v>0</v>
      </c>
    </row>
    <row r="425" spans="1:9" s="46" customFormat="1" ht="12" x14ac:dyDescent="0.2">
      <c r="A425" s="71" t="s">
        <v>3</v>
      </c>
      <c r="B425" s="27"/>
      <c r="C425" s="26" t="s">
        <v>19</v>
      </c>
      <c r="D425" s="25">
        <f>SUM(D426:D430)</f>
        <v>0</v>
      </c>
      <c r="E425" s="25">
        <f>SUM(E426:E430)</f>
        <v>0</v>
      </c>
      <c r="F425" s="70">
        <f>SUM(F426:F430)</f>
        <v>0</v>
      </c>
      <c r="G425" s="69">
        <f>SUM(G426:G430)</f>
        <v>0</v>
      </c>
      <c r="H425" s="29">
        <f>SUM(H426:H430)</f>
        <v>0</v>
      </c>
      <c r="I425" s="68">
        <f>SUM(I426:I430)</f>
        <v>0</v>
      </c>
    </row>
    <row r="426" spans="1:9" s="46" customFormat="1" ht="12" x14ac:dyDescent="0.2">
      <c r="A426" s="54"/>
      <c r="B426" s="53">
        <v>311</v>
      </c>
      <c r="C426" s="52" t="s">
        <v>28</v>
      </c>
      <c r="D426" s="51"/>
      <c r="E426" s="51"/>
      <c r="F426" s="50">
        <f>SUM(D426:E426)</f>
        <v>0</v>
      </c>
      <c r="G426" s="49">
        <f>SUM(E426:F426)</f>
        <v>0</v>
      </c>
      <c r="H426" s="48"/>
      <c r="I426" s="47">
        <f>SUM(F426,H426)</f>
        <v>0</v>
      </c>
    </row>
    <row r="427" spans="1:9" s="46" customFormat="1" ht="12" x14ac:dyDescent="0.2">
      <c r="A427" s="54"/>
      <c r="B427" s="53">
        <v>312</v>
      </c>
      <c r="C427" s="52" t="s">
        <v>40</v>
      </c>
      <c r="D427" s="51"/>
      <c r="E427" s="51"/>
      <c r="F427" s="50">
        <f>SUM(D427:E427)</f>
        <v>0</v>
      </c>
      <c r="G427" s="49">
        <f>SUM(E427:F427)</f>
        <v>0</v>
      </c>
      <c r="H427" s="48"/>
      <c r="I427" s="47">
        <f>SUM(F427,H427)</f>
        <v>0</v>
      </c>
    </row>
    <row r="428" spans="1:9" s="46" customFormat="1" ht="12" x14ac:dyDescent="0.2">
      <c r="A428" s="54"/>
      <c r="B428" s="53">
        <v>313</v>
      </c>
      <c r="C428" s="52" t="s">
        <v>27</v>
      </c>
      <c r="D428" s="51"/>
      <c r="E428" s="51"/>
      <c r="F428" s="50">
        <f>SUM(D428:E428)</f>
        <v>0</v>
      </c>
      <c r="G428" s="49">
        <f>SUM(E428:F428)</f>
        <v>0</v>
      </c>
      <c r="H428" s="48"/>
      <c r="I428" s="47">
        <f>SUM(F428,H428)</f>
        <v>0</v>
      </c>
    </row>
    <row r="429" spans="1:9" x14ac:dyDescent="0.25">
      <c r="A429" s="54"/>
      <c r="B429" s="53">
        <v>321</v>
      </c>
      <c r="C429" s="52" t="s">
        <v>26</v>
      </c>
      <c r="D429" s="51"/>
      <c r="E429" s="51"/>
      <c r="F429" s="50">
        <f>SUM(D429:E429)</f>
        <v>0</v>
      </c>
      <c r="G429" s="49">
        <f>SUM(E429:F429)</f>
        <v>0</v>
      </c>
      <c r="H429" s="48"/>
      <c r="I429" s="47">
        <f>SUM(F429,H429)</f>
        <v>0</v>
      </c>
    </row>
    <row r="430" spans="1:9" x14ac:dyDescent="0.25">
      <c r="A430" s="54"/>
      <c r="B430" s="53">
        <v>323</v>
      </c>
      <c r="C430" s="52" t="s">
        <v>24</v>
      </c>
      <c r="D430" s="51"/>
      <c r="E430" s="51"/>
      <c r="F430" s="50">
        <f>SUM(D430:E430)</f>
        <v>0</v>
      </c>
      <c r="G430" s="49">
        <f>SUM(E430:F430)</f>
        <v>0</v>
      </c>
      <c r="H430" s="48"/>
      <c r="I430" s="47">
        <f>SUM(F430,H430)</f>
        <v>0</v>
      </c>
    </row>
    <row r="431" spans="1:9" x14ac:dyDescent="0.25">
      <c r="A431" s="71" t="s">
        <v>3</v>
      </c>
      <c r="B431" s="27"/>
      <c r="C431" s="26" t="s">
        <v>14</v>
      </c>
      <c r="D431" s="25">
        <f>SUM(D432:D436)</f>
        <v>0</v>
      </c>
      <c r="E431" s="25">
        <f>SUM(E432:E436)</f>
        <v>0</v>
      </c>
      <c r="F431" s="70">
        <f>SUM(F432:F436)</f>
        <v>0</v>
      </c>
      <c r="G431" s="69">
        <f>SUM(G432:G436)</f>
        <v>0</v>
      </c>
      <c r="H431" s="29">
        <f>SUM(H432:H436)</f>
        <v>0</v>
      </c>
      <c r="I431" s="68">
        <f>SUM(I432:I436)</f>
        <v>0</v>
      </c>
    </row>
    <row r="432" spans="1:9" s="46" customFormat="1" ht="12" x14ac:dyDescent="0.2">
      <c r="A432" s="54"/>
      <c r="B432" s="53">
        <v>311</v>
      </c>
      <c r="C432" s="52" t="s">
        <v>28</v>
      </c>
      <c r="D432" s="51"/>
      <c r="E432" s="51"/>
      <c r="F432" s="50">
        <f>SUM(D432:E432)</f>
        <v>0</v>
      </c>
      <c r="G432" s="49">
        <f>SUM(E432:F432)</f>
        <v>0</v>
      </c>
      <c r="H432" s="48"/>
      <c r="I432" s="47">
        <f>SUM(F432,H432)</f>
        <v>0</v>
      </c>
    </row>
    <row r="433" spans="1:9" s="46" customFormat="1" ht="12" x14ac:dyDescent="0.2">
      <c r="A433" s="54"/>
      <c r="B433" s="53">
        <v>312</v>
      </c>
      <c r="C433" s="52" t="s">
        <v>40</v>
      </c>
      <c r="D433" s="51"/>
      <c r="E433" s="51"/>
      <c r="F433" s="50">
        <f>SUM(D433:E433)</f>
        <v>0</v>
      </c>
      <c r="G433" s="49">
        <f>SUM(E433:F433)</f>
        <v>0</v>
      </c>
      <c r="H433" s="48"/>
      <c r="I433" s="47">
        <f>SUM(F433,H433)</f>
        <v>0</v>
      </c>
    </row>
    <row r="434" spans="1:9" s="46" customFormat="1" ht="12" x14ac:dyDescent="0.2">
      <c r="A434" s="54"/>
      <c r="B434" s="53">
        <v>313</v>
      </c>
      <c r="C434" s="52" t="s">
        <v>27</v>
      </c>
      <c r="D434" s="51"/>
      <c r="E434" s="51"/>
      <c r="F434" s="50">
        <f>SUM(D434:E434)</f>
        <v>0</v>
      </c>
      <c r="G434" s="49">
        <f>SUM(E434:F434)</f>
        <v>0</v>
      </c>
      <c r="H434" s="48"/>
      <c r="I434" s="47">
        <f>SUM(F434,H434)</f>
        <v>0</v>
      </c>
    </row>
    <row r="435" spans="1:9" s="46" customFormat="1" ht="12" x14ac:dyDescent="0.2">
      <c r="A435" s="54"/>
      <c r="B435" s="53">
        <v>321</v>
      </c>
      <c r="C435" s="52" t="s">
        <v>26</v>
      </c>
      <c r="D435" s="51"/>
      <c r="E435" s="51"/>
      <c r="F435" s="50">
        <f>SUM(D435:E435)</f>
        <v>0</v>
      </c>
      <c r="G435" s="49">
        <f>SUM(E435:F435)</f>
        <v>0</v>
      </c>
      <c r="H435" s="48"/>
      <c r="I435" s="47">
        <f>SUM(F435,H435)</f>
        <v>0</v>
      </c>
    </row>
    <row r="436" spans="1:9" s="46" customFormat="1" ht="12" x14ac:dyDescent="0.2">
      <c r="A436" s="54"/>
      <c r="B436" s="53">
        <v>323</v>
      </c>
      <c r="C436" s="52" t="s">
        <v>24</v>
      </c>
      <c r="D436" s="51"/>
      <c r="E436" s="51"/>
      <c r="F436" s="50">
        <f>SUM(D436:E436)</f>
        <v>0</v>
      </c>
      <c r="G436" s="49">
        <f>SUM(E436:F436)</f>
        <v>0</v>
      </c>
      <c r="H436" s="48"/>
      <c r="I436" s="47">
        <f>SUM(F436,H436)</f>
        <v>0</v>
      </c>
    </row>
    <row r="437" spans="1:9" s="46" customFormat="1" ht="12" x14ac:dyDescent="0.2">
      <c r="A437" s="66" t="s">
        <v>46</v>
      </c>
      <c r="B437" s="65"/>
      <c r="C437" s="64" t="s">
        <v>45</v>
      </c>
      <c r="D437" s="63">
        <f>SUM(D438,D444)</f>
        <v>0</v>
      </c>
      <c r="E437" s="63">
        <f>SUM(E438,E444)</f>
        <v>0</v>
      </c>
      <c r="F437" s="62">
        <f>SUM(F438,F444)</f>
        <v>0</v>
      </c>
      <c r="G437" s="61">
        <f>SUM(G438,G444)</f>
        <v>0</v>
      </c>
      <c r="H437" s="60">
        <f>SUM(H438,H444)</f>
        <v>0</v>
      </c>
      <c r="I437" s="59">
        <f>SUM(I438,I444)</f>
        <v>0</v>
      </c>
    </row>
    <row r="438" spans="1:9" s="46" customFormat="1" ht="12" x14ac:dyDescent="0.2">
      <c r="A438" s="71" t="s">
        <v>3</v>
      </c>
      <c r="B438" s="27"/>
      <c r="C438" s="26" t="s">
        <v>19</v>
      </c>
      <c r="D438" s="25">
        <f>SUM(D439:D443)</f>
        <v>0</v>
      </c>
      <c r="E438" s="25">
        <f>SUM(E439:E443)</f>
        <v>0</v>
      </c>
      <c r="F438" s="70">
        <f>SUM(F439:F443)</f>
        <v>0</v>
      </c>
      <c r="G438" s="69">
        <f>SUM(G439:G443)</f>
        <v>0</v>
      </c>
      <c r="H438" s="29">
        <f>SUM(H439:H443)</f>
        <v>0</v>
      </c>
      <c r="I438" s="68">
        <f>SUM(I439:I443)</f>
        <v>0</v>
      </c>
    </row>
    <row r="439" spans="1:9" s="46" customFormat="1" ht="12" x14ac:dyDescent="0.2">
      <c r="A439" s="54"/>
      <c r="B439" s="53">
        <v>311</v>
      </c>
      <c r="C439" s="52" t="s">
        <v>28</v>
      </c>
      <c r="D439" s="51"/>
      <c r="E439" s="51"/>
      <c r="F439" s="50"/>
      <c r="G439" s="49"/>
      <c r="H439" s="48"/>
      <c r="I439" s="47">
        <f>SUM(F439,H439)</f>
        <v>0</v>
      </c>
    </row>
    <row r="440" spans="1:9" s="46" customFormat="1" ht="12" x14ac:dyDescent="0.2">
      <c r="A440" s="54"/>
      <c r="B440" s="53">
        <v>312</v>
      </c>
      <c r="C440" s="52" t="s">
        <v>40</v>
      </c>
      <c r="D440" s="51"/>
      <c r="E440" s="51"/>
      <c r="F440" s="50"/>
      <c r="G440" s="49"/>
      <c r="H440" s="48"/>
      <c r="I440" s="47">
        <f>SUM(F440,H440)</f>
        <v>0</v>
      </c>
    </row>
    <row r="441" spans="1:9" s="46" customFormat="1" ht="12" x14ac:dyDescent="0.2">
      <c r="A441" s="54"/>
      <c r="B441" s="53">
        <v>313</v>
      </c>
      <c r="C441" s="52" t="s">
        <v>27</v>
      </c>
      <c r="D441" s="51"/>
      <c r="E441" s="51"/>
      <c r="F441" s="50"/>
      <c r="G441" s="49"/>
      <c r="H441" s="48"/>
      <c r="I441" s="47">
        <f>SUM(F441,H441)</f>
        <v>0</v>
      </c>
    </row>
    <row r="442" spans="1:9" x14ac:dyDescent="0.25">
      <c r="A442" s="54"/>
      <c r="B442" s="53">
        <v>321</v>
      </c>
      <c r="C442" s="52" t="s">
        <v>26</v>
      </c>
      <c r="D442" s="51"/>
      <c r="E442" s="51"/>
      <c r="F442" s="50"/>
      <c r="G442" s="49"/>
      <c r="H442" s="48"/>
      <c r="I442" s="47">
        <f>SUM(F442,H442)</f>
        <v>0</v>
      </c>
    </row>
    <row r="443" spans="1:9" x14ac:dyDescent="0.25">
      <c r="A443" s="54"/>
      <c r="B443" s="53">
        <v>323</v>
      </c>
      <c r="C443" s="52" t="s">
        <v>24</v>
      </c>
      <c r="D443" s="51"/>
      <c r="E443" s="51"/>
      <c r="F443" s="50"/>
      <c r="G443" s="49"/>
      <c r="H443" s="48"/>
      <c r="I443" s="47">
        <f>SUM(F443,H443)</f>
        <v>0</v>
      </c>
    </row>
    <row r="444" spans="1:9" x14ac:dyDescent="0.25">
      <c r="A444" s="71" t="s">
        <v>3</v>
      </c>
      <c r="B444" s="27"/>
      <c r="C444" s="26" t="s">
        <v>14</v>
      </c>
      <c r="D444" s="25">
        <f>SUM(D445:D449)</f>
        <v>0</v>
      </c>
      <c r="E444" s="25">
        <f>SUM(E445:E449)</f>
        <v>0</v>
      </c>
      <c r="F444" s="70">
        <f>SUM(F445:F449)</f>
        <v>0</v>
      </c>
      <c r="G444" s="69">
        <f>SUM(G445:G449)</f>
        <v>0</v>
      </c>
      <c r="H444" s="29">
        <f>SUM(H445:H449)</f>
        <v>0</v>
      </c>
      <c r="I444" s="68">
        <f>SUM(I445:I449)</f>
        <v>0</v>
      </c>
    </row>
    <row r="445" spans="1:9" s="46" customFormat="1" ht="12" x14ac:dyDescent="0.2">
      <c r="A445" s="54"/>
      <c r="B445" s="53">
        <v>311</v>
      </c>
      <c r="C445" s="52" t="s">
        <v>28</v>
      </c>
      <c r="D445" s="51"/>
      <c r="E445" s="51"/>
      <c r="F445" s="50"/>
      <c r="G445" s="49"/>
      <c r="H445" s="48"/>
      <c r="I445" s="47">
        <f>SUM(F445,H445)</f>
        <v>0</v>
      </c>
    </row>
    <row r="446" spans="1:9" s="46" customFormat="1" ht="12" x14ac:dyDescent="0.2">
      <c r="A446" s="54"/>
      <c r="B446" s="53">
        <v>312</v>
      </c>
      <c r="C446" s="52" t="s">
        <v>40</v>
      </c>
      <c r="D446" s="51"/>
      <c r="E446" s="51"/>
      <c r="F446" s="50"/>
      <c r="G446" s="49"/>
      <c r="H446" s="48"/>
      <c r="I446" s="47">
        <f>SUM(F446,H446)</f>
        <v>0</v>
      </c>
    </row>
    <row r="447" spans="1:9" s="46" customFormat="1" ht="12" x14ac:dyDescent="0.2">
      <c r="A447" s="54"/>
      <c r="B447" s="53">
        <v>313</v>
      </c>
      <c r="C447" s="52" t="s">
        <v>27</v>
      </c>
      <c r="D447" s="51"/>
      <c r="E447" s="51"/>
      <c r="F447" s="50"/>
      <c r="G447" s="49"/>
      <c r="H447" s="48"/>
      <c r="I447" s="47">
        <f>SUM(F447,H447)</f>
        <v>0</v>
      </c>
    </row>
    <row r="448" spans="1:9" s="46" customFormat="1" ht="12" x14ac:dyDescent="0.2">
      <c r="A448" s="54"/>
      <c r="B448" s="53">
        <v>321</v>
      </c>
      <c r="C448" s="52" t="s">
        <v>26</v>
      </c>
      <c r="D448" s="51"/>
      <c r="E448" s="51"/>
      <c r="F448" s="50"/>
      <c r="G448" s="49"/>
      <c r="H448" s="48"/>
      <c r="I448" s="47">
        <f>SUM(F448,H448)</f>
        <v>0</v>
      </c>
    </row>
    <row r="449" spans="1:9" s="46" customFormat="1" ht="12" x14ac:dyDescent="0.2">
      <c r="A449" s="54"/>
      <c r="B449" s="53">
        <v>323</v>
      </c>
      <c r="C449" s="52" t="s">
        <v>24</v>
      </c>
      <c r="D449" s="51"/>
      <c r="E449" s="51"/>
      <c r="F449" s="50"/>
      <c r="G449" s="49"/>
      <c r="H449" s="48"/>
      <c r="I449" s="47">
        <f>SUM(F449,H449)</f>
        <v>0</v>
      </c>
    </row>
    <row r="450" spans="1:9" x14ac:dyDescent="0.25">
      <c r="A450" s="66" t="s">
        <v>44</v>
      </c>
      <c r="B450" s="65"/>
      <c r="C450" s="64" t="s">
        <v>43</v>
      </c>
      <c r="D450" s="63">
        <f>SUM(D451,D464,D453)</f>
        <v>0</v>
      </c>
      <c r="E450" s="63">
        <f>SUM(E451,E464,E453)</f>
        <v>0</v>
      </c>
      <c r="F450" s="62">
        <f>SUM(F451,F464,F453)</f>
        <v>0</v>
      </c>
      <c r="G450" s="61">
        <f>SUM(G451,G464,G453)</f>
        <v>0</v>
      </c>
      <c r="H450" s="60">
        <f>SUM(H451,H464,H453)</f>
        <v>0</v>
      </c>
      <c r="I450" s="59">
        <f>SUM(I451,I464,I453)</f>
        <v>0</v>
      </c>
    </row>
    <row r="451" spans="1:9" x14ac:dyDescent="0.25">
      <c r="A451" s="58" t="s">
        <v>3</v>
      </c>
      <c r="B451" s="14"/>
      <c r="C451" s="13" t="s">
        <v>10</v>
      </c>
      <c r="D451" s="16">
        <f>SUM(D452:D452)</f>
        <v>0</v>
      </c>
      <c r="E451" s="16">
        <f>SUM(E452:E452)</f>
        <v>0</v>
      </c>
      <c r="F451" s="57">
        <f>SUM(F452:F452)</f>
        <v>0</v>
      </c>
      <c r="G451" s="56">
        <f>SUM(G452:G452)</f>
        <v>0</v>
      </c>
      <c r="H451" s="17">
        <f>SUM(H452:H452)</f>
        <v>0</v>
      </c>
      <c r="I451" s="55">
        <f>SUM(I452:I452)</f>
        <v>0</v>
      </c>
    </row>
    <row r="452" spans="1:9" x14ac:dyDescent="0.25">
      <c r="A452" s="80"/>
      <c r="B452" s="79">
        <v>343</v>
      </c>
      <c r="C452" s="52" t="s">
        <v>21</v>
      </c>
      <c r="D452" s="78"/>
      <c r="E452" s="78"/>
      <c r="F452" s="50">
        <f>SUM(D452:E452)</f>
        <v>0</v>
      </c>
      <c r="G452" s="77"/>
      <c r="H452" s="76"/>
      <c r="I452" s="47">
        <f>SUM(F452,H452)</f>
        <v>0</v>
      </c>
    </row>
    <row r="453" spans="1:9" ht="24.75" x14ac:dyDescent="0.25">
      <c r="A453" s="58" t="s">
        <v>3</v>
      </c>
      <c r="B453" s="14"/>
      <c r="C453" s="13" t="s">
        <v>9</v>
      </c>
      <c r="D453" s="16">
        <f>SUM(D454:D463)</f>
        <v>0</v>
      </c>
      <c r="E453" s="16">
        <f>SUM(E454:E463)</f>
        <v>0</v>
      </c>
      <c r="F453" s="57">
        <f>SUM(F454:F463)</f>
        <v>0</v>
      </c>
      <c r="G453" s="56">
        <f>SUM(G454:G463)</f>
        <v>0</v>
      </c>
      <c r="H453" s="17">
        <f>SUM(H454:H463)</f>
        <v>0</v>
      </c>
      <c r="I453" s="55">
        <f>SUM(I454:I463)</f>
        <v>0</v>
      </c>
    </row>
    <row r="454" spans="1:9" s="46" customFormat="1" ht="12" x14ac:dyDescent="0.2">
      <c r="A454" s="54"/>
      <c r="B454" s="53">
        <v>311</v>
      </c>
      <c r="C454" s="52" t="s">
        <v>28</v>
      </c>
      <c r="D454" s="51"/>
      <c r="E454" s="51"/>
      <c r="F454" s="50">
        <f>SUM(D454:E454)</f>
        <v>0</v>
      </c>
      <c r="G454" s="49">
        <f>SUM(E454:F454)</f>
        <v>0</v>
      </c>
      <c r="H454" s="48"/>
      <c r="I454" s="47">
        <f>SUM(F454,H454)</f>
        <v>0</v>
      </c>
    </row>
    <row r="455" spans="1:9" x14ac:dyDescent="0.25">
      <c r="A455" s="54"/>
      <c r="B455" s="53">
        <v>313</v>
      </c>
      <c r="C455" s="52" t="s">
        <v>27</v>
      </c>
      <c r="D455" s="51"/>
      <c r="E455" s="51"/>
      <c r="F455" s="50">
        <f>SUM(D455:E455)</f>
        <v>0</v>
      </c>
      <c r="G455" s="49">
        <f>SUM(E455:F455)</f>
        <v>0</v>
      </c>
      <c r="H455" s="48"/>
      <c r="I455" s="47">
        <f>SUM(F455,H455)</f>
        <v>0</v>
      </c>
    </row>
    <row r="456" spans="1:9" x14ac:dyDescent="0.25">
      <c r="A456" s="54"/>
      <c r="B456" s="53">
        <v>321</v>
      </c>
      <c r="C456" s="52" t="s">
        <v>26</v>
      </c>
      <c r="D456" s="51"/>
      <c r="E456" s="51"/>
      <c r="F456" s="50">
        <f>SUM(D456:E456)</f>
        <v>0</v>
      </c>
      <c r="G456" s="49">
        <f>SUM(E456:F456)</f>
        <v>0</v>
      </c>
      <c r="H456" s="48"/>
      <c r="I456" s="47">
        <f>SUM(F456,H456)</f>
        <v>0</v>
      </c>
    </row>
    <row r="457" spans="1:9" x14ac:dyDescent="0.25">
      <c r="A457" s="54"/>
      <c r="B457" s="53">
        <v>322</v>
      </c>
      <c r="C457" s="52" t="s">
        <v>25</v>
      </c>
      <c r="D457" s="51"/>
      <c r="E457" s="51"/>
      <c r="F457" s="50">
        <f>SUM(D457:E457)</f>
        <v>0</v>
      </c>
      <c r="G457" s="49">
        <f>SUM(E457:F457)</f>
        <v>0</v>
      </c>
      <c r="H457" s="48"/>
      <c r="I457" s="47">
        <f>SUM(F457,H457)</f>
        <v>0</v>
      </c>
    </row>
    <row r="458" spans="1:9" s="46" customFormat="1" ht="12" x14ac:dyDescent="0.2">
      <c r="A458" s="54"/>
      <c r="B458" s="53">
        <v>323</v>
      </c>
      <c r="C458" s="52" t="s">
        <v>24</v>
      </c>
      <c r="D458" s="51"/>
      <c r="E458" s="51"/>
      <c r="F458" s="50">
        <f>SUM(D458:E458)</f>
        <v>0</v>
      </c>
      <c r="G458" s="49">
        <f>SUM(E458:F458)</f>
        <v>0</v>
      </c>
      <c r="H458" s="48"/>
      <c r="I458" s="47">
        <f>SUM(F458,H458)</f>
        <v>0</v>
      </c>
    </row>
    <row r="459" spans="1:9" s="46" customFormat="1" ht="12" x14ac:dyDescent="0.2">
      <c r="A459" s="54"/>
      <c r="B459" s="53">
        <v>324</v>
      </c>
      <c r="C459" s="52" t="s">
        <v>23</v>
      </c>
      <c r="D459" s="51"/>
      <c r="E459" s="51"/>
      <c r="F459" s="50">
        <f>SUM(D459:E459)</f>
        <v>0</v>
      </c>
      <c r="G459" s="49">
        <f>SUM(E459:F459)</f>
        <v>0</v>
      </c>
      <c r="H459" s="48"/>
      <c r="I459" s="47">
        <f>SUM(F459,H459)</f>
        <v>0</v>
      </c>
    </row>
    <row r="460" spans="1:9" s="46" customFormat="1" ht="12" x14ac:dyDescent="0.2">
      <c r="A460" s="54"/>
      <c r="B460" s="53">
        <v>329</v>
      </c>
      <c r="C460" s="52" t="s">
        <v>22</v>
      </c>
      <c r="D460" s="51"/>
      <c r="E460" s="51"/>
      <c r="F460" s="50">
        <f>SUM(D460:E460)</f>
        <v>0</v>
      </c>
      <c r="G460" s="49">
        <f>SUM(E460:F460)</f>
        <v>0</v>
      </c>
      <c r="H460" s="48"/>
      <c r="I460" s="47">
        <f>SUM(F460,H460)</f>
        <v>0</v>
      </c>
    </row>
    <row r="461" spans="1:9" x14ac:dyDescent="0.25">
      <c r="A461" s="54"/>
      <c r="B461" s="53">
        <v>343</v>
      </c>
      <c r="C461" s="52" t="s">
        <v>21</v>
      </c>
      <c r="D461" s="51"/>
      <c r="E461" s="51"/>
      <c r="F461" s="50">
        <f>SUM(D461:E461)</f>
        <v>0</v>
      </c>
      <c r="G461" s="49">
        <f>SUM(E461:F461)</f>
        <v>0</v>
      </c>
      <c r="H461" s="48"/>
      <c r="I461" s="47">
        <f>SUM(F461,H461)</f>
        <v>0</v>
      </c>
    </row>
    <row r="462" spans="1:9" x14ac:dyDescent="0.25">
      <c r="A462" s="54"/>
      <c r="B462" s="53">
        <v>422</v>
      </c>
      <c r="C462" s="52" t="s">
        <v>42</v>
      </c>
      <c r="D462" s="51"/>
      <c r="E462" s="51"/>
      <c r="F462" s="50">
        <f>SUM(D462:E462)</f>
        <v>0</v>
      </c>
      <c r="G462" s="49"/>
      <c r="H462" s="48"/>
      <c r="I462" s="47">
        <f>SUM(F462,H462)</f>
        <v>0</v>
      </c>
    </row>
    <row r="463" spans="1:9" x14ac:dyDescent="0.25">
      <c r="A463" s="54"/>
      <c r="B463" s="53">
        <v>424</v>
      </c>
      <c r="C463" s="52" t="s">
        <v>41</v>
      </c>
      <c r="D463" s="51"/>
      <c r="E463" s="51"/>
      <c r="F463" s="50">
        <f>SUM(D463:E463)</f>
        <v>0</v>
      </c>
      <c r="G463" s="49"/>
      <c r="H463" s="48"/>
      <c r="I463" s="47">
        <f>SUM(F463,H463)</f>
        <v>0</v>
      </c>
    </row>
    <row r="464" spans="1:9" x14ac:dyDescent="0.25">
      <c r="A464" s="58" t="s">
        <v>3</v>
      </c>
      <c r="B464" s="14"/>
      <c r="C464" s="13" t="s">
        <v>6</v>
      </c>
      <c r="D464" s="16">
        <f>SUM(D465:D472)</f>
        <v>0</v>
      </c>
      <c r="E464" s="16">
        <f>SUM(E465:E472)</f>
        <v>0</v>
      </c>
      <c r="F464" s="57">
        <f>SUM(F465:F472)</f>
        <v>0</v>
      </c>
      <c r="G464" s="56">
        <f>SUM(G465:G472)</f>
        <v>0</v>
      </c>
      <c r="H464" s="17">
        <f>SUM(H465:H472)</f>
        <v>0</v>
      </c>
      <c r="I464" s="55">
        <f>SUM(I465:I472)</f>
        <v>0</v>
      </c>
    </row>
    <row r="465" spans="1:9" s="46" customFormat="1" ht="12" x14ac:dyDescent="0.2">
      <c r="A465" s="54"/>
      <c r="B465" s="53">
        <v>311</v>
      </c>
      <c r="C465" s="52" t="s">
        <v>28</v>
      </c>
      <c r="D465" s="51"/>
      <c r="E465" s="51"/>
      <c r="F465" s="50">
        <f>SUM(D465:E465)</f>
        <v>0</v>
      </c>
      <c r="G465" s="49">
        <f>SUM(E465:F465)</f>
        <v>0</v>
      </c>
      <c r="H465" s="48"/>
      <c r="I465" s="47">
        <f>SUM(F465,H465)</f>
        <v>0</v>
      </c>
    </row>
    <row r="466" spans="1:9" x14ac:dyDescent="0.25">
      <c r="A466" s="54"/>
      <c r="B466" s="53">
        <v>312</v>
      </c>
      <c r="C466" s="52" t="s">
        <v>40</v>
      </c>
      <c r="D466" s="51"/>
      <c r="E466" s="51"/>
      <c r="F466" s="50">
        <f>SUM(D466:E466)</f>
        <v>0</v>
      </c>
      <c r="G466" s="49">
        <f>SUM(E466:F466)</f>
        <v>0</v>
      </c>
      <c r="H466" s="48"/>
      <c r="I466" s="47">
        <f>SUM(F466,H466)</f>
        <v>0</v>
      </c>
    </row>
    <row r="467" spans="1:9" x14ac:dyDescent="0.25">
      <c r="A467" s="54"/>
      <c r="B467" s="53">
        <v>321</v>
      </c>
      <c r="C467" s="52" t="s">
        <v>26</v>
      </c>
      <c r="D467" s="51"/>
      <c r="E467" s="51"/>
      <c r="F467" s="50">
        <f>SUM(D467:E467)</f>
        <v>0</v>
      </c>
      <c r="G467" s="49">
        <f>SUM(E467:F467)</f>
        <v>0</v>
      </c>
      <c r="H467" s="48"/>
      <c r="I467" s="47">
        <f>SUM(F467,H467)</f>
        <v>0</v>
      </c>
    </row>
    <row r="468" spans="1:9" s="46" customFormat="1" ht="12" x14ac:dyDescent="0.2">
      <c r="A468" s="54"/>
      <c r="B468" s="53">
        <v>322</v>
      </c>
      <c r="C468" s="52" t="s">
        <v>25</v>
      </c>
      <c r="D468" s="51"/>
      <c r="E468" s="51"/>
      <c r="F468" s="50">
        <f>SUM(D468:E468)</f>
        <v>0</v>
      </c>
      <c r="G468" s="49">
        <f>SUM(E468:F468)</f>
        <v>0</v>
      </c>
      <c r="H468" s="48"/>
      <c r="I468" s="47">
        <f>SUM(F468,H468)</f>
        <v>0</v>
      </c>
    </row>
    <row r="469" spans="1:9" s="46" customFormat="1" ht="12" x14ac:dyDescent="0.2">
      <c r="A469" s="54"/>
      <c r="B469" s="53">
        <v>323</v>
      </c>
      <c r="C469" s="52" t="s">
        <v>24</v>
      </c>
      <c r="D469" s="51"/>
      <c r="E469" s="51"/>
      <c r="F469" s="50">
        <f>SUM(D469:E469)</f>
        <v>0</v>
      </c>
      <c r="G469" s="49">
        <f>SUM(E469:F469)</f>
        <v>0</v>
      </c>
      <c r="H469" s="48"/>
      <c r="I469" s="47">
        <f>SUM(F469,H469)</f>
        <v>0</v>
      </c>
    </row>
    <row r="470" spans="1:9" s="46" customFormat="1" ht="12" x14ac:dyDescent="0.2">
      <c r="A470" s="54"/>
      <c r="B470" s="53">
        <v>324</v>
      </c>
      <c r="C470" s="52" t="s">
        <v>23</v>
      </c>
      <c r="D470" s="51"/>
      <c r="E470" s="51"/>
      <c r="F470" s="50">
        <f>SUM(D470:E470)</f>
        <v>0</v>
      </c>
      <c r="G470" s="49">
        <f>SUM(E470:F470)</f>
        <v>0</v>
      </c>
      <c r="H470" s="48"/>
      <c r="I470" s="47">
        <f>SUM(F470,H470)</f>
        <v>0</v>
      </c>
    </row>
    <row r="471" spans="1:9" s="46" customFormat="1" ht="12" x14ac:dyDescent="0.2">
      <c r="A471" s="54"/>
      <c r="B471" s="53">
        <v>329</v>
      </c>
      <c r="C471" s="52" t="s">
        <v>22</v>
      </c>
      <c r="D471" s="51"/>
      <c r="E471" s="51"/>
      <c r="F471" s="50">
        <f>SUM(D471:E471)</f>
        <v>0</v>
      </c>
      <c r="G471" s="49">
        <f>SUM(E471:F471)</f>
        <v>0</v>
      </c>
      <c r="H471" s="48"/>
      <c r="I471" s="47">
        <f>SUM(F471,H471)</f>
        <v>0</v>
      </c>
    </row>
    <row r="472" spans="1:9" x14ac:dyDescent="0.25">
      <c r="A472" s="54"/>
      <c r="B472" s="53">
        <v>343</v>
      </c>
      <c r="C472" s="52" t="s">
        <v>21</v>
      </c>
      <c r="D472" s="51"/>
      <c r="E472" s="51"/>
      <c r="F472" s="50">
        <f>SUM(D472:E472)</f>
        <v>0</v>
      </c>
      <c r="G472" s="49">
        <f>SUM(E472:F472)</f>
        <v>0</v>
      </c>
      <c r="H472" s="48"/>
      <c r="I472" s="47">
        <f>SUM(F472,H472)</f>
        <v>0</v>
      </c>
    </row>
    <row r="473" spans="1:9" s="46" customFormat="1" ht="12" x14ac:dyDescent="0.2">
      <c r="A473" s="66" t="s">
        <v>39</v>
      </c>
      <c r="B473" s="65"/>
      <c r="C473" s="64" t="s">
        <v>38</v>
      </c>
      <c r="D473" s="63">
        <f>SUM(D474,D478)</f>
        <v>5000</v>
      </c>
      <c r="E473" s="63">
        <f>SUM(E474,E478)</f>
        <v>0</v>
      </c>
      <c r="F473" s="62">
        <f>SUM(F474,F478)</f>
        <v>5000</v>
      </c>
      <c r="G473" s="61">
        <f>SUM(G474,G478)</f>
        <v>3000</v>
      </c>
      <c r="H473" s="60">
        <f>SUM(H474,H478)</f>
        <v>2000</v>
      </c>
      <c r="I473" s="59">
        <f>SUM(I474,I478)</f>
        <v>7000</v>
      </c>
    </row>
    <row r="474" spans="1:9" s="46" customFormat="1" ht="12" x14ac:dyDescent="0.2">
      <c r="A474" s="71" t="s">
        <v>3</v>
      </c>
      <c r="B474" s="27"/>
      <c r="C474" s="26" t="s">
        <v>19</v>
      </c>
      <c r="D474" s="25">
        <f>SUM(D475:D477)</f>
        <v>5000</v>
      </c>
      <c r="E474" s="25">
        <f>SUM(E475:E477)</f>
        <v>0</v>
      </c>
      <c r="F474" s="70">
        <f>SUM(F475:F477)</f>
        <v>5000</v>
      </c>
      <c r="G474" s="69">
        <f>SUM(G475:G477)</f>
        <v>3000</v>
      </c>
      <c r="H474" s="29">
        <f>SUM(H475:H477)</f>
        <v>2000</v>
      </c>
      <c r="I474" s="68">
        <f>SUM(I475:I477)</f>
        <v>7000</v>
      </c>
    </row>
    <row r="475" spans="1:9" s="46" customFormat="1" ht="12" x14ac:dyDescent="0.2">
      <c r="A475" s="54" t="s">
        <v>37</v>
      </c>
      <c r="B475" s="53">
        <v>311</v>
      </c>
      <c r="C475" s="52" t="s">
        <v>28</v>
      </c>
      <c r="D475" s="51">
        <v>4300</v>
      </c>
      <c r="E475" s="51"/>
      <c r="F475" s="50">
        <f>SUM(D475:E475)</f>
        <v>4300</v>
      </c>
      <c r="G475" s="49">
        <v>2575.1</v>
      </c>
      <c r="H475" s="48">
        <v>1700</v>
      </c>
      <c r="I475" s="47">
        <f>SUM(F475,H475)</f>
        <v>6000</v>
      </c>
    </row>
    <row r="476" spans="1:9" x14ac:dyDescent="0.25">
      <c r="A476" s="54" t="s">
        <v>36</v>
      </c>
      <c r="B476" s="53">
        <v>313</v>
      </c>
      <c r="C476" s="52" t="s">
        <v>27</v>
      </c>
      <c r="D476" s="51">
        <v>700</v>
      </c>
      <c r="E476" s="51"/>
      <c r="F476" s="50">
        <f>SUM(D476:E476)</f>
        <v>700</v>
      </c>
      <c r="G476" s="49">
        <v>424.9</v>
      </c>
      <c r="H476" s="48">
        <v>300</v>
      </c>
      <c r="I476" s="47">
        <f>SUM(F476,H476)</f>
        <v>1000</v>
      </c>
    </row>
    <row r="477" spans="1:9" s="46" customFormat="1" ht="12" x14ac:dyDescent="0.2">
      <c r="A477" s="54"/>
      <c r="B477" s="53">
        <v>323</v>
      </c>
      <c r="C477" s="52" t="s">
        <v>24</v>
      </c>
      <c r="D477" s="51"/>
      <c r="E477" s="51"/>
      <c r="F477" s="50">
        <f>SUM(D477:E477)</f>
        <v>0</v>
      </c>
      <c r="G477" s="49">
        <f>SUM(E477:F477)</f>
        <v>0</v>
      </c>
      <c r="H477" s="48"/>
      <c r="I477" s="47">
        <f>SUM(F477,H477)</f>
        <v>0</v>
      </c>
    </row>
    <row r="478" spans="1:9" x14ac:dyDescent="0.25">
      <c r="A478" s="71" t="s">
        <v>3</v>
      </c>
      <c r="B478" s="27"/>
      <c r="C478" s="26" t="s">
        <v>16</v>
      </c>
      <c r="D478" s="25">
        <f>SUM(D479:D479)</f>
        <v>0</v>
      </c>
      <c r="E478" s="25">
        <f>SUM(E479:E479)</f>
        <v>0</v>
      </c>
      <c r="F478" s="70">
        <f>SUM(F479:F479)</f>
        <v>0</v>
      </c>
      <c r="G478" s="69">
        <f>SUM(G479:G479)</f>
        <v>0</v>
      </c>
      <c r="H478" s="29">
        <f>SUM(H479:H479)</f>
        <v>0</v>
      </c>
      <c r="I478" s="68">
        <f>SUM(I479:I479)</f>
        <v>0</v>
      </c>
    </row>
    <row r="479" spans="1:9" x14ac:dyDescent="0.25">
      <c r="A479" s="75"/>
      <c r="B479" s="74">
        <v>323</v>
      </c>
      <c r="C479" s="52" t="s">
        <v>24</v>
      </c>
      <c r="D479" s="73"/>
      <c r="E479" s="73"/>
      <c r="F479" s="50">
        <f>SUM(D479:E479)</f>
        <v>0</v>
      </c>
      <c r="G479" s="49">
        <f>SUM(E479:F479)</f>
        <v>0</v>
      </c>
      <c r="H479" s="72"/>
      <c r="I479" s="47">
        <f>SUM(F479,H479)</f>
        <v>0</v>
      </c>
    </row>
    <row r="480" spans="1:9" s="46" customFormat="1" ht="12" x14ac:dyDescent="0.2">
      <c r="A480" s="66" t="s">
        <v>35</v>
      </c>
      <c r="B480" s="65"/>
      <c r="C480" s="64" t="s">
        <v>34</v>
      </c>
      <c r="D480" s="63">
        <f>SUM(D481,D483)</f>
        <v>0</v>
      </c>
      <c r="E480" s="63">
        <f>SUM(E481,E483)</f>
        <v>0</v>
      </c>
      <c r="F480" s="62">
        <f>SUM(F481,F483)</f>
        <v>0</v>
      </c>
      <c r="G480" s="61">
        <f>SUM(G481,G483)</f>
        <v>0</v>
      </c>
      <c r="H480" s="60">
        <f>SUM(H481,H483)</f>
        <v>0</v>
      </c>
      <c r="I480" s="59">
        <f>SUM(I481,I483)</f>
        <v>0</v>
      </c>
    </row>
    <row r="481" spans="1:9" x14ac:dyDescent="0.25">
      <c r="A481" s="71" t="s">
        <v>3</v>
      </c>
      <c r="B481" s="27"/>
      <c r="C481" s="26" t="s">
        <v>15</v>
      </c>
      <c r="D481" s="25">
        <f>SUM(D482:D482)</f>
        <v>0</v>
      </c>
      <c r="E481" s="25">
        <f>SUM(E482:E482)</f>
        <v>0</v>
      </c>
      <c r="F481" s="70">
        <f>SUM(F482:F482)</f>
        <v>0</v>
      </c>
      <c r="G481" s="69">
        <f>SUM(G482:G482)</f>
        <v>0</v>
      </c>
      <c r="H481" s="29">
        <f>SUM(H482:H482)</f>
        <v>0</v>
      </c>
      <c r="I481" s="68">
        <f>SUM(I482:I482)</f>
        <v>0</v>
      </c>
    </row>
    <row r="482" spans="1:9" x14ac:dyDescent="0.25">
      <c r="A482" s="54"/>
      <c r="B482" s="53">
        <v>322</v>
      </c>
      <c r="C482" s="52" t="s">
        <v>25</v>
      </c>
      <c r="D482" s="51"/>
      <c r="E482" s="51"/>
      <c r="F482" s="50">
        <f>SUM(D482:E482)</f>
        <v>0</v>
      </c>
      <c r="G482" s="49">
        <f>SUM(E482:F482)</f>
        <v>0</v>
      </c>
      <c r="H482" s="48"/>
      <c r="I482" s="47">
        <f>SUM(F482,H482)</f>
        <v>0</v>
      </c>
    </row>
    <row r="483" spans="1:9" x14ac:dyDescent="0.25">
      <c r="A483" s="71" t="s">
        <v>3</v>
      </c>
      <c r="B483" s="27"/>
      <c r="C483" s="26" t="s">
        <v>14</v>
      </c>
      <c r="D483" s="25">
        <f>SUM(D484:D484)</f>
        <v>0</v>
      </c>
      <c r="E483" s="25">
        <f>SUM(E484:E484)</f>
        <v>0</v>
      </c>
      <c r="F483" s="70">
        <f>SUM(F484:F484)</f>
        <v>0</v>
      </c>
      <c r="G483" s="69">
        <f>SUM(G484:G484)</f>
        <v>0</v>
      </c>
      <c r="H483" s="29">
        <f>SUM(H484:H484)</f>
        <v>0</v>
      </c>
      <c r="I483" s="68">
        <f>SUM(I484:I484)</f>
        <v>0</v>
      </c>
    </row>
    <row r="484" spans="1:9" x14ac:dyDescent="0.25">
      <c r="A484" s="54"/>
      <c r="B484" s="53">
        <v>322</v>
      </c>
      <c r="C484" s="52" t="s">
        <v>25</v>
      </c>
      <c r="D484" s="51"/>
      <c r="E484" s="51"/>
      <c r="F484" s="50">
        <f>SUM(D484:E484)</f>
        <v>0</v>
      </c>
      <c r="G484" s="49">
        <f>SUM(E484:F484)</f>
        <v>0</v>
      </c>
      <c r="H484" s="48"/>
      <c r="I484" s="47">
        <f>SUM(F484,H484)</f>
        <v>0</v>
      </c>
    </row>
    <row r="485" spans="1:9" x14ac:dyDescent="0.25">
      <c r="A485" s="66" t="s">
        <v>29</v>
      </c>
      <c r="B485" s="65"/>
      <c r="C485" s="64" t="s">
        <v>33</v>
      </c>
      <c r="D485" s="63">
        <f>SUM(D486,D488,D490,D492,D494,D496)</f>
        <v>0</v>
      </c>
      <c r="E485" s="63">
        <f>SUM(E486,E488,E490,E492,E494,E496)</f>
        <v>0</v>
      </c>
      <c r="F485" s="62">
        <f>SUM(F486,F488,F490,F492,F494,F496)</f>
        <v>0</v>
      </c>
      <c r="G485" s="61">
        <f>SUM(G486,G488,G490,G492,G494,G496)</f>
        <v>0</v>
      </c>
      <c r="H485" s="60">
        <f>SUM(H486,H488,H490,H492,H494,H496)</f>
        <v>0</v>
      </c>
      <c r="I485" s="59">
        <f>SUM(I486,I488,I490,I492,I494,I496)</f>
        <v>0</v>
      </c>
    </row>
    <row r="486" spans="1:9" x14ac:dyDescent="0.25">
      <c r="A486" s="71" t="s">
        <v>3</v>
      </c>
      <c r="B486" s="27"/>
      <c r="C486" s="26" t="s">
        <v>19</v>
      </c>
      <c r="D486" s="25">
        <f>SUM(D487:D487)</f>
        <v>0</v>
      </c>
      <c r="E486" s="25">
        <f>SUM(E487:E487)</f>
        <v>0</v>
      </c>
      <c r="F486" s="70">
        <f>SUM(F487:F487)</f>
        <v>0</v>
      </c>
      <c r="G486" s="69">
        <f>SUM(G487:G487)</f>
        <v>0</v>
      </c>
      <c r="H486" s="29">
        <f>SUM(H487:H487)</f>
        <v>0</v>
      </c>
      <c r="I486" s="68">
        <f>SUM(I487:I487)</f>
        <v>0</v>
      </c>
    </row>
    <row r="487" spans="1:9" s="46" customFormat="1" ht="12" x14ac:dyDescent="0.2">
      <c r="A487" s="54"/>
      <c r="B487" s="53">
        <v>322</v>
      </c>
      <c r="C487" s="52" t="s">
        <v>25</v>
      </c>
      <c r="D487" s="51"/>
      <c r="E487" s="51"/>
      <c r="F487" s="50">
        <f>SUM(D487:E487)</f>
        <v>0</v>
      </c>
      <c r="G487" s="49">
        <f>SUM(E487:F487)</f>
        <v>0</v>
      </c>
      <c r="H487" s="48"/>
      <c r="I487" s="47">
        <f>SUM(F487,H487)</f>
        <v>0</v>
      </c>
    </row>
    <row r="488" spans="1:9" s="46" customFormat="1" ht="24" x14ac:dyDescent="0.2">
      <c r="A488" s="58" t="s">
        <v>3</v>
      </c>
      <c r="B488" s="14"/>
      <c r="C488" s="13" t="s">
        <v>9</v>
      </c>
      <c r="D488" s="16">
        <f>SUM(D489:D489)</f>
        <v>0</v>
      </c>
      <c r="E488" s="16">
        <f>SUM(E489:E489)</f>
        <v>0</v>
      </c>
      <c r="F488" s="57">
        <f>SUM(F489:F489)</f>
        <v>0</v>
      </c>
      <c r="G488" s="56">
        <f>SUM(G489:G489)</f>
        <v>0</v>
      </c>
      <c r="H488" s="17">
        <f>SUM(H489:H489)</f>
        <v>0</v>
      </c>
      <c r="I488" s="55">
        <f>SUM(I489:I489)</f>
        <v>0</v>
      </c>
    </row>
    <row r="489" spans="1:9" s="46" customFormat="1" ht="12" x14ac:dyDescent="0.2">
      <c r="A489" s="54"/>
      <c r="B489" s="53">
        <v>322</v>
      </c>
      <c r="C489" s="52" t="s">
        <v>25</v>
      </c>
      <c r="D489" s="51"/>
      <c r="E489" s="51"/>
      <c r="F489" s="50">
        <f>SUM(D489:E489)</f>
        <v>0</v>
      </c>
      <c r="G489" s="49">
        <f>SUM(E489:F489)</f>
        <v>0</v>
      </c>
      <c r="H489" s="48"/>
      <c r="I489" s="47">
        <f>SUM(F489,H489)</f>
        <v>0</v>
      </c>
    </row>
    <row r="490" spans="1:9" s="46" customFormat="1" ht="24" x14ac:dyDescent="0.2">
      <c r="A490" s="58" t="s">
        <v>3</v>
      </c>
      <c r="B490" s="14"/>
      <c r="C490" s="13" t="s">
        <v>8</v>
      </c>
      <c r="D490" s="16">
        <f>SUM(D491:D491)</f>
        <v>0</v>
      </c>
      <c r="E490" s="16">
        <f>SUM(E491:E491)</f>
        <v>0</v>
      </c>
      <c r="F490" s="57">
        <f>SUM(F491:F491)</f>
        <v>0</v>
      </c>
      <c r="G490" s="56">
        <f>SUM(G491:G491)</f>
        <v>0</v>
      </c>
      <c r="H490" s="17">
        <f>SUM(H491:H491)</f>
        <v>0</v>
      </c>
      <c r="I490" s="55">
        <f>SUM(I491:I491)</f>
        <v>0</v>
      </c>
    </row>
    <row r="491" spans="1:9" s="46" customFormat="1" ht="12" x14ac:dyDescent="0.2">
      <c r="A491" s="54"/>
      <c r="B491" s="53">
        <v>322</v>
      </c>
      <c r="C491" s="52" t="s">
        <v>25</v>
      </c>
      <c r="D491" s="51"/>
      <c r="E491" s="51"/>
      <c r="F491" s="50">
        <f>SUM(D491:E491)</f>
        <v>0</v>
      </c>
      <c r="G491" s="49">
        <f>SUM(E491:F491)</f>
        <v>0</v>
      </c>
      <c r="H491" s="48"/>
      <c r="I491" s="47">
        <f>SUM(F491,H491)</f>
        <v>0</v>
      </c>
    </row>
    <row r="492" spans="1:9" s="46" customFormat="1" ht="12" x14ac:dyDescent="0.2">
      <c r="A492" s="71" t="s">
        <v>3</v>
      </c>
      <c r="B492" s="27"/>
      <c r="C492" s="26" t="s">
        <v>32</v>
      </c>
      <c r="D492" s="25">
        <f>SUM(D493:D493)</f>
        <v>0</v>
      </c>
      <c r="E492" s="25">
        <f>SUM(E493:E493)</f>
        <v>0</v>
      </c>
      <c r="F492" s="70">
        <f>SUM(F493:F493)</f>
        <v>0</v>
      </c>
      <c r="G492" s="69">
        <f>SUM(G493:G493)</f>
        <v>0</v>
      </c>
      <c r="H492" s="29">
        <f>SUM(H493:H493)</f>
        <v>0</v>
      </c>
      <c r="I492" s="68">
        <f>SUM(I493:I493)</f>
        <v>0</v>
      </c>
    </row>
    <row r="493" spans="1:9" s="46" customFormat="1" ht="12" x14ac:dyDescent="0.2">
      <c r="A493" s="54"/>
      <c r="B493" s="53">
        <v>322</v>
      </c>
      <c r="C493" s="52" t="s">
        <v>25</v>
      </c>
      <c r="D493" s="51"/>
      <c r="E493" s="51"/>
      <c r="F493" s="50">
        <f>SUM(D493:E493)</f>
        <v>0</v>
      </c>
      <c r="G493" s="49">
        <f>SUM(E493:F493)</f>
        <v>0</v>
      </c>
      <c r="H493" s="48"/>
      <c r="I493" s="47">
        <f>SUM(F493,H493)</f>
        <v>0</v>
      </c>
    </row>
    <row r="494" spans="1:9" s="67" customFormat="1" ht="12" x14ac:dyDescent="0.2">
      <c r="A494" s="71" t="s">
        <v>3</v>
      </c>
      <c r="B494" s="27"/>
      <c r="C494" s="26" t="s">
        <v>14</v>
      </c>
      <c r="D494" s="25">
        <f>SUM(D495:D495)</f>
        <v>0</v>
      </c>
      <c r="E494" s="25">
        <f>SUM(E495:E495)</f>
        <v>0</v>
      </c>
      <c r="F494" s="70">
        <f>SUM(F495:F495)</f>
        <v>0</v>
      </c>
      <c r="G494" s="69">
        <f>SUM(G495:G495)</f>
        <v>0</v>
      </c>
      <c r="H494" s="29">
        <f>SUM(H495:H495)</f>
        <v>0</v>
      </c>
      <c r="I494" s="68">
        <f>SUM(I495:I495)</f>
        <v>0</v>
      </c>
    </row>
    <row r="495" spans="1:9" s="46" customFormat="1" ht="12" x14ac:dyDescent="0.2">
      <c r="A495" s="54"/>
      <c r="B495" s="53">
        <v>322</v>
      </c>
      <c r="C495" s="52" t="s">
        <v>25</v>
      </c>
      <c r="D495" s="51"/>
      <c r="E495" s="51"/>
      <c r="F495" s="50">
        <f>SUM(D495:E495)</f>
        <v>0</v>
      </c>
      <c r="G495" s="49">
        <f>SUM(E495:F495)</f>
        <v>0</v>
      </c>
      <c r="H495" s="48"/>
      <c r="I495" s="47">
        <f>SUM(F495,H495)</f>
        <v>0</v>
      </c>
    </row>
    <row r="496" spans="1:9" x14ac:dyDescent="0.25">
      <c r="A496" s="58" t="s">
        <v>3</v>
      </c>
      <c r="B496" s="14"/>
      <c r="C496" s="13" t="s">
        <v>7</v>
      </c>
      <c r="D496" s="16">
        <f>SUM(D497:D497)</f>
        <v>0</v>
      </c>
      <c r="E496" s="16">
        <f>SUM(E497:E497)</f>
        <v>0</v>
      </c>
      <c r="F496" s="57">
        <f>SUM(F497:F497)</f>
        <v>0</v>
      </c>
      <c r="G496" s="56">
        <f>SUM(G497:G497)</f>
        <v>0</v>
      </c>
      <c r="H496" s="17">
        <f>SUM(H497:H497)</f>
        <v>0</v>
      </c>
      <c r="I496" s="55">
        <f>SUM(I497:I497)</f>
        <v>0</v>
      </c>
    </row>
    <row r="497" spans="1:9" x14ac:dyDescent="0.25">
      <c r="A497" s="54"/>
      <c r="B497" s="53">
        <v>322</v>
      </c>
      <c r="C497" s="52" t="s">
        <v>25</v>
      </c>
      <c r="D497" s="51"/>
      <c r="E497" s="51"/>
      <c r="F497" s="50">
        <f>SUM(D497:E497)</f>
        <v>0</v>
      </c>
      <c r="G497" s="49">
        <f>SUM(E497:F497)</f>
        <v>0</v>
      </c>
      <c r="H497" s="48"/>
      <c r="I497" s="47">
        <f>SUM(F497,H497)</f>
        <v>0</v>
      </c>
    </row>
    <row r="498" spans="1:9" s="46" customFormat="1" ht="12" x14ac:dyDescent="0.2">
      <c r="A498" s="66" t="s">
        <v>31</v>
      </c>
      <c r="B498" s="65"/>
      <c r="C498" s="64" t="s">
        <v>30</v>
      </c>
      <c r="D498" s="63">
        <f>SUM(D499,D507,D503)</f>
        <v>0</v>
      </c>
      <c r="E498" s="63">
        <f>SUM(E499,E507,E503)</f>
        <v>0</v>
      </c>
      <c r="F498" s="62">
        <f>SUM(F499,F507,F503)</f>
        <v>0</v>
      </c>
      <c r="G498" s="61">
        <f>SUM(G499,G507,G503)</f>
        <v>0</v>
      </c>
      <c r="H498" s="60">
        <f>SUM(H499,H507,H503)</f>
        <v>0</v>
      </c>
      <c r="I498" s="59">
        <f>SUM(I499,I507,I503)</f>
        <v>0</v>
      </c>
    </row>
    <row r="499" spans="1:9" s="46" customFormat="1" ht="24" x14ac:dyDescent="0.2">
      <c r="A499" s="58" t="s">
        <v>3</v>
      </c>
      <c r="B499" s="14"/>
      <c r="C499" s="13" t="s">
        <v>9</v>
      </c>
      <c r="D499" s="16">
        <f>SUM(D500:D502)</f>
        <v>0</v>
      </c>
      <c r="E499" s="16">
        <f>SUM(E500:E502)</f>
        <v>0</v>
      </c>
      <c r="F499" s="57">
        <f>SUM(F500:F502)</f>
        <v>0</v>
      </c>
      <c r="G499" s="56">
        <f>SUM(G500:G502)</f>
        <v>0</v>
      </c>
      <c r="H499" s="17">
        <f>SUM(H500:H502)</f>
        <v>0</v>
      </c>
      <c r="I499" s="55">
        <f>SUM(I500:I502)</f>
        <v>0</v>
      </c>
    </row>
    <row r="500" spans="1:9" s="46" customFormat="1" ht="12" x14ac:dyDescent="0.2">
      <c r="A500" s="54"/>
      <c r="B500" s="53">
        <v>311</v>
      </c>
      <c r="C500" s="52" t="s">
        <v>28</v>
      </c>
      <c r="D500" s="51"/>
      <c r="E500" s="51"/>
      <c r="F500" s="50">
        <f>SUM(D500:E500)</f>
        <v>0</v>
      </c>
      <c r="G500" s="49">
        <f>SUM(E500:F500)</f>
        <v>0</v>
      </c>
      <c r="H500" s="48"/>
      <c r="I500" s="47">
        <f>SUM(F500,H500)</f>
        <v>0</v>
      </c>
    </row>
    <row r="501" spans="1:9" x14ac:dyDescent="0.25">
      <c r="A501" s="54"/>
      <c r="B501" s="53">
        <v>313</v>
      </c>
      <c r="C501" s="52" t="s">
        <v>27</v>
      </c>
      <c r="D501" s="51"/>
      <c r="E501" s="51"/>
      <c r="F501" s="50">
        <f>SUM(D501:E501)</f>
        <v>0</v>
      </c>
      <c r="G501" s="49">
        <f>SUM(E501:F501)</f>
        <v>0</v>
      </c>
      <c r="H501" s="48"/>
      <c r="I501" s="47">
        <f>SUM(F501,H501)</f>
        <v>0</v>
      </c>
    </row>
    <row r="502" spans="1:9" x14ac:dyDescent="0.25">
      <c r="A502" s="54"/>
      <c r="B502" s="53">
        <v>321</v>
      </c>
      <c r="C502" s="52" t="s">
        <v>26</v>
      </c>
      <c r="D502" s="51"/>
      <c r="E502" s="51"/>
      <c r="F502" s="50">
        <f>SUM(D502:E502)</f>
        <v>0</v>
      </c>
      <c r="G502" s="49">
        <f>SUM(E502:F502)</f>
        <v>0</v>
      </c>
      <c r="H502" s="48"/>
      <c r="I502" s="47">
        <f>SUM(F502,H502)</f>
        <v>0</v>
      </c>
    </row>
    <row r="503" spans="1:9" x14ac:dyDescent="0.25">
      <c r="A503" s="58" t="s">
        <v>3</v>
      </c>
      <c r="B503" s="14"/>
      <c r="C503" s="13" t="s">
        <v>7</v>
      </c>
      <c r="D503" s="16">
        <f>SUM(D504:D506)</f>
        <v>0</v>
      </c>
      <c r="E503" s="16">
        <f>SUM(E504:E506)</f>
        <v>0</v>
      </c>
      <c r="F503" s="57">
        <f>SUM(F504:F506)</f>
        <v>0</v>
      </c>
      <c r="G503" s="56">
        <f>SUM(G504:G506)</f>
        <v>0</v>
      </c>
      <c r="H503" s="17">
        <f>SUM(H504:H506)</f>
        <v>0</v>
      </c>
      <c r="I503" s="55">
        <f>SUM(I504:I506)</f>
        <v>0</v>
      </c>
    </row>
    <row r="504" spans="1:9" s="46" customFormat="1" ht="12" x14ac:dyDescent="0.2">
      <c r="A504" s="54"/>
      <c r="B504" s="53">
        <v>311</v>
      </c>
      <c r="C504" s="52" t="s">
        <v>28</v>
      </c>
      <c r="D504" s="51"/>
      <c r="E504" s="51"/>
      <c r="F504" s="50">
        <f>SUM(D504:E504)</f>
        <v>0</v>
      </c>
      <c r="G504" s="49">
        <f>SUM(E504:F504)</f>
        <v>0</v>
      </c>
      <c r="H504" s="48"/>
      <c r="I504" s="47">
        <f>SUM(F504,H504)</f>
        <v>0</v>
      </c>
    </row>
    <row r="505" spans="1:9" x14ac:dyDescent="0.25">
      <c r="A505" s="54"/>
      <c r="B505" s="53">
        <v>313</v>
      </c>
      <c r="C505" s="52" t="s">
        <v>27</v>
      </c>
      <c r="D505" s="51"/>
      <c r="E505" s="51"/>
      <c r="F505" s="50">
        <f>SUM(D505:E505)</f>
        <v>0</v>
      </c>
      <c r="G505" s="49">
        <f>SUM(E505:F505)</f>
        <v>0</v>
      </c>
      <c r="H505" s="48"/>
      <c r="I505" s="47">
        <f>SUM(F505,H505)</f>
        <v>0</v>
      </c>
    </row>
    <row r="506" spans="1:9" x14ac:dyDescent="0.25">
      <c r="A506" s="54"/>
      <c r="B506" s="53">
        <v>321</v>
      </c>
      <c r="C506" s="52" t="s">
        <v>26</v>
      </c>
      <c r="D506" s="51"/>
      <c r="E506" s="51"/>
      <c r="F506" s="50">
        <f>SUM(D506:E506)</f>
        <v>0</v>
      </c>
      <c r="G506" s="49">
        <f>SUM(E506:F506)</f>
        <v>0</v>
      </c>
      <c r="H506" s="48"/>
      <c r="I506" s="47">
        <f>SUM(F506,H506)</f>
        <v>0</v>
      </c>
    </row>
    <row r="507" spans="1:9" x14ac:dyDescent="0.25">
      <c r="A507" s="58" t="s">
        <v>3</v>
      </c>
      <c r="B507" s="14"/>
      <c r="C507" s="13" t="s">
        <v>6</v>
      </c>
      <c r="D507" s="16">
        <f>SUM(D508:D510)</f>
        <v>0</v>
      </c>
      <c r="E507" s="16">
        <f>SUM(E508:E510)</f>
        <v>0</v>
      </c>
      <c r="F507" s="57">
        <f>SUM(F508:F510)</f>
        <v>0</v>
      </c>
      <c r="G507" s="56">
        <f>SUM(G508:G510)</f>
        <v>0</v>
      </c>
      <c r="H507" s="17">
        <f>SUM(H508:H510)</f>
        <v>0</v>
      </c>
      <c r="I507" s="55">
        <f>SUM(I508:I510)</f>
        <v>0</v>
      </c>
    </row>
    <row r="508" spans="1:9" s="46" customFormat="1" ht="12" x14ac:dyDescent="0.2">
      <c r="A508" s="54"/>
      <c r="B508" s="53">
        <v>311</v>
      </c>
      <c r="C508" s="52" t="s">
        <v>28</v>
      </c>
      <c r="D508" s="51"/>
      <c r="E508" s="51"/>
      <c r="F508" s="50">
        <f>SUM(D508:E508)</f>
        <v>0</v>
      </c>
      <c r="G508" s="49">
        <f>SUM(E508:F508)</f>
        <v>0</v>
      </c>
      <c r="H508" s="48"/>
      <c r="I508" s="47">
        <f>SUM(F508,H508)</f>
        <v>0</v>
      </c>
    </row>
    <row r="509" spans="1:9" x14ac:dyDescent="0.25">
      <c r="A509" s="54"/>
      <c r="B509" s="53">
        <v>313</v>
      </c>
      <c r="C509" s="52" t="s">
        <v>27</v>
      </c>
      <c r="D509" s="51"/>
      <c r="E509" s="51"/>
      <c r="F509" s="50">
        <f>SUM(D509:E509)</f>
        <v>0</v>
      </c>
      <c r="G509" s="49">
        <f>SUM(E509:F509)</f>
        <v>0</v>
      </c>
      <c r="H509" s="48"/>
      <c r="I509" s="47">
        <f>SUM(F509,H509)</f>
        <v>0</v>
      </c>
    </row>
    <row r="510" spans="1:9" x14ac:dyDescent="0.25">
      <c r="A510" s="54"/>
      <c r="B510" s="53">
        <v>321</v>
      </c>
      <c r="C510" s="52" t="s">
        <v>26</v>
      </c>
      <c r="D510" s="51"/>
      <c r="E510" s="51"/>
      <c r="F510" s="50">
        <f>SUM(D510:E510)</f>
        <v>0</v>
      </c>
      <c r="G510" s="49">
        <f>SUM(E510:F510)</f>
        <v>0</v>
      </c>
      <c r="H510" s="48"/>
      <c r="I510" s="47">
        <f>SUM(F510,H510)</f>
        <v>0</v>
      </c>
    </row>
    <row r="511" spans="1:9" s="46" customFormat="1" ht="12" x14ac:dyDescent="0.2">
      <c r="A511" s="66" t="s">
        <v>29</v>
      </c>
      <c r="B511" s="65"/>
      <c r="C511" s="64"/>
      <c r="D511" s="63">
        <f>SUM(D512,D521)</f>
        <v>0</v>
      </c>
      <c r="E511" s="63">
        <f>SUM(E512,E521)</f>
        <v>0</v>
      </c>
      <c r="F511" s="62">
        <f>SUM(F512,F521)</f>
        <v>0</v>
      </c>
      <c r="G511" s="61">
        <f>SUM(G512,G521)</f>
        <v>0</v>
      </c>
      <c r="H511" s="60">
        <f>SUM(H512,H521)</f>
        <v>0</v>
      </c>
      <c r="I511" s="59">
        <f>SUM(I512,I521)</f>
        <v>0</v>
      </c>
    </row>
    <row r="512" spans="1:9" x14ac:dyDescent="0.25">
      <c r="A512" s="58" t="s">
        <v>3</v>
      </c>
      <c r="B512" s="14"/>
      <c r="C512" s="13" t="s">
        <v>6</v>
      </c>
      <c r="D512" s="16">
        <f>SUM(D513:D520)</f>
        <v>0</v>
      </c>
      <c r="E512" s="16">
        <f>SUM(E513:E520)</f>
        <v>0</v>
      </c>
      <c r="F512" s="57">
        <f>SUM(F513:F520)</f>
        <v>0</v>
      </c>
      <c r="G512" s="56">
        <f>SUM(G513:G520)</f>
        <v>0</v>
      </c>
      <c r="H512" s="17">
        <f>SUM(H513:H520)</f>
        <v>0</v>
      </c>
      <c r="I512" s="55">
        <f>SUM(I513:I520)</f>
        <v>0</v>
      </c>
    </row>
    <row r="513" spans="1:9" s="46" customFormat="1" ht="12" x14ac:dyDescent="0.2">
      <c r="A513" s="54"/>
      <c r="B513" s="53">
        <v>311</v>
      </c>
      <c r="C513" s="52" t="s">
        <v>28</v>
      </c>
      <c r="D513" s="51"/>
      <c r="E513" s="51"/>
      <c r="F513" s="50">
        <f>SUM(D513:E513)</f>
        <v>0</v>
      </c>
      <c r="G513" s="49">
        <f>SUM(E513:F513)</f>
        <v>0</v>
      </c>
      <c r="H513" s="48"/>
      <c r="I513" s="47">
        <f>SUM(F513,H513)</f>
        <v>0</v>
      </c>
    </row>
    <row r="514" spans="1:9" x14ac:dyDescent="0.25">
      <c r="A514" s="54"/>
      <c r="B514" s="53">
        <v>313</v>
      </c>
      <c r="C514" s="52" t="s">
        <v>27</v>
      </c>
      <c r="D514" s="51"/>
      <c r="E514" s="51"/>
      <c r="F514" s="50">
        <f>SUM(D514:E514)</f>
        <v>0</v>
      </c>
      <c r="G514" s="49">
        <f>SUM(E514:F514)</f>
        <v>0</v>
      </c>
      <c r="H514" s="48"/>
      <c r="I514" s="47">
        <f>SUM(F514,H514)</f>
        <v>0</v>
      </c>
    </row>
    <row r="515" spans="1:9" x14ac:dyDescent="0.25">
      <c r="A515" s="54"/>
      <c r="B515" s="53">
        <v>321</v>
      </c>
      <c r="C515" s="52" t="s">
        <v>26</v>
      </c>
      <c r="D515" s="51"/>
      <c r="E515" s="51"/>
      <c r="F515" s="50">
        <f>SUM(D515:E515)</f>
        <v>0</v>
      </c>
      <c r="G515" s="49">
        <f>SUM(E515:F515)</f>
        <v>0</v>
      </c>
      <c r="H515" s="48"/>
      <c r="I515" s="47">
        <f>SUM(F515,H515)</f>
        <v>0</v>
      </c>
    </row>
    <row r="516" spans="1:9" x14ac:dyDescent="0.25">
      <c r="A516" s="54"/>
      <c r="B516" s="53">
        <v>322</v>
      </c>
      <c r="C516" s="52" t="s">
        <v>25</v>
      </c>
      <c r="D516" s="51"/>
      <c r="E516" s="51"/>
      <c r="F516" s="50">
        <f>SUM(D516:E516)</f>
        <v>0</v>
      </c>
      <c r="G516" s="49">
        <f>SUM(E516:F516)</f>
        <v>0</v>
      </c>
      <c r="H516" s="48"/>
      <c r="I516" s="47">
        <f>SUM(F516,H516)</f>
        <v>0</v>
      </c>
    </row>
    <row r="517" spans="1:9" s="46" customFormat="1" ht="12" x14ac:dyDescent="0.2">
      <c r="A517" s="54"/>
      <c r="B517" s="53">
        <v>323</v>
      </c>
      <c r="C517" s="52" t="s">
        <v>24</v>
      </c>
      <c r="D517" s="51"/>
      <c r="E517" s="51"/>
      <c r="F517" s="50">
        <f>SUM(D517:E517)</f>
        <v>0</v>
      </c>
      <c r="G517" s="49">
        <f>SUM(E517:F517)</f>
        <v>0</v>
      </c>
      <c r="H517" s="48"/>
      <c r="I517" s="47">
        <f>SUM(F517,H517)</f>
        <v>0</v>
      </c>
    </row>
    <row r="518" spans="1:9" s="46" customFormat="1" ht="12" x14ac:dyDescent="0.2">
      <c r="A518" s="54"/>
      <c r="B518" s="53">
        <v>324</v>
      </c>
      <c r="C518" s="52" t="s">
        <v>23</v>
      </c>
      <c r="D518" s="51"/>
      <c r="E518" s="51"/>
      <c r="F518" s="50">
        <f>SUM(D518:E518)</f>
        <v>0</v>
      </c>
      <c r="G518" s="49">
        <f>SUM(E518:F518)</f>
        <v>0</v>
      </c>
      <c r="H518" s="48"/>
      <c r="I518" s="47">
        <f>SUM(F518,H518)</f>
        <v>0</v>
      </c>
    </row>
    <row r="519" spans="1:9" s="46" customFormat="1" ht="12" x14ac:dyDescent="0.2">
      <c r="A519" s="54"/>
      <c r="B519" s="53">
        <v>329</v>
      </c>
      <c r="C519" s="52" t="s">
        <v>22</v>
      </c>
      <c r="D519" s="51"/>
      <c r="E519" s="51"/>
      <c r="F519" s="50">
        <f>SUM(D519:E519)</f>
        <v>0</v>
      </c>
      <c r="G519" s="49">
        <f>SUM(E519:F519)</f>
        <v>0</v>
      </c>
      <c r="H519" s="48"/>
      <c r="I519" s="47">
        <f>SUM(F519,H519)</f>
        <v>0</v>
      </c>
    </row>
    <row r="520" spans="1:9" x14ac:dyDescent="0.25">
      <c r="A520" s="54"/>
      <c r="B520" s="53">
        <v>343</v>
      </c>
      <c r="C520" s="52" t="s">
        <v>21</v>
      </c>
      <c r="D520" s="51"/>
      <c r="E520" s="51"/>
      <c r="F520" s="50">
        <f>SUM(D520:E520)</f>
        <v>0</v>
      </c>
      <c r="G520" s="49">
        <f>SUM(E520:F520)</f>
        <v>0</v>
      </c>
      <c r="H520" s="48"/>
      <c r="I520" s="47">
        <f>SUM(F520,H520)</f>
        <v>0</v>
      </c>
    </row>
    <row r="521" spans="1:9" ht="24.75" x14ac:dyDescent="0.25">
      <c r="A521" s="58" t="s">
        <v>3</v>
      </c>
      <c r="B521" s="14"/>
      <c r="C521" s="13" t="s">
        <v>9</v>
      </c>
      <c r="D521" s="16">
        <f>SUM(D522:D529)</f>
        <v>0</v>
      </c>
      <c r="E521" s="16">
        <f>SUM(E522:E529)</f>
        <v>0</v>
      </c>
      <c r="F521" s="57">
        <f>SUM(F522:F529)</f>
        <v>0</v>
      </c>
      <c r="G521" s="56">
        <f>SUM(G522:G529)</f>
        <v>0</v>
      </c>
      <c r="H521" s="17">
        <f>SUM(H522:H529)</f>
        <v>0</v>
      </c>
      <c r="I521" s="55">
        <f>SUM(I522:I529)</f>
        <v>0</v>
      </c>
    </row>
    <row r="522" spans="1:9" s="46" customFormat="1" ht="12" x14ac:dyDescent="0.2">
      <c r="A522" s="54"/>
      <c r="B522" s="53">
        <v>311</v>
      </c>
      <c r="C522" s="52" t="s">
        <v>28</v>
      </c>
      <c r="D522" s="51"/>
      <c r="E522" s="51"/>
      <c r="F522" s="50">
        <f>SUM(D522:E522)</f>
        <v>0</v>
      </c>
      <c r="G522" s="49">
        <f>SUM(E522:F522)</f>
        <v>0</v>
      </c>
      <c r="H522" s="48"/>
      <c r="I522" s="47">
        <f>SUM(F522,H522)</f>
        <v>0</v>
      </c>
    </row>
    <row r="523" spans="1:9" x14ac:dyDescent="0.25">
      <c r="A523" s="54"/>
      <c r="B523" s="53">
        <v>313</v>
      </c>
      <c r="C523" s="52" t="s">
        <v>27</v>
      </c>
      <c r="D523" s="51"/>
      <c r="E523" s="51"/>
      <c r="F523" s="50">
        <f>SUM(D523:E523)</f>
        <v>0</v>
      </c>
      <c r="G523" s="49">
        <f>SUM(E523:F523)</f>
        <v>0</v>
      </c>
      <c r="H523" s="48"/>
      <c r="I523" s="47">
        <f>SUM(F523,H523)</f>
        <v>0</v>
      </c>
    </row>
    <row r="524" spans="1:9" x14ac:dyDescent="0.25">
      <c r="A524" s="54"/>
      <c r="B524" s="53">
        <v>321</v>
      </c>
      <c r="C524" s="52" t="s">
        <v>26</v>
      </c>
      <c r="D524" s="51"/>
      <c r="E524" s="51"/>
      <c r="F524" s="50">
        <f>SUM(D524:E524)</f>
        <v>0</v>
      </c>
      <c r="G524" s="49">
        <f>SUM(E524:F524)</f>
        <v>0</v>
      </c>
      <c r="H524" s="48"/>
      <c r="I524" s="47">
        <f>SUM(F524,H524)</f>
        <v>0</v>
      </c>
    </row>
    <row r="525" spans="1:9" x14ac:dyDescent="0.25">
      <c r="A525" s="54"/>
      <c r="B525" s="53">
        <v>322</v>
      </c>
      <c r="C525" s="52" t="s">
        <v>25</v>
      </c>
      <c r="D525" s="51"/>
      <c r="E525" s="51"/>
      <c r="F525" s="50">
        <f>SUM(D525:E525)</f>
        <v>0</v>
      </c>
      <c r="G525" s="49">
        <f>SUM(E525:F525)</f>
        <v>0</v>
      </c>
      <c r="H525" s="48"/>
      <c r="I525" s="47">
        <f>SUM(F525,H525)</f>
        <v>0</v>
      </c>
    </row>
    <row r="526" spans="1:9" s="46" customFormat="1" ht="12" x14ac:dyDescent="0.2">
      <c r="A526" s="54"/>
      <c r="B526" s="53">
        <v>323</v>
      </c>
      <c r="C526" s="52" t="s">
        <v>24</v>
      </c>
      <c r="D526" s="51"/>
      <c r="E526" s="51"/>
      <c r="F526" s="50">
        <f>SUM(D526:E526)</f>
        <v>0</v>
      </c>
      <c r="G526" s="49">
        <f>SUM(E526:F526)</f>
        <v>0</v>
      </c>
      <c r="H526" s="48"/>
      <c r="I526" s="47">
        <f>SUM(F526,H526)</f>
        <v>0</v>
      </c>
    </row>
    <row r="527" spans="1:9" s="46" customFormat="1" ht="12" x14ac:dyDescent="0.2">
      <c r="A527" s="54"/>
      <c r="B527" s="53">
        <v>324</v>
      </c>
      <c r="C527" s="52" t="s">
        <v>23</v>
      </c>
      <c r="D527" s="51"/>
      <c r="E527" s="51"/>
      <c r="F527" s="50">
        <f>SUM(D527:E527)</f>
        <v>0</v>
      </c>
      <c r="G527" s="49">
        <f>SUM(E527:F527)</f>
        <v>0</v>
      </c>
      <c r="H527" s="48"/>
      <c r="I527" s="47">
        <f>SUM(F527,H527)</f>
        <v>0</v>
      </c>
    </row>
    <row r="528" spans="1:9" s="46" customFormat="1" ht="12" x14ac:dyDescent="0.2">
      <c r="A528" s="54"/>
      <c r="B528" s="53">
        <v>329</v>
      </c>
      <c r="C528" s="52" t="s">
        <v>22</v>
      </c>
      <c r="D528" s="51"/>
      <c r="E528" s="51"/>
      <c r="F528" s="50">
        <f>SUM(D528:E528)</f>
        <v>0</v>
      </c>
      <c r="G528" s="49">
        <f>SUM(E528:F528)</f>
        <v>0</v>
      </c>
      <c r="H528" s="48"/>
      <c r="I528" s="47">
        <f>SUM(F528,H528)</f>
        <v>0</v>
      </c>
    </row>
    <row r="529" spans="1:11" ht="15.75" thickBot="1" x14ac:dyDescent="0.3">
      <c r="A529" s="45"/>
      <c r="B529" s="44">
        <v>343</v>
      </c>
      <c r="C529" s="43" t="s">
        <v>21</v>
      </c>
      <c r="D529" s="42"/>
      <c r="E529" s="42"/>
      <c r="F529" s="41">
        <f>SUM(D529:E529)</f>
        <v>0</v>
      </c>
      <c r="G529" s="40">
        <f>SUM(E529:F529)</f>
        <v>0</v>
      </c>
      <c r="H529" s="39"/>
      <c r="I529" s="38">
        <f>SUM(F529,H529)</f>
        <v>0</v>
      </c>
    </row>
    <row r="532" spans="1:11" ht="15.75" x14ac:dyDescent="0.25">
      <c r="A532" s="37" t="s">
        <v>20</v>
      </c>
      <c r="B532" s="36"/>
      <c r="C532" s="36"/>
      <c r="D532" s="33">
        <f>SUM(D533:D538)</f>
        <v>343730</v>
      </c>
      <c r="E532" s="33">
        <f>SUM(E533:E538)</f>
        <v>0</v>
      </c>
      <c r="F532" s="35">
        <f>SUM(F533:F538)</f>
        <v>343730</v>
      </c>
      <c r="G532" s="34">
        <f>SUM(G533:G538)</f>
        <v>159259.10000000003</v>
      </c>
      <c r="H532" s="33">
        <f>SUM(H533:H538)</f>
        <v>25241.190000000002</v>
      </c>
      <c r="I532" s="33">
        <f>SUM(I533:I538)</f>
        <v>368971.19</v>
      </c>
    </row>
    <row r="533" spans="1:11" x14ac:dyDescent="0.25">
      <c r="A533" s="28" t="s">
        <v>3</v>
      </c>
      <c r="B533" s="27"/>
      <c r="C533" s="26" t="s">
        <v>19</v>
      </c>
      <c r="D533" s="25">
        <f>SUM(D120,D243,D289,D309,D335,D375,D425,D474,D486,D438)</f>
        <v>5000</v>
      </c>
      <c r="E533" s="25">
        <f>SUM(E120,E243,E289,E309,E335,E375,E425,E474,E486,E438)</f>
        <v>0</v>
      </c>
      <c r="F533" s="25">
        <f>SUM(F120,F243,F289,F309,F335,F375,F425,F474,F486,F438)</f>
        <v>5000</v>
      </c>
      <c r="G533" s="25">
        <f>SUM(G120,G243,G289,G309,G335,G375,G425,G474,G486,G438)</f>
        <v>3000</v>
      </c>
      <c r="H533" s="25">
        <f>SUM(H120,H243,H289,H309,H335,H375,H425,H474,H486,H438)</f>
        <v>2000</v>
      </c>
      <c r="I533" s="25">
        <f>SUM(I120,I243,I289,I309,I335,I375,I425,I474,I486,I438)</f>
        <v>7000</v>
      </c>
    </row>
    <row r="534" spans="1:11" x14ac:dyDescent="0.25">
      <c r="A534" s="28" t="s">
        <v>3</v>
      </c>
      <c r="B534" s="27"/>
      <c r="C534" s="26" t="s">
        <v>18</v>
      </c>
      <c r="D534" s="25">
        <f>SUM(D379,D134,D295,D247)</f>
        <v>0</v>
      </c>
      <c r="E534" s="25">
        <f>SUM(E379,E134,E295,E247)</f>
        <v>0</v>
      </c>
      <c r="F534" s="30">
        <f>SUM(F379,F134,F295,F247)</f>
        <v>0</v>
      </c>
      <c r="G534" s="29">
        <f>SUM(G379,G134,G295,G247)</f>
        <v>0</v>
      </c>
      <c r="H534" s="25">
        <f>SUM(H379,H134,H295,H247)</f>
        <v>11344.19</v>
      </c>
      <c r="I534" s="25">
        <f>SUM(I379,I134,I295,I247)</f>
        <v>11344.19</v>
      </c>
    </row>
    <row r="535" spans="1:11" x14ac:dyDescent="0.25">
      <c r="A535" s="28" t="s">
        <v>3</v>
      </c>
      <c r="B535" s="27"/>
      <c r="C535" s="26" t="s">
        <v>17</v>
      </c>
      <c r="D535" s="25">
        <f>SUM(D369)</f>
        <v>0</v>
      </c>
      <c r="E535" s="25">
        <f>SUM(E369)</f>
        <v>0</v>
      </c>
      <c r="F535" s="30">
        <f>SUM(F369)</f>
        <v>0</v>
      </c>
      <c r="G535" s="29">
        <f>SUM(G369)</f>
        <v>0</v>
      </c>
      <c r="H535" s="25">
        <f>SUM(H369)</f>
        <v>0</v>
      </c>
      <c r="I535" s="25">
        <f>SUM(I369)</f>
        <v>0</v>
      </c>
    </row>
    <row r="536" spans="1:11" x14ac:dyDescent="0.25">
      <c r="A536" s="28" t="s">
        <v>3</v>
      </c>
      <c r="B536" s="27"/>
      <c r="C536" s="26" t="s">
        <v>16</v>
      </c>
      <c r="D536" s="25">
        <f>SUM(D155,D58,D383,D478)</f>
        <v>338730</v>
      </c>
      <c r="E536" s="25">
        <f>SUM(E155,E58,E383,E478)</f>
        <v>0</v>
      </c>
      <c r="F536" s="30">
        <f>SUM(F155,F58,F383,F478)</f>
        <v>338730</v>
      </c>
      <c r="G536" s="29">
        <f>SUM(G155,G58,G383,G478)</f>
        <v>156259.10000000003</v>
      </c>
      <c r="H536" s="25">
        <f>SUM(H155,H58,H383,H478)</f>
        <v>11897</v>
      </c>
      <c r="I536" s="25">
        <f>SUM(I155,I58,I383,I478)</f>
        <v>350627</v>
      </c>
    </row>
    <row r="537" spans="1:11" x14ac:dyDescent="0.25">
      <c r="A537" s="32" t="s">
        <v>3</v>
      </c>
      <c r="B537" s="31"/>
      <c r="C537" s="26" t="s">
        <v>15</v>
      </c>
      <c r="D537" s="25">
        <f>SUM(D193,D492,D481)</f>
        <v>0</v>
      </c>
      <c r="E537" s="25">
        <f>SUM(E193,E492,E481)</f>
        <v>0</v>
      </c>
      <c r="F537" s="30">
        <f>SUM(F193,F492,F481)</f>
        <v>0</v>
      </c>
      <c r="G537" s="29">
        <f>SUM(G193,G492,G481)</f>
        <v>0</v>
      </c>
      <c r="H537" s="25">
        <f>SUM(H193,H492,H481)</f>
        <v>0</v>
      </c>
      <c r="I537" s="25">
        <f>SUM(I193,I492,I481)</f>
        <v>0</v>
      </c>
    </row>
    <row r="538" spans="1:11" x14ac:dyDescent="0.25">
      <c r="A538" s="28" t="s">
        <v>3</v>
      </c>
      <c r="B538" s="27"/>
      <c r="C538" s="26" t="s">
        <v>14</v>
      </c>
      <c r="D538" s="25">
        <f>SUM(D494,D387,D431,D483,D444)</f>
        <v>0</v>
      </c>
      <c r="E538" s="25">
        <f>SUM(E494,E387,E431,E483,E444)</f>
        <v>0</v>
      </c>
      <c r="F538" s="25">
        <f>SUM(F494,F387,F431,F483,F444)</f>
        <v>0</v>
      </c>
      <c r="G538" s="25">
        <f>SUM(G494,G387,G431,G483,G444)</f>
        <v>0</v>
      </c>
      <c r="H538" s="25">
        <f>SUM(H494,H387,H431,H483,H444)</f>
        <v>0</v>
      </c>
      <c r="I538" s="25">
        <f>SUM(I494,I387,I431,I483,I444)</f>
        <v>0</v>
      </c>
    </row>
    <row r="539" spans="1:11" ht="48" x14ac:dyDescent="0.25">
      <c r="A539" s="24" t="s">
        <v>13</v>
      </c>
      <c r="B539" s="23"/>
      <c r="C539" s="23"/>
      <c r="D539" s="20">
        <f>SUM(D540:D547)</f>
        <v>3549590</v>
      </c>
      <c r="E539" s="20">
        <f>SUM(E540:E547)</f>
        <v>0</v>
      </c>
      <c r="F539" s="22">
        <f>SUM(F540:F547)</f>
        <v>3549590</v>
      </c>
      <c r="G539" s="21">
        <f>SUM(G540:G547)</f>
        <v>1966314.8900000001</v>
      </c>
      <c r="H539" s="20">
        <f>SUM(H540:H547)</f>
        <v>281146.76</v>
      </c>
      <c r="I539" s="20">
        <f>SUM(I540:I547)</f>
        <v>3830736.7600000002</v>
      </c>
      <c r="J539" s="19" t="s">
        <v>12</v>
      </c>
      <c r="K539" s="19" t="s">
        <v>11</v>
      </c>
    </row>
    <row r="540" spans="1:11" x14ac:dyDescent="0.25">
      <c r="A540" s="15" t="s">
        <v>3</v>
      </c>
      <c r="B540" s="14"/>
      <c r="C540" s="13" t="s">
        <v>10</v>
      </c>
      <c r="D540" s="16">
        <f>SUM(D46,D140,D251,D451)</f>
        <v>10</v>
      </c>
      <c r="E540" s="16">
        <f>SUM(E46,E140,E251,E451)</f>
        <v>0</v>
      </c>
      <c r="F540" s="12">
        <f>SUM(F46,F140,F251,F451)</f>
        <v>10</v>
      </c>
      <c r="G540" s="17">
        <f>SUM(G46,G140,G251,G451)</f>
        <v>500</v>
      </c>
      <c r="H540" s="16">
        <f>SUM(H46,H140,H251,H451)</f>
        <v>2090</v>
      </c>
      <c r="I540" s="16">
        <f>SUM(I46,I140,I251,I451)</f>
        <v>2100</v>
      </c>
      <c r="J540" s="9">
        <f>+F540-F10</f>
        <v>0</v>
      </c>
      <c r="K540" s="9">
        <f>+I540-I10</f>
        <v>0</v>
      </c>
    </row>
    <row r="541" spans="1:11" ht="24.75" x14ac:dyDescent="0.25">
      <c r="A541" s="15" t="s">
        <v>3</v>
      </c>
      <c r="B541" s="14"/>
      <c r="C541" s="13" t="s">
        <v>9</v>
      </c>
      <c r="D541" s="16">
        <f>SUM(D400,D340,D314,D297,D258,D164,D65,D488,D453,D521,D499)</f>
        <v>0</v>
      </c>
      <c r="E541" s="16">
        <f>SUM(E400,E340,E314,E297,E258,E164,E65,E488,E453,E521,E499)</f>
        <v>0</v>
      </c>
      <c r="F541" s="12">
        <f>SUM(F400,F340,F314,F297,F258,F164,F65,F488,F453,F521,F499)</f>
        <v>0</v>
      </c>
      <c r="G541" s="17">
        <f>SUM(G400,G340,G314,G297,G258,G164,G65,G488,G453,G521,G499)</f>
        <v>3749.7799999999997</v>
      </c>
      <c r="H541" s="16">
        <f>SUM(H400,H340,H314,H297,H258,H164,H65,H488,H453,H521,H499)</f>
        <v>3938.9900000000002</v>
      </c>
      <c r="I541" s="16">
        <f>SUM(I400,I340,I314,I297,I258,I164,I65,I488,I453,I521,I499)</f>
        <v>3938.9900000000002</v>
      </c>
      <c r="J541" s="18"/>
      <c r="K541" s="18"/>
    </row>
    <row r="542" spans="1:11" ht="24.75" x14ac:dyDescent="0.25">
      <c r="A542" s="15" t="s">
        <v>3</v>
      </c>
      <c r="B542" s="14"/>
      <c r="C542" s="13" t="s">
        <v>8</v>
      </c>
      <c r="D542" s="16">
        <f>SUM(D78,D179,D265,D301,D349,D406,D490)</f>
        <v>0</v>
      </c>
      <c r="E542" s="16">
        <f>SUM(E78,E179,E265,E301,E349,E406,E490)</f>
        <v>0</v>
      </c>
      <c r="F542" s="12">
        <f>SUM(F78,F179,F265,F301,F349,F406,F490)</f>
        <v>0</v>
      </c>
      <c r="G542" s="17">
        <f>SUM(G78,G179,G265,G301,G349,G406,G490)</f>
        <v>0</v>
      </c>
      <c r="H542" s="16">
        <f>SUM(H78,H179,H265,H301,H349,H406,H490)</f>
        <v>960</v>
      </c>
      <c r="I542" s="16">
        <f>SUM(I78,I179,I265,I301,I349,I406,I490)</f>
        <v>960</v>
      </c>
      <c r="J542" s="9">
        <f>+F542-F19</f>
        <v>0</v>
      </c>
      <c r="K542" s="9">
        <f>+I542-I19</f>
        <v>0</v>
      </c>
    </row>
    <row r="543" spans="1:11" x14ac:dyDescent="0.25">
      <c r="A543" s="15" t="s">
        <v>3</v>
      </c>
      <c r="B543" s="14"/>
      <c r="C543" s="13" t="s">
        <v>7</v>
      </c>
      <c r="D543" s="16">
        <f>SUM(D391,D90,D198,D272,D304,D321,D329,D358,D412,D496,D503)</f>
        <v>3548580</v>
      </c>
      <c r="E543" s="16">
        <f>SUM(E391,E90,E198,E272,E304,E321,E329,E358,E412,E496,E503)</f>
        <v>0</v>
      </c>
      <c r="F543" s="12">
        <f>SUM(F391,F90,F198,F272,F304,F321,F329,F358,F412,F496,F503)</f>
        <v>3548580</v>
      </c>
      <c r="G543" s="17">
        <f>SUM(G391,G90,G198,G272,G304,G321,G329,G358,G412,G496,G503)</f>
        <v>1962065.11</v>
      </c>
      <c r="H543" s="16">
        <f>SUM(H391,H90,H198,H272,H304,H321,H329,H358,H412,H496,H503)</f>
        <v>274157.77</v>
      </c>
      <c r="I543" s="16">
        <f>SUM(I391,I90,I198,I272,I304,I321,I329,I358,I412,I496,I503)</f>
        <v>3822737.77</v>
      </c>
      <c r="J543" s="9">
        <f>+F543-F23</f>
        <v>0</v>
      </c>
      <c r="K543" s="9">
        <f>+I543-I23</f>
        <v>0</v>
      </c>
    </row>
    <row r="544" spans="1:11" x14ac:dyDescent="0.25">
      <c r="A544" s="15" t="s">
        <v>3</v>
      </c>
      <c r="B544" s="14"/>
      <c r="C544" s="13" t="s">
        <v>6</v>
      </c>
      <c r="D544" s="16">
        <f>SUM(D395,D464,D507,D512)</f>
        <v>0</v>
      </c>
      <c r="E544" s="16">
        <f>SUM(E395,E464,E507,E512)</f>
        <v>0</v>
      </c>
      <c r="F544" s="12">
        <f>SUM(F395,F464,F507,F512)</f>
        <v>0</v>
      </c>
      <c r="G544" s="17">
        <f>SUM(G395,G464,G507,G512)</f>
        <v>0</v>
      </c>
      <c r="H544" s="16">
        <f>SUM(H395,H464,H507,H512)</f>
        <v>0</v>
      </c>
      <c r="I544" s="16">
        <f>SUM(I395,I464,I507,I512)</f>
        <v>0</v>
      </c>
      <c r="J544" s="9">
        <f>+F544-F27</f>
        <v>0</v>
      </c>
      <c r="K544" s="9">
        <f>+I544-I27</f>
        <v>0</v>
      </c>
    </row>
    <row r="545" spans="1:11" x14ac:dyDescent="0.25">
      <c r="A545" s="15" t="s">
        <v>3</v>
      </c>
      <c r="B545" s="14"/>
      <c r="C545" s="13" t="s">
        <v>5</v>
      </c>
      <c r="D545" s="16">
        <f>SUM(D418,D332,D281,D212,D103)</f>
        <v>0</v>
      </c>
      <c r="E545" s="16">
        <f>SUM(E418,E332,E281,E212,E103)</f>
        <v>0</v>
      </c>
      <c r="F545" s="12">
        <f>SUM(F418,F332,F281,F212,F103)</f>
        <v>0</v>
      </c>
      <c r="G545" s="17">
        <f>SUM(G418,G332,G281,G212,G103)</f>
        <v>0</v>
      </c>
      <c r="H545" s="16">
        <f>SUM(H418,H332,H281,H212,H103)</f>
        <v>0</v>
      </c>
      <c r="I545" s="16">
        <f>SUM(I418,I332,I281,I212,I103)</f>
        <v>0</v>
      </c>
      <c r="J545" s="9">
        <f>+F545-F31</f>
        <v>0</v>
      </c>
      <c r="K545" s="9">
        <f>+I545-I31</f>
        <v>0</v>
      </c>
    </row>
    <row r="546" spans="1:11" ht="24.75" x14ac:dyDescent="0.25">
      <c r="A546" s="15" t="s">
        <v>3</v>
      </c>
      <c r="B546" s="14"/>
      <c r="C546" s="13" t="s">
        <v>4</v>
      </c>
      <c r="D546" s="16">
        <f>SUM(D226,D115)</f>
        <v>1000</v>
      </c>
      <c r="E546" s="16">
        <f>SUM(E226,E115)</f>
        <v>0</v>
      </c>
      <c r="F546" s="12">
        <f>SUM(F226,F115)</f>
        <v>1000</v>
      </c>
      <c r="G546" s="17">
        <f>SUM(G226,G115)</f>
        <v>0</v>
      </c>
      <c r="H546" s="16">
        <f>SUM(H226,H115)</f>
        <v>0</v>
      </c>
      <c r="I546" s="16">
        <f>SUM(I226,I115)</f>
        <v>1000</v>
      </c>
      <c r="J546" s="9">
        <f>+F546-F33</f>
        <v>0</v>
      </c>
      <c r="K546" s="9">
        <f>+I546-I33</f>
        <v>0</v>
      </c>
    </row>
    <row r="547" spans="1:11" ht="24.75" x14ac:dyDescent="0.25">
      <c r="A547" s="15" t="s">
        <v>3</v>
      </c>
      <c r="B547" s="14"/>
      <c r="C547" s="13" t="s">
        <v>2</v>
      </c>
      <c r="D547" s="10">
        <f>SUM(D240)</f>
        <v>0</v>
      </c>
      <c r="E547" s="10">
        <f>SUM(E240)</f>
        <v>0</v>
      </c>
      <c r="F547" s="12">
        <f>SUM(F240)</f>
        <v>0</v>
      </c>
      <c r="G547" s="11">
        <f>SUM(G240)</f>
        <v>0</v>
      </c>
      <c r="H547" s="10">
        <f>SUM(H240)</f>
        <v>0</v>
      </c>
      <c r="I547" s="10">
        <f>SUM(I240)</f>
        <v>0</v>
      </c>
      <c r="J547" s="9">
        <f>+F547-F36</f>
        <v>0</v>
      </c>
      <c r="K547" s="9">
        <f>+I547-I36</f>
        <v>0</v>
      </c>
    </row>
    <row r="548" spans="1:11" ht="15.75" x14ac:dyDescent="0.25">
      <c r="A548" s="8" t="s">
        <v>1</v>
      </c>
      <c r="B548" s="7"/>
      <c r="C548" s="7"/>
      <c r="D548" s="6">
        <f>+D532+D539</f>
        <v>3893320</v>
      </c>
      <c r="E548" s="6">
        <f>+E532+E539</f>
        <v>0</v>
      </c>
      <c r="F548" s="3">
        <f>+F532+F539</f>
        <v>3893320</v>
      </c>
      <c r="G548" s="5">
        <f>+G532+G539</f>
        <v>2125573.9900000002</v>
      </c>
      <c r="H548" s="4">
        <f>+H532+H539</f>
        <v>306387.95</v>
      </c>
      <c r="I548" s="3">
        <f>+I532+I539</f>
        <v>4199707.95</v>
      </c>
    </row>
    <row r="549" spans="1:11" x14ac:dyDescent="0.25">
      <c r="C549" s="2" t="s">
        <v>0</v>
      </c>
      <c r="D549" s="1">
        <f>+D548-D41</f>
        <v>0</v>
      </c>
      <c r="E549" s="1">
        <f>+E548-E41</f>
        <v>0</v>
      </c>
      <c r="F549" s="1">
        <f>+F548-F41</f>
        <v>0</v>
      </c>
      <c r="G549" s="1">
        <f>+G548-G41</f>
        <v>0</v>
      </c>
      <c r="H549" s="1">
        <f>+H548-H41</f>
        <v>0</v>
      </c>
      <c r="I549" s="1">
        <f>+I548-I41</f>
        <v>0</v>
      </c>
    </row>
  </sheetData>
  <mergeCells count="122">
    <mergeCell ref="A155:B155"/>
    <mergeCell ref="A193:B193"/>
    <mergeCell ref="A490:B490"/>
    <mergeCell ref="A474:B474"/>
    <mergeCell ref="A65:B65"/>
    <mergeCell ref="A140:B140"/>
    <mergeCell ref="A295:B295"/>
    <mergeCell ref="A334:B334"/>
    <mergeCell ref="A340:B340"/>
    <mergeCell ref="A358:B358"/>
    <mergeCell ref="A329:B329"/>
    <mergeCell ref="A288:B288"/>
    <mergeCell ref="A258:B258"/>
    <mergeCell ref="A251:B251"/>
    <mergeCell ref="A242:B242"/>
    <mergeCell ref="A10:B10"/>
    <mergeCell ref="A36:B36"/>
    <mergeCell ref="A45:B45"/>
    <mergeCell ref="A485:B485"/>
    <mergeCell ref="A496:B496"/>
    <mergeCell ref="A58:B58"/>
    <mergeCell ref="A281:B281"/>
    <mergeCell ref="A289:B289"/>
    <mergeCell ref="A399:B399"/>
    <mergeCell ref="A400:B400"/>
    <mergeCell ref="A31:B31"/>
    <mergeCell ref="A42:B42"/>
    <mergeCell ref="A19:B19"/>
    <mergeCell ref="A33:B33"/>
    <mergeCell ref="A23:B23"/>
    <mergeCell ref="A27:B27"/>
    <mergeCell ref="B41:C41"/>
    <mergeCell ref="A46:B46"/>
    <mergeCell ref="A119:B119"/>
    <mergeCell ref="A120:B120"/>
    <mergeCell ref="A103:B103"/>
    <mergeCell ref="A1:F1"/>
    <mergeCell ref="B7:C7"/>
    <mergeCell ref="A8:B8"/>
    <mergeCell ref="A9:B9"/>
    <mergeCell ref="B3:F3"/>
    <mergeCell ref="A43:B43"/>
    <mergeCell ref="A547:B547"/>
    <mergeCell ref="A488:B488"/>
    <mergeCell ref="A544:B544"/>
    <mergeCell ref="A512:B512"/>
    <mergeCell ref="A539:C539"/>
    <mergeCell ref="A532:C532"/>
    <mergeCell ref="A536:B536"/>
    <mergeCell ref="A543:B543"/>
    <mergeCell ref="A521:B521"/>
    <mergeCell ref="A499:B499"/>
    <mergeCell ref="A542:B542"/>
    <mergeCell ref="A418:B418"/>
    <mergeCell ref="A546:B546"/>
    <mergeCell ref="A511:B511"/>
    <mergeCell ref="A480:B480"/>
    <mergeCell ref="A545:B545"/>
    <mergeCell ref="A503:B503"/>
    <mergeCell ref="A44:B44"/>
    <mergeCell ref="A115:B115"/>
    <mergeCell ref="A406:B406"/>
    <mergeCell ref="A483:B483"/>
    <mergeCell ref="A90:B90"/>
    <mergeCell ref="A548:C548"/>
    <mergeCell ref="A533:B533"/>
    <mergeCell ref="A538:B538"/>
    <mergeCell ref="A540:B540"/>
    <mergeCell ref="A541:B541"/>
    <mergeCell ref="A226:B226"/>
    <mergeCell ref="A134:B134"/>
    <mergeCell ref="A308:B308"/>
    <mergeCell ref="A265:B265"/>
    <mergeCell ref="A198:B198"/>
    <mergeCell ref="A243:B243"/>
    <mergeCell ref="A272:B272"/>
    <mergeCell ref="A212:B212"/>
    <mergeCell ref="A240:B240"/>
    <mergeCell ref="A164:B164"/>
    <mergeCell ref="A179:B179"/>
    <mergeCell ref="A335:B335"/>
    <mergeCell ref="A438:B438"/>
    <mergeCell ref="A444:B444"/>
    <mergeCell ref="A387:B387"/>
    <mergeCell ref="A395:B395"/>
    <mergeCell ref="A383:B383"/>
    <mergeCell ref="A328:B328"/>
    <mergeCell ref="A314:B314"/>
    <mergeCell ref="A321:B321"/>
    <mergeCell ref="A486:B486"/>
    <mergeCell ref="A492:B492"/>
    <mergeCell ref="A481:B481"/>
    <mergeCell ref="A451:B451"/>
    <mergeCell ref="A247:B247"/>
    <mergeCell ref="A301:B301"/>
    <mergeCell ref="A309:B309"/>
    <mergeCell ref="A297:B297"/>
    <mergeCell ref="A391:B391"/>
    <mergeCell ref="A374:B374"/>
    <mergeCell ref="A78:B78"/>
    <mergeCell ref="A473:B473"/>
    <mergeCell ref="A478:B478"/>
    <mergeCell ref="A534:B534"/>
    <mergeCell ref="A535:B535"/>
    <mergeCell ref="A304:B304"/>
    <mergeCell ref="A437:B437"/>
    <mergeCell ref="A494:B494"/>
    <mergeCell ref="A498:B498"/>
    <mergeCell ref="A507:B507"/>
    <mergeCell ref="A464:B464"/>
    <mergeCell ref="A453:B453"/>
    <mergeCell ref="A412:B412"/>
    <mergeCell ref="A431:B431"/>
    <mergeCell ref="A425:B425"/>
    <mergeCell ref="A450:B450"/>
    <mergeCell ref="A332:B332"/>
    <mergeCell ref="A368:B368"/>
    <mergeCell ref="A369:B369"/>
    <mergeCell ref="A379:B379"/>
    <mergeCell ref="A375:B375"/>
    <mergeCell ref="A424:B424"/>
    <mergeCell ref="A349:B34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OŠ J.JOVIĆ</vt:lpstr>
      <vt:lpstr>'OŠ J.JOVIĆ'!Ispis_naslova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</dc:creator>
  <cp:lastModifiedBy>racun</cp:lastModifiedBy>
  <dcterms:created xsi:type="dcterms:W3CDTF">2022-02-04T07:56:23Z</dcterms:created>
  <dcterms:modified xsi:type="dcterms:W3CDTF">2022-02-04T07:56:47Z</dcterms:modified>
</cp:coreProperties>
</file>