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kom\OneDrive\Radna površina\kralja tomislav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F288" i="9"/>
  <c r="E288" i="9"/>
  <c r="B288" i="9"/>
  <c r="F287" i="9"/>
  <c r="F286" i="9"/>
  <c r="H285" i="9"/>
  <c r="G285" i="9"/>
  <c r="E285" i="9" s="1"/>
  <c r="B285" i="9" s="1"/>
  <c r="F285" i="9"/>
  <c r="H284" i="9"/>
  <c r="G284" i="9"/>
  <c r="E284" i="9" s="1"/>
  <c r="B284" i="9" s="1"/>
  <c r="F284" i="9"/>
  <c r="H283" i="9"/>
  <c r="G283" i="9"/>
  <c r="E283" i="9" s="1"/>
  <c r="B283" i="9" s="1"/>
  <c r="F283" i="9"/>
  <c r="F282" i="9"/>
  <c r="H281" i="9"/>
  <c r="G281" i="9"/>
  <c r="F281" i="9"/>
  <c r="E281" i="9"/>
  <c r="B281" i="9" s="1"/>
  <c r="H280" i="9"/>
  <c r="G280" i="9"/>
  <c r="F280" i="9"/>
  <c r="H279" i="9"/>
  <c r="G279" i="9"/>
  <c r="F279" i="9"/>
  <c r="F278" i="9"/>
  <c r="F275" i="9" s="1"/>
  <c r="F277" i="9"/>
  <c r="F276" i="9"/>
  <c r="L274" i="9"/>
  <c r="F274" i="9" s="1"/>
  <c r="H274" i="9"/>
  <c r="I273" i="9"/>
  <c r="H273" i="9"/>
  <c r="F273" i="9"/>
  <c r="E272" i="9"/>
  <c r="M271" i="9"/>
  <c r="L271" i="9"/>
  <c r="F271" i="9"/>
  <c r="E271" i="9"/>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E265" i="9"/>
  <c r="B265" i="9" s="1"/>
  <c r="M264" i="9"/>
  <c r="F264" i="9" s="1"/>
  <c r="L264" i="9"/>
  <c r="E264" i="9"/>
  <c r="B264" i="9" s="1"/>
  <c r="M263" i="9"/>
  <c r="L263" i="9"/>
  <c r="F263" i="9"/>
  <c r="E263" i="9"/>
  <c r="M262" i="9"/>
  <c r="L262" i="9"/>
  <c r="F262" i="9" s="1"/>
  <c r="E262" i="9"/>
  <c r="B262" i="9"/>
  <c r="M261" i="9"/>
  <c r="L261" i="9"/>
  <c r="E261" i="9"/>
  <c r="M260" i="9"/>
  <c r="L260" i="9"/>
  <c r="F260" i="9"/>
  <c r="E260" i="9"/>
  <c r="B260" i="9"/>
  <c r="M259" i="9"/>
  <c r="L259" i="9"/>
  <c r="F259" i="9"/>
  <c r="E259" i="9"/>
  <c r="B259" i="9" s="1"/>
  <c r="M258" i="9"/>
  <c r="L258" i="9"/>
  <c r="F258" i="9"/>
  <c r="B258" i="9" s="1"/>
  <c r="E258" i="9"/>
  <c r="M257" i="9"/>
  <c r="L257" i="9"/>
  <c r="F257" i="9" s="1"/>
  <c r="E257" i="9"/>
  <c r="B257" i="9"/>
  <c r="M256" i="9"/>
  <c r="F256" i="9" s="1"/>
  <c r="L256" i="9"/>
  <c r="E256" i="9"/>
  <c r="B256" i="9" s="1"/>
  <c r="M255" i="9"/>
  <c r="L255" i="9"/>
  <c r="F255" i="9" s="1"/>
  <c r="E255" i="9"/>
  <c r="M254" i="9"/>
  <c r="L254" i="9"/>
  <c r="F254" i="9" s="1"/>
  <c r="E254" i="9"/>
  <c r="B254" i="9"/>
  <c r="M253" i="9"/>
  <c r="L253" i="9"/>
  <c r="E253" i="9"/>
  <c r="M252" i="9"/>
  <c r="L252" i="9"/>
  <c r="F252" i="9"/>
  <c r="E252" i="9"/>
  <c r="B252" i="9"/>
  <c r="M251" i="9"/>
  <c r="L251" i="9"/>
  <c r="F251" i="9"/>
  <c r="E251" i="9"/>
  <c r="B251" i="9" s="1"/>
  <c r="M250" i="9"/>
  <c r="L250" i="9"/>
  <c r="F250" i="9"/>
  <c r="B250" i="9" s="1"/>
  <c r="E250" i="9"/>
  <c r="M249" i="9"/>
  <c r="L249" i="9"/>
  <c r="F249" i="9" s="1"/>
  <c r="B249" i="9" s="1"/>
  <c r="E249" i="9"/>
  <c r="M248" i="9"/>
  <c r="F248" i="9" s="1"/>
  <c r="L248" i="9"/>
  <c r="E248" i="9"/>
  <c r="B248" i="9" s="1"/>
  <c r="M247" i="9"/>
  <c r="L247" i="9"/>
  <c r="F247" i="9" s="1"/>
  <c r="E247" i="9"/>
  <c r="M246" i="9"/>
  <c r="L246" i="9"/>
  <c r="F246" i="9" s="1"/>
  <c r="E246" i="9"/>
  <c r="B246" i="9"/>
  <c r="M245" i="9"/>
  <c r="L245" i="9"/>
  <c r="E245" i="9"/>
  <c r="M244" i="9"/>
  <c r="L244" i="9"/>
  <c r="F244" i="9"/>
  <c r="E244" i="9"/>
  <c r="B244" i="9"/>
  <c r="M243" i="9"/>
  <c r="L243" i="9"/>
  <c r="F243" i="9"/>
  <c r="E243" i="9"/>
  <c r="B243" i="9" s="1"/>
  <c r="M242" i="9"/>
  <c r="L242" i="9"/>
  <c r="F242" i="9" s="1"/>
  <c r="B242" i="9" s="1"/>
  <c r="E242" i="9"/>
  <c r="M241" i="9"/>
  <c r="L241" i="9"/>
  <c r="F241" i="9" s="1"/>
  <c r="E241" i="9"/>
  <c r="M240" i="9"/>
  <c r="F240" i="9" s="1"/>
  <c r="L240" i="9"/>
  <c r="E240" i="9"/>
  <c r="M239" i="9"/>
  <c r="L239" i="9"/>
  <c r="F239" i="9"/>
  <c r="E239" i="9"/>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E233" i="9"/>
  <c r="B233" i="9" s="1"/>
  <c r="M232" i="9"/>
  <c r="F232" i="9" s="1"/>
  <c r="L232" i="9"/>
  <c r="E232" i="9"/>
  <c r="B232" i="9" s="1"/>
  <c r="M231" i="9"/>
  <c r="L231" i="9"/>
  <c r="F231" i="9"/>
  <c r="E231" i="9"/>
  <c r="B231" i="9" s="1"/>
  <c r="M230" i="9"/>
  <c r="L230" i="9"/>
  <c r="F230" i="9" s="1"/>
  <c r="E230" i="9"/>
  <c r="B230" i="9"/>
  <c r="M229" i="9"/>
  <c r="L229" i="9"/>
  <c r="F229" i="9" s="1"/>
  <c r="B229" i="9" s="1"/>
  <c r="E229" i="9"/>
  <c r="M228" i="9"/>
  <c r="L228" i="9"/>
  <c r="F228" i="9"/>
  <c r="E228" i="9"/>
  <c r="B228" i="9"/>
  <c r="M227" i="9"/>
  <c r="L227" i="9"/>
  <c r="F227" i="9"/>
  <c r="E227" i="9"/>
  <c r="B227" i="9" s="1"/>
  <c r="M226" i="9"/>
  <c r="F226" i="9" s="1"/>
  <c r="B226" i="9" s="1"/>
  <c r="L226" i="9"/>
  <c r="E226" i="9"/>
  <c r="H225" i="9"/>
  <c r="G225" i="9"/>
  <c r="E225" i="9" s="1"/>
  <c r="B225" i="9" s="1"/>
  <c r="F225" i="9"/>
  <c r="M224" i="9"/>
  <c r="L224" i="9"/>
  <c r="E224" i="9"/>
  <c r="M223" i="9"/>
  <c r="L223" i="9"/>
  <c r="F223" i="9"/>
  <c r="E223" i="9"/>
  <c r="M222" i="9"/>
  <c r="L222" i="9"/>
  <c r="F222" i="9" s="1"/>
  <c r="E222" i="9"/>
  <c r="B222" i="9"/>
  <c r="M221" i="9"/>
  <c r="L221" i="9"/>
  <c r="F221" i="9" s="1"/>
  <c r="B221" i="9" s="1"/>
  <c r="E221" i="9"/>
  <c r="M220" i="9"/>
  <c r="L220" i="9"/>
  <c r="F220" i="9" s="1"/>
  <c r="B220" i="9" s="1"/>
  <c r="E220" i="9"/>
  <c r="M219" i="9"/>
  <c r="L219" i="9"/>
  <c r="F219" i="9" s="1"/>
  <c r="E219" i="9"/>
  <c r="M218" i="9"/>
  <c r="L218" i="9"/>
  <c r="E218" i="9"/>
  <c r="M217" i="9"/>
  <c r="L217" i="9"/>
  <c r="F217" i="9" s="1"/>
  <c r="B217" i="9" s="1"/>
  <c r="E217" i="9"/>
  <c r="M216" i="9"/>
  <c r="L216" i="9"/>
  <c r="E216" i="9"/>
  <c r="M215" i="9"/>
  <c r="L215" i="9"/>
  <c r="F215" i="9"/>
  <c r="E215" i="9"/>
  <c r="B215" i="9" s="1"/>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F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F152" i="9"/>
  <c r="E152" i="9"/>
  <c r="B152" i="9" s="1"/>
  <c r="H151" i="9"/>
  <c r="E151" i="9" s="1"/>
  <c r="B151" i="9" s="1"/>
  <c r="G151" i="9"/>
  <c r="F151" i="9"/>
  <c r="H150" i="9"/>
  <c r="G150" i="9"/>
  <c r="F150" i="9"/>
  <c r="E150" i="9"/>
  <c r="H149" i="9"/>
  <c r="G149" i="9"/>
  <c r="E149" i="9" s="1"/>
  <c r="F149" i="9"/>
  <c r="B149" i="9"/>
  <c r="H148" i="9"/>
  <c r="G148" i="9"/>
  <c r="E148" i="9" s="1"/>
  <c r="B148" i="9" s="1"/>
  <c r="F148" i="9"/>
  <c r="H147" i="9"/>
  <c r="G147" i="9"/>
  <c r="F147" i="9"/>
  <c r="E147" i="9"/>
  <c r="B147" i="9" s="1"/>
  <c r="H146" i="9"/>
  <c r="G146" i="9"/>
  <c r="F146" i="9"/>
  <c r="E146" i="9"/>
  <c r="B146" i="9" s="1"/>
  <c r="H145" i="9"/>
  <c r="G145" i="9"/>
  <c r="F145" i="9"/>
  <c r="H144" i="9"/>
  <c r="G144" i="9"/>
  <c r="F144" i="9"/>
  <c r="E144" i="9"/>
  <c r="B144" i="9"/>
  <c r="H143" i="9"/>
  <c r="E143" i="9" s="1"/>
  <c r="B143" i="9" s="1"/>
  <c r="G143" i="9"/>
  <c r="F143" i="9"/>
  <c r="F142" i="9"/>
  <c r="H141" i="9"/>
  <c r="G141" i="9"/>
  <c r="E141" i="9" s="1"/>
  <c r="F141" i="9"/>
  <c r="H140" i="9"/>
  <c r="G140" i="9"/>
  <c r="F140" i="9"/>
  <c r="E140" i="9"/>
  <c r="B140" i="9" s="1"/>
  <c r="H139" i="9"/>
  <c r="E139" i="9" s="1"/>
  <c r="B139" i="9" s="1"/>
  <c r="G139" i="9"/>
  <c r="F139" i="9"/>
  <c r="H138" i="9"/>
  <c r="G138" i="9"/>
  <c r="E138" i="9" s="1"/>
  <c r="B138" i="9" s="1"/>
  <c r="F138" i="9"/>
  <c r="H137" i="9"/>
  <c r="G137" i="9"/>
  <c r="E137" i="9" s="1"/>
  <c r="F137" i="9"/>
  <c r="B137" i="9"/>
  <c r="H136" i="9"/>
  <c r="G136" i="9"/>
  <c r="F136" i="9"/>
  <c r="H135" i="9"/>
  <c r="G135" i="9"/>
  <c r="F135" i="9"/>
  <c r="E135" i="9"/>
  <c r="B135" i="9"/>
  <c r="H134" i="9"/>
  <c r="G134" i="9"/>
  <c r="F134" i="9"/>
  <c r="E134" i="9"/>
  <c r="B134" i="9" s="1"/>
  <c r="H133" i="9"/>
  <c r="G133" i="9"/>
  <c r="E133" i="9" s="1"/>
  <c r="F133" i="9"/>
  <c r="H132" i="9"/>
  <c r="G132" i="9"/>
  <c r="F132" i="9"/>
  <c r="E132" i="9"/>
  <c r="B132" i="9"/>
  <c r="H131" i="9"/>
  <c r="E131" i="9" s="1"/>
  <c r="B131" i="9" s="1"/>
  <c r="G131" i="9"/>
  <c r="F131" i="9"/>
  <c r="H130" i="9"/>
  <c r="G130" i="9"/>
  <c r="E130" i="9" s="1"/>
  <c r="B130" i="9" s="1"/>
  <c r="F130" i="9"/>
  <c r="H129" i="9"/>
  <c r="G129" i="9"/>
  <c r="E129" i="9" s="1"/>
  <c r="F129" i="9"/>
  <c r="B129" i="9"/>
  <c r="H128" i="9"/>
  <c r="G128" i="9"/>
  <c r="E128" i="9" s="1"/>
  <c r="B128" i="9" s="1"/>
  <c r="F128" i="9"/>
  <c r="H127" i="9"/>
  <c r="G127" i="9"/>
  <c r="F127" i="9"/>
  <c r="E127" i="9"/>
  <c r="B127" i="9"/>
  <c r="H126" i="9"/>
  <c r="G126" i="9"/>
  <c r="E126" i="9" s="1"/>
  <c r="B126" i="9" s="1"/>
  <c r="F126" i="9"/>
  <c r="H125" i="9"/>
  <c r="G125" i="9"/>
  <c r="E125" i="9" s="1"/>
  <c r="B125" i="9" s="1"/>
  <c r="F125" i="9"/>
  <c r="H124" i="9"/>
  <c r="G124" i="9"/>
  <c r="F124" i="9"/>
  <c r="E124" i="9"/>
  <c r="B124" i="9" s="1"/>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s="1"/>
  <c r="H118" i="9"/>
  <c r="G118" i="9"/>
  <c r="E118" i="9" s="1"/>
  <c r="B118" i="9" s="1"/>
  <c r="F118" i="9"/>
  <c r="H117" i="9"/>
  <c r="G117" i="9"/>
  <c r="F117" i="9"/>
  <c r="H116" i="9"/>
  <c r="G116" i="9"/>
  <c r="F116" i="9"/>
  <c r="E116" i="9"/>
  <c r="B116" i="9"/>
  <c r="H115" i="9"/>
  <c r="E115" i="9" s="1"/>
  <c r="B115" i="9" s="1"/>
  <c r="G115" i="9"/>
  <c r="F115" i="9"/>
  <c r="H114" i="9"/>
  <c r="G114" i="9"/>
  <c r="F114" i="9"/>
  <c r="E114" i="9"/>
  <c r="B114" i="9" s="1"/>
  <c r="H113" i="9"/>
  <c r="G113" i="9"/>
  <c r="E113" i="9" s="1"/>
  <c r="B113" i="9" s="1"/>
  <c r="F113" i="9"/>
  <c r="H112" i="9"/>
  <c r="G112" i="9"/>
  <c r="F112" i="9"/>
  <c r="H111" i="9"/>
  <c r="G111" i="9"/>
  <c r="F111" i="9"/>
  <c r="E111" i="9"/>
  <c r="B111" i="9" s="1"/>
  <c r="H110" i="9"/>
  <c r="G110" i="9"/>
  <c r="E110" i="9" s="1"/>
  <c r="B110" i="9" s="1"/>
  <c r="F110" i="9"/>
  <c r="H109" i="9"/>
  <c r="G109" i="9"/>
  <c r="E109" i="9" s="1"/>
  <c r="F109" i="9"/>
  <c r="H108" i="9"/>
  <c r="G108" i="9"/>
  <c r="F108" i="9"/>
  <c r="E108" i="9"/>
  <c r="B108" i="9" s="1"/>
  <c r="H107" i="9"/>
  <c r="E107" i="9" s="1"/>
  <c r="B107" i="9" s="1"/>
  <c r="G107" i="9"/>
  <c r="F107" i="9"/>
  <c r="H106" i="9"/>
  <c r="G106" i="9"/>
  <c r="F106" i="9"/>
  <c r="E106" i="9"/>
  <c r="H105" i="9"/>
  <c r="G105" i="9"/>
  <c r="E105" i="9" s="1"/>
  <c r="F105" i="9"/>
  <c r="B105" i="9"/>
  <c r="H104" i="9"/>
  <c r="G104" i="9"/>
  <c r="F104" i="9"/>
  <c r="H103" i="9"/>
  <c r="G103" i="9"/>
  <c r="F103" i="9"/>
  <c r="E103" i="9"/>
  <c r="B103" i="9" s="1"/>
  <c r="H102" i="9"/>
  <c r="G102" i="9"/>
  <c r="E102" i="9" s="1"/>
  <c r="B102" i="9" s="1"/>
  <c r="F102" i="9"/>
  <c r="H101" i="9"/>
  <c r="G101" i="9"/>
  <c r="F101" i="9"/>
  <c r="H100" i="9"/>
  <c r="G100" i="9"/>
  <c r="F100" i="9"/>
  <c r="E100" i="9"/>
  <c r="B100" i="9"/>
  <c r="H99" i="9"/>
  <c r="E99" i="9" s="1"/>
  <c r="B99" i="9" s="1"/>
  <c r="G99" i="9"/>
  <c r="F99" i="9"/>
  <c r="H98" i="9"/>
  <c r="G98" i="9"/>
  <c r="E98" i="9" s="1"/>
  <c r="B98" i="9" s="1"/>
  <c r="F98" i="9"/>
  <c r="H97" i="9"/>
  <c r="G97" i="9"/>
  <c r="E97" i="9" s="1"/>
  <c r="F97" i="9"/>
  <c r="B97" i="9"/>
  <c r="H96" i="9"/>
  <c r="G96" i="9"/>
  <c r="E96" i="9" s="1"/>
  <c r="B96" i="9" s="1"/>
  <c r="F96" i="9"/>
  <c r="H95" i="9"/>
  <c r="G95" i="9"/>
  <c r="F95" i="9"/>
  <c r="E95" i="9"/>
  <c r="B95" i="9"/>
  <c r="H94" i="9"/>
  <c r="G94" i="9"/>
  <c r="E94" i="9" s="1"/>
  <c r="B94" i="9" s="1"/>
  <c r="F94" i="9"/>
  <c r="H93" i="9"/>
  <c r="G93" i="9"/>
  <c r="E93" i="9" s="1"/>
  <c r="B93" i="9" s="1"/>
  <c r="F93" i="9"/>
  <c r="H92" i="9"/>
  <c r="G92" i="9"/>
  <c r="F92" i="9"/>
  <c r="E92" i="9"/>
  <c r="B92" i="9" s="1"/>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E86" i="9" s="1"/>
  <c r="B86" i="9" s="1"/>
  <c r="F86" i="9"/>
  <c r="H85" i="9"/>
  <c r="G85" i="9"/>
  <c r="F85" i="9"/>
  <c r="H84" i="9"/>
  <c r="G84" i="9"/>
  <c r="F84" i="9"/>
  <c r="E84" i="9"/>
  <c r="B84" i="9"/>
  <c r="H83" i="9"/>
  <c r="E83" i="9" s="1"/>
  <c r="B83" i="9" s="1"/>
  <c r="G83" i="9"/>
  <c r="F83" i="9"/>
  <c r="H82" i="9"/>
  <c r="G82" i="9"/>
  <c r="F82" i="9"/>
  <c r="E82" i="9"/>
  <c r="B82" i="9" s="1"/>
  <c r="H81" i="9"/>
  <c r="G81" i="9"/>
  <c r="E81" i="9" s="1"/>
  <c r="B81" i="9" s="1"/>
  <c r="F81" i="9"/>
  <c r="H80" i="9"/>
  <c r="G80" i="9"/>
  <c r="F80" i="9"/>
  <c r="H79" i="9"/>
  <c r="G79" i="9"/>
  <c r="F79" i="9"/>
  <c r="E79" i="9"/>
  <c r="H78" i="9"/>
  <c r="G78" i="9"/>
  <c r="E78" i="9" s="1"/>
  <c r="B78" i="9" s="1"/>
  <c r="F78" i="9"/>
  <c r="H77" i="9"/>
  <c r="G77" i="9"/>
  <c r="E77" i="9" s="1"/>
  <c r="B77" i="9" s="1"/>
  <c r="F77" i="9"/>
  <c r="H76" i="9"/>
  <c r="G76" i="9"/>
  <c r="F76" i="9"/>
  <c r="E76" i="9"/>
  <c r="B76" i="9" s="1"/>
  <c r="H75" i="9"/>
  <c r="E75" i="9" s="1"/>
  <c r="B75" i="9" s="1"/>
  <c r="G75" i="9"/>
  <c r="F75" i="9"/>
  <c r="H74" i="9"/>
  <c r="G74" i="9"/>
  <c r="F74" i="9"/>
  <c r="E74" i="9"/>
  <c r="H73" i="9"/>
  <c r="G73" i="9"/>
  <c r="E73" i="9" s="1"/>
  <c r="F73" i="9"/>
  <c r="B73" i="9"/>
  <c r="H72" i="9"/>
  <c r="G72" i="9"/>
  <c r="F72" i="9"/>
  <c r="H71" i="9"/>
  <c r="G71" i="9"/>
  <c r="F71" i="9"/>
  <c r="E71" i="9"/>
  <c r="B71" i="9"/>
  <c r="H70" i="9"/>
  <c r="G70" i="9"/>
  <c r="E70" i="9" s="1"/>
  <c r="B70" i="9" s="1"/>
  <c r="F70" i="9"/>
  <c r="H69" i="9"/>
  <c r="G69" i="9"/>
  <c r="F69" i="9"/>
  <c r="H68" i="9"/>
  <c r="G68" i="9"/>
  <c r="F68" i="9"/>
  <c r="E68" i="9"/>
  <c r="B68" i="9" s="1"/>
  <c r="H67" i="9"/>
  <c r="G67" i="9"/>
  <c r="F67" i="9"/>
  <c r="H66" i="9"/>
  <c r="G66" i="9"/>
  <c r="E66" i="9" s="1"/>
  <c r="B66" i="9" s="1"/>
  <c r="F66" i="9"/>
  <c r="H65" i="9"/>
  <c r="G65" i="9"/>
  <c r="E65" i="9" s="1"/>
  <c r="F65" i="9"/>
  <c r="B65" i="9"/>
  <c r="H64" i="9"/>
  <c r="G64" i="9"/>
  <c r="E64" i="9" s="1"/>
  <c r="B64" i="9" s="1"/>
  <c r="F64" i="9"/>
  <c r="H63" i="9"/>
  <c r="G63" i="9"/>
  <c r="F63" i="9"/>
  <c r="E63" i="9"/>
  <c r="B63" i="9"/>
  <c r="H62" i="9"/>
  <c r="G62" i="9"/>
  <c r="E62" i="9" s="1"/>
  <c r="B62" i="9" s="1"/>
  <c r="F62" i="9"/>
  <c r="H61" i="9"/>
  <c r="G61" i="9"/>
  <c r="F61" i="9"/>
  <c r="H60" i="9"/>
  <c r="G60" i="9"/>
  <c r="F60" i="9"/>
  <c r="E60" i="9"/>
  <c r="B60" i="9" s="1"/>
  <c r="H59" i="9"/>
  <c r="E59" i="9" s="1"/>
  <c r="B59" i="9" s="1"/>
  <c r="G59" i="9"/>
  <c r="F59" i="9"/>
  <c r="H58" i="9"/>
  <c r="G58" i="9"/>
  <c r="F58" i="9"/>
  <c r="E58" i="9"/>
  <c r="B58" i="9" s="1"/>
  <c r="H57" i="9"/>
  <c r="G57" i="9"/>
  <c r="E57" i="9" s="1"/>
  <c r="B57" i="9" s="1"/>
  <c r="F57" i="9"/>
  <c r="H56" i="9"/>
  <c r="G56" i="9"/>
  <c r="E56" i="9" s="1"/>
  <c r="B56" i="9" s="1"/>
  <c r="F56" i="9"/>
  <c r="H55" i="9"/>
  <c r="G55" i="9"/>
  <c r="F55" i="9"/>
  <c r="B55" i="9" s="1"/>
  <c r="E55" i="9"/>
  <c r="H54" i="9"/>
  <c r="G54" i="9"/>
  <c r="E54" i="9" s="1"/>
  <c r="B54" i="9" s="1"/>
  <c r="F54" i="9"/>
  <c r="H53" i="9"/>
  <c r="G53" i="9"/>
  <c r="F53" i="9"/>
  <c r="H52" i="9"/>
  <c r="G52" i="9"/>
  <c r="F52" i="9"/>
  <c r="E52" i="9"/>
  <c r="B52" i="9"/>
  <c r="H51" i="9"/>
  <c r="E51" i="9" s="1"/>
  <c r="B51" i="9" s="1"/>
  <c r="G51" i="9"/>
  <c r="F51" i="9"/>
  <c r="H50" i="9"/>
  <c r="G50" i="9"/>
  <c r="F50" i="9"/>
  <c r="E50" i="9"/>
  <c r="B50" i="9" s="1"/>
  <c r="H49" i="9"/>
  <c r="G49" i="9"/>
  <c r="E49" i="9" s="1"/>
  <c r="B49" i="9" s="1"/>
  <c r="F49" i="9"/>
  <c r="H48" i="9"/>
  <c r="G48" i="9"/>
  <c r="E48" i="9" s="1"/>
  <c r="B48" i="9" s="1"/>
  <c r="F48" i="9"/>
  <c r="H47" i="9"/>
  <c r="G47" i="9"/>
  <c r="F47" i="9"/>
  <c r="B47" i="9" s="1"/>
  <c r="E47" i="9"/>
  <c r="H46" i="9"/>
  <c r="G46" i="9"/>
  <c r="E46" i="9" s="1"/>
  <c r="B46" i="9" s="1"/>
  <c r="F46" i="9"/>
  <c r="H45" i="9"/>
  <c r="G45" i="9"/>
  <c r="E45" i="9" s="1"/>
  <c r="B45" i="9" s="1"/>
  <c r="F45" i="9"/>
  <c r="H44" i="9"/>
  <c r="G44" i="9"/>
  <c r="E44" i="9" s="1"/>
  <c r="B44" i="9" s="1"/>
  <c r="F44" i="9"/>
  <c r="H43" i="9"/>
  <c r="G43" i="9"/>
  <c r="F43" i="9"/>
  <c r="H42" i="9"/>
  <c r="G42" i="9"/>
  <c r="E42" i="9" s="1"/>
  <c r="B42" i="9" s="1"/>
  <c r="F42" i="9"/>
  <c r="H41" i="9"/>
  <c r="G41" i="9"/>
  <c r="E41" i="9" s="1"/>
  <c r="B41" i="9" s="1"/>
  <c r="F41" i="9"/>
  <c r="H40" i="9"/>
  <c r="G40" i="9"/>
  <c r="E40" i="9" s="1"/>
  <c r="B40" i="9" s="1"/>
  <c r="F40" i="9"/>
  <c r="H39" i="9"/>
  <c r="G39" i="9"/>
  <c r="E39" i="9" s="1"/>
  <c r="B39" i="9" s="1"/>
  <c r="F39" i="9"/>
  <c r="H38" i="9"/>
  <c r="G38" i="9"/>
  <c r="E38" i="9" s="1"/>
  <c r="B38" i="9" s="1"/>
  <c r="F38" i="9"/>
  <c r="H37" i="9"/>
  <c r="G37" i="9"/>
  <c r="F37" i="9"/>
  <c r="H36" i="9"/>
  <c r="G36" i="9"/>
  <c r="F36" i="9"/>
  <c r="E36" i="9"/>
  <c r="B36" i="9" s="1"/>
  <c r="H35" i="9"/>
  <c r="E35" i="9" s="1"/>
  <c r="B35" i="9" s="1"/>
  <c r="G35" i="9"/>
  <c r="F35" i="9"/>
  <c r="H34" i="9"/>
  <c r="G34" i="9"/>
  <c r="E34" i="9" s="1"/>
  <c r="B34" i="9" s="1"/>
  <c r="F34" i="9"/>
  <c r="H33" i="9"/>
  <c r="G33" i="9"/>
  <c r="E33" i="9" s="1"/>
  <c r="F33" i="9"/>
  <c r="B33" i="9"/>
  <c r="H32" i="9"/>
  <c r="G32" i="9"/>
  <c r="E32" i="9" s="1"/>
  <c r="B32" i="9" s="1"/>
  <c r="F32" i="9"/>
  <c r="H31" i="9"/>
  <c r="G31" i="9"/>
  <c r="F31" i="9"/>
  <c r="E31" i="9"/>
  <c r="B31" i="9"/>
  <c r="H30" i="9"/>
  <c r="G30" i="9"/>
  <c r="E30" i="9" s="1"/>
  <c r="B30" i="9" s="1"/>
  <c r="F30" i="9"/>
  <c r="H29" i="9"/>
  <c r="G29" i="9"/>
  <c r="F29" i="9"/>
  <c r="H28" i="9"/>
  <c r="G28" i="9"/>
  <c r="F28" i="9"/>
  <c r="E28" i="9"/>
  <c r="B28" i="9" s="1"/>
  <c r="H27" i="9"/>
  <c r="E27" i="9" s="1"/>
  <c r="B27" i="9" s="1"/>
  <c r="G27" i="9"/>
  <c r="F27" i="9"/>
  <c r="H26" i="9"/>
  <c r="G26" i="9"/>
  <c r="F26" i="9"/>
  <c r="E26" i="9"/>
  <c r="B26" i="9" s="1"/>
  <c r="H25" i="9"/>
  <c r="G25" i="9"/>
  <c r="F25" i="9"/>
  <c r="E25" i="9"/>
  <c r="B25" i="9"/>
  <c r="H24" i="9"/>
  <c r="G24" i="9"/>
  <c r="E24" i="9" s="1"/>
  <c r="B24" i="9" s="1"/>
  <c r="F24" i="9"/>
  <c r="H23" i="9"/>
  <c r="G23" i="9"/>
  <c r="F23" i="9"/>
  <c r="E23" i="9"/>
  <c r="B23" i="9" s="1"/>
  <c r="H22" i="9"/>
  <c r="G22" i="9"/>
  <c r="F22" i="9"/>
  <c r="H21" i="9"/>
  <c r="G21" i="9"/>
  <c r="E21" i="9" s="1"/>
  <c r="B21" i="9" s="1"/>
  <c r="F21" i="9"/>
  <c r="F20" i="9"/>
  <c r="F4" i="9"/>
  <c r="O3" i="9"/>
  <c r="G274" i="9" s="1"/>
  <c r="I3" i="9"/>
  <c r="H3" i="9"/>
  <c r="G3" i="9"/>
  <c r="D101" i="8"/>
  <c r="C1576" i="1" s="1"/>
  <c r="H1576" i="1" s="1"/>
  <c r="D95" i="8"/>
  <c r="D90" i="8"/>
  <c r="D85" i="8"/>
  <c r="D80" i="8"/>
  <c r="D75" i="8"/>
  <c r="C1550" i="1" s="1"/>
  <c r="H1550" i="1" s="1"/>
  <c r="D70" i="8"/>
  <c r="C1545" i="1" s="1"/>
  <c r="H1545" i="1" s="1"/>
  <c r="D65" i="8"/>
  <c r="D60" i="8"/>
  <c r="D55" i="8"/>
  <c r="D50" i="8"/>
  <c r="D44" i="8"/>
  <c r="D36" i="8"/>
  <c r="C1511" i="1" s="1"/>
  <c r="H1511" i="1" s="1"/>
  <c r="D26" i="8"/>
  <c r="D18" i="8"/>
  <c r="D8" i="8"/>
  <c r="D6" i="8" s="1"/>
  <c r="C1481" i="1" s="1"/>
  <c r="H1481" i="1" s="1"/>
  <c r="E44" i="7"/>
  <c r="D44" i="7"/>
  <c r="C1475" i="1" s="1"/>
  <c r="H1475" i="1" s="1"/>
  <c r="E39" i="7"/>
  <c r="E38" i="7" s="1"/>
  <c r="I31" i="3" s="1"/>
  <c r="D39" i="7"/>
  <c r="D38" i="7" s="1"/>
  <c r="E30" i="7"/>
  <c r="D30" i="7"/>
  <c r="E23" i="7"/>
  <c r="D23" i="7"/>
  <c r="E22" i="7"/>
  <c r="E5" i="7" s="1"/>
  <c r="I29" i="3" s="1"/>
  <c r="D22" i="7"/>
  <c r="C1453" i="1" s="1"/>
  <c r="E7" i="7"/>
  <c r="D7" i="7"/>
  <c r="D6" i="7" s="1"/>
  <c r="E6"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C1223" i="1" s="1"/>
  <c r="H1223" i="1" s="1"/>
  <c r="F244" i="5"/>
  <c r="F243" i="5"/>
  <c r="E242" i="5"/>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19" i="1" s="1"/>
  <c r="D625" i="4"/>
  <c r="F625"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79" i="1" s="1"/>
  <c r="D585" i="4"/>
  <c r="F585" i="4" s="1"/>
  <c r="F584" i="4"/>
  <c r="F583" i="4"/>
  <c r="F582" i="4"/>
  <c r="E581" i="4"/>
  <c r="D581" i="4"/>
  <c r="F581" i="4" s="1"/>
  <c r="E580" i="4"/>
  <c r="D580" i="4"/>
  <c r="F580" i="4" s="1"/>
  <c r="F579" i="4"/>
  <c r="F578" i="4"/>
  <c r="E577" i="4"/>
  <c r="D577" i="4"/>
  <c r="F577" i="4" s="1"/>
  <c r="F576" i="4"/>
  <c r="F575" i="4"/>
  <c r="E574" i="4"/>
  <c r="D568" i="1" s="1"/>
  <c r="D574" i="4"/>
  <c r="F574" i="4" s="1"/>
  <c r="F573" i="4"/>
  <c r="F572" i="4"/>
  <c r="E571" i="4"/>
  <c r="D571" i="4"/>
  <c r="F571" i="4" s="1"/>
  <c r="F570" i="4"/>
  <c r="F569" i="4"/>
  <c r="E568" i="4"/>
  <c r="E567" i="4" s="1"/>
  <c r="D568"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49" i="1" s="1"/>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16" i="1" s="1"/>
  <c r="D422"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E263" i="4" s="1"/>
  <c r="D259" i="1" s="1"/>
  <c r="D273" i="4"/>
  <c r="F273" i="4" s="1"/>
  <c r="F272" i="4"/>
  <c r="F271" i="4"/>
  <c r="F270" i="4"/>
  <c r="F269" i="4"/>
  <c r="E268" i="4"/>
  <c r="D268" i="4"/>
  <c r="F268" i="4" s="1"/>
  <c r="F267" i="4"/>
  <c r="F266" i="4"/>
  <c r="F265" i="4"/>
  <c r="E264" i="4"/>
  <c r="D264" i="4"/>
  <c r="F264" i="4" s="1"/>
  <c r="F262" i="4"/>
  <c r="F261" i="4"/>
  <c r="F260" i="4"/>
  <c r="E259" i="4"/>
  <c r="D255" i="1"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5" i="4"/>
  <c r="F194" i="4"/>
  <c r="F193" i="4"/>
  <c r="F192" i="4"/>
  <c r="F191" i="4"/>
  <c r="F190" i="4"/>
  <c r="F189" i="4"/>
  <c r="E188" i="4"/>
  <c r="D188" i="4"/>
  <c r="F188" i="4" s="1"/>
  <c r="F187" i="4"/>
  <c r="F186" i="4"/>
  <c r="F185" i="4"/>
  <c r="F184" i="4"/>
  <c r="F183" i="4"/>
  <c r="F182" i="4"/>
  <c r="F181" i="4"/>
  <c r="F180" i="4"/>
  <c r="F179" i="4"/>
  <c r="F178" i="4"/>
  <c r="E177" i="4"/>
  <c r="D177" i="4"/>
  <c r="C173" i="1" s="1"/>
  <c r="F176" i="4"/>
  <c r="F175" i="4"/>
  <c r="F174" i="4"/>
  <c r="F173" i="4"/>
  <c r="F172" i="4"/>
  <c r="F171" i="4"/>
  <c r="F170" i="4"/>
  <c r="E169" i="4"/>
  <c r="D169" i="4"/>
  <c r="F169" i="4" s="1"/>
  <c r="F168" i="4"/>
  <c r="F167" i="4"/>
  <c r="F166" i="4"/>
  <c r="F165" i="4"/>
  <c r="E164" i="4"/>
  <c r="D164" i="4"/>
  <c r="F164" i="4" s="1"/>
  <c r="E163" i="4"/>
  <c r="F162" i="4"/>
  <c r="F161" i="4"/>
  <c r="F160" i="4"/>
  <c r="E159" i="4"/>
  <c r="D159" i="4"/>
  <c r="F158" i="4"/>
  <c r="F157" i="4"/>
  <c r="F156" i="4"/>
  <c r="F155" i="4"/>
  <c r="F154" i="4"/>
  <c r="E153" i="4"/>
  <c r="E152" i="4" s="1"/>
  <c r="D153" i="4"/>
  <c r="F153" i="4" s="1"/>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3" i="1" s="1"/>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D1476" i="1"/>
  <c r="C1476" i="1"/>
  <c r="J1476" i="1" s="1"/>
  <c r="D1475" i="1"/>
  <c r="D1474" i="1"/>
  <c r="C1474" i="1"/>
  <c r="D1473" i="1"/>
  <c r="C1473" i="1"/>
  <c r="D1472" i="1"/>
  <c r="C1472" i="1"/>
  <c r="J1472" i="1" s="1"/>
  <c r="D1471" i="1"/>
  <c r="C1471" i="1"/>
  <c r="J1471" i="1" s="1"/>
  <c r="D1470" i="1"/>
  <c r="C1470" i="1"/>
  <c r="D1469" i="1"/>
  <c r="D1468" i="1"/>
  <c r="C1468" i="1"/>
  <c r="J1468" i="1" s="1"/>
  <c r="D1467" i="1"/>
  <c r="C1467" i="1"/>
  <c r="J1467" i="1" s="1"/>
  <c r="D1466" i="1"/>
  <c r="C1466" i="1"/>
  <c r="J1466" i="1" s="1"/>
  <c r="D1465" i="1"/>
  <c r="C1465" i="1"/>
  <c r="D1464" i="1"/>
  <c r="C1464" i="1"/>
  <c r="J1464" i="1" s="1"/>
  <c r="D1463" i="1"/>
  <c r="C1463" i="1"/>
  <c r="J1463" i="1" s="1"/>
  <c r="D1462" i="1"/>
  <c r="C1462" i="1"/>
  <c r="J1462" i="1" s="1"/>
  <c r="D1461" i="1"/>
  <c r="C1461" i="1"/>
  <c r="D1460" i="1"/>
  <c r="C1460" i="1"/>
  <c r="J1460" i="1" s="1"/>
  <c r="D1459" i="1"/>
  <c r="C1459" i="1"/>
  <c r="J1459" i="1" s="1"/>
  <c r="D1458" i="1"/>
  <c r="C1458" i="1"/>
  <c r="J1458" i="1" s="1"/>
  <c r="D1457" i="1"/>
  <c r="C1457" i="1"/>
  <c r="D1456" i="1"/>
  <c r="C1456" i="1"/>
  <c r="J1456" i="1" s="1"/>
  <c r="D1455" i="1"/>
  <c r="C1455" i="1"/>
  <c r="J1455" i="1" s="1"/>
  <c r="D1454" i="1"/>
  <c r="C1454" i="1"/>
  <c r="D1453" i="1"/>
  <c r="D1452" i="1"/>
  <c r="C1452" i="1"/>
  <c r="J1452" i="1" s="1"/>
  <c r="D1451" i="1"/>
  <c r="C1451" i="1"/>
  <c r="J1451" i="1" s="1"/>
  <c r="D1450" i="1"/>
  <c r="C1450" i="1"/>
  <c r="J1450" i="1" s="1"/>
  <c r="D1449" i="1"/>
  <c r="C1449" i="1"/>
  <c r="D1448" i="1"/>
  <c r="C1448" i="1"/>
  <c r="J1448" i="1" s="1"/>
  <c r="D1447" i="1"/>
  <c r="C1447" i="1"/>
  <c r="J1447" i="1" s="1"/>
  <c r="D1446" i="1"/>
  <c r="C1446" i="1"/>
  <c r="J1446" i="1" s="1"/>
  <c r="D1445" i="1"/>
  <c r="C1445" i="1"/>
  <c r="D1444" i="1"/>
  <c r="C1444" i="1"/>
  <c r="J1444" i="1" s="1"/>
  <c r="D1443" i="1"/>
  <c r="C1443" i="1"/>
  <c r="J1443" i="1" s="1"/>
  <c r="D1442" i="1"/>
  <c r="C1442" i="1"/>
  <c r="J1442" i="1" s="1"/>
  <c r="D1441" i="1"/>
  <c r="C1441" i="1"/>
  <c r="D1440" i="1"/>
  <c r="C1440" i="1"/>
  <c r="J1440" i="1" s="1"/>
  <c r="D1439" i="1"/>
  <c r="C1439" i="1"/>
  <c r="J1439" i="1" s="1"/>
  <c r="D1438" i="1"/>
  <c r="C1438" i="1"/>
  <c r="H1438" i="1" s="1"/>
  <c r="D1437" i="1"/>
  <c r="C1437" i="1"/>
  <c r="D1436"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D1423" i="1"/>
  <c r="C1423" i="1"/>
  <c r="H1423" i="1" s="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C1412" i="1"/>
  <c r="D1411" i="1"/>
  <c r="C1411" i="1"/>
  <c r="H1411" i="1" s="1"/>
  <c r="D1410" i="1"/>
  <c r="C1410" i="1"/>
  <c r="D1409" i="1"/>
  <c r="C1409" i="1"/>
  <c r="H1409" i="1" s="1"/>
  <c r="D1407" i="1"/>
  <c r="C1407" i="1"/>
  <c r="H1407" i="1" s="1"/>
  <c r="D1406" i="1"/>
  <c r="C1406" i="1"/>
  <c r="D1405" i="1"/>
  <c r="C1405" i="1"/>
  <c r="H1405" i="1" s="1"/>
  <c r="D1404" i="1"/>
  <c r="C1404" i="1"/>
  <c r="D1403" i="1"/>
  <c r="C1403" i="1"/>
  <c r="H1403" i="1" s="1"/>
  <c r="D1402" i="1"/>
  <c r="C1402" i="1"/>
  <c r="D1401" i="1"/>
  <c r="C1401" i="1"/>
  <c r="H1401" i="1" s="1"/>
  <c r="D1400" i="1"/>
  <c r="C1400" i="1"/>
  <c r="D1399" i="1"/>
  <c r="C1399" i="1"/>
  <c r="H1399" i="1" s="1"/>
  <c r="D1398" i="1"/>
  <c r="C1398" i="1"/>
  <c r="D1397" i="1"/>
  <c r="C1397" i="1"/>
  <c r="H1397" i="1" s="1"/>
  <c r="D1396" i="1"/>
  <c r="C1396" i="1"/>
  <c r="D1395" i="1"/>
  <c r="C1395" i="1"/>
  <c r="H1395" i="1" s="1"/>
  <c r="D1394" i="1"/>
  <c r="C1394" i="1"/>
  <c r="D1393" i="1"/>
  <c r="C1393" i="1"/>
  <c r="H1393" i="1" s="1"/>
  <c r="D1392" i="1"/>
  <c r="C1392" i="1"/>
  <c r="D1391" i="1"/>
  <c r="C1391" i="1"/>
  <c r="H1391" i="1" s="1"/>
  <c r="D1390" i="1"/>
  <c r="C1390" i="1"/>
  <c r="D1389" i="1"/>
  <c r="C1389" i="1"/>
  <c r="H1389" i="1" s="1"/>
  <c r="D1388" i="1"/>
  <c r="D1387" i="1"/>
  <c r="C1387" i="1"/>
  <c r="H1387" i="1" s="1"/>
  <c r="D1386" i="1"/>
  <c r="C1386" i="1"/>
  <c r="D1385" i="1"/>
  <c r="C1385" i="1"/>
  <c r="H1385" i="1" s="1"/>
  <c r="D1384" i="1"/>
  <c r="C1384" i="1"/>
  <c r="D1382" i="1"/>
  <c r="C1382" i="1"/>
  <c r="D1381" i="1"/>
  <c r="C1381" i="1"/>
  <c r="D1380" i="1"/>
  <c r="C1380" i="1"/>
  <c r="D1379" i="1"/>
  <c r="C1379" i="1"/>
  <c r="H1379" i="1" s="1"/>
  <c r="D1378" i="1"/>
  <c r="C1378" i="1"/>
  <c r="D1377" i="1"/>
  <c r="C1377" i="1"/>
  <c r="D1376" i="1"/>
  <c r="C1376" i="1"/>
  <c r="D1375" i="1"/>
  <c r="C1375" i="1"/>
  <c r="H1375" i="1" s="1"/>
  <c r="D1374" i="1"/>
  <c r="C1374" i="1"/>
  <c r="D1373" i="1"/>
  <c r="C1373" i="1"/>
  <c r="D1372" i="1"/>
  <c r="C1372" i="1"/>
  <c r="D1371" i="1"/>
  <c r="C1371" i="1"/>
  <c r="H1371" i="1" s="1"/>
  <c r="D1370" i="1"/>
  <c r="C1370" i="1"/>
  <c r="D1369" i="1"/>
  <c r="C1369" i="1"/>
  <c r="D1368" i="1"/>
  <c r="C1368" i="1"/>
  <c r="D1367" i="1"/>
  <c r="C1367" i="1"/>
  <c r="H1367" i="1" s="1"/>
  <c r="D1366" i="1"/>
  <c r="C1366" i="1"/>
  <c r="D1365" i="1"/>
  <c r="C1365" i="1"/>
  <c r="D1364" i="1"/>
  <c r="C1364" i="1"/>
  <c r="D1363" i="1"/>
  <c r="C1363" i="1"/>
  <c r="H1363" i="1" s="1"/>
  <c r="D1362" i="1"/>
  <c r="C1362" i="1"/>
  <c r="D1361" i="1"/>
  <c r="C1361" i="1"/>
  <c r="D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9" i="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D1316" i="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C1300"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D1236" i="1"/>
  <c r="C1236" i="1"/>
  <c r="D1235" i="1"/>
  <c r="C1235" i="1"/>
  <c r="H1235" i="1" s="1"/>
  <c r="D1234" i="1"/>
  <c r="C1234" i="1"/>
  <c r="D1233" i="1"/>
  <c r="C1233" i="1"/>
  <c r="H1233" i="1" s="1"/>
  <c r="D1232" i="1"/>
  <c r="C1232" i="1"/>
  <c r="D1231" i="1"/>
  <c r="C1231" i="1"/>
  <c r="H1231" i="1" s="1"/>
  <c r="D1230" i="1"/>
  <c r="C1230" i="1"/>
  <c r="D1229" i="1"/>
  <c r="C1229" i="1"/>
  <c r="H1229" i="1" s="1"/>
  <c r="D1228" i="1"/>
  <c r="C1228" i="1"/>
  <c r="D1227" i="1"/>
  <c r="C1227" i="1"/>
  <c r="H1227" i="1" s="1"/>
  <c r="D1226" i="1"/>
  <c r="C1226" i="1"/>
  <c r="D1225" i="1"/>
  <c r="C1225" i="1"/>
  <c r="H1225" i="1" s="1"/>
  <c r="D1224" i="1"/>
  <c r="C1224" i="1"/>
  <c r="D1223" i="1"/>
  <c r="D1221" i="1"/>
  <c r="C1221" i="1"/>
  <c r="H1221" i="1" s="1"/>
  <c r="D1220" i="1"/>
  <c r="C1220" i="1"/>
  <c r="D1219" i="1"/>
  <c r="C1219" i="1"/>
  <c r="H1219" i="1" s="1"/>
  <c r="D1218" i="1"/>
  <c r="C1218" i="1"/>
  <c r="H1218" i="1" s="1"/>
  <c r="D1217" i="1"/>
  <c r="C1217" i="1"/>
  <c r="H1217" i="1" s="1"/>
  <c r="D1216" i="1"/>
  <c r="C1216" i="1"/>
  <c r="D1213" i="1"/>
  <c r="C1213" i="1"/>
  <c r="D1212" i="1"/>
  <c r="C1212" i="1"/>
  <c r="D1211" i="1"/>
  <c r="C1211" i="1"/>
  <c r="H1211" i="1" s="1"/>
  <c r="D1210" i="1"/>
  <c r="C1210" i="1"/>
  <c r="H1210" i="1" s="1"/>
  <c r="D1209" i="1"/>
  <c r="C1209" i="1"/>
  <c r="D1208" i="1"/>
  <c r="C1208" i="1"/>
  <c r="D1207" i="1"/>
  <c r="C1207" i="1"/>
  <c r="H1207" i="1" s="1"/>
  <c r="D1206" i="1"/>
  <c r="C1206" i="1"/>
  <c r="H1206" i="1" s="1"/>
  <c r="D1205" i="1"/>
  <c r="C1205" i="1"/>
  <c r="D1204" i="1"/>
  <c r="C1204" i="1"/>
  <c r="D1203" i="1"/>
  <c r="C1203" i="1"/>
  <c r="H1203" i="1" s="1"/>
  <c r="D1202" i="1"/>
  <c r="C1202" i="1"/>
  <c r="H1202" i="1" s="1"/>
  <c r="D1201" i="1"/>
  <c r="C1201" i="1"/>
  <c r="D1200" i="1"/>
  <c r="C1200" i="1"/>
  <c r="D1199" i="1"/>
  <c r="C1199" i="1"/>
  <c r="H1199" i="1" s="1"/>
  <c r="D1198" i="1"/>
  <c r="C1198" i="1"/>
  <c r="H1198" i="1" s="1"/>
  <c r="D1197" i="1"/>
  <c r="C1197" i="1"/>
  <c r="D1196" i="1"/>
  <c r="C1196" i="1"/>
  <c r="D1195" i="1"/>
  <c r="C1195" i="1"/>
  <c r="H1195" i="1" s="1"/>
  <c r="D1194" i="1"/>
  <c r="C1194" i="1"/>
  <c r="H1194" i="1" s="1"/>
  <c r="D1193" i="1"/>
  <c r="C1193" i="1"/>
  <c r="D1192" i="1"/>
  <c r="C1192" i="1"/>
  <c r="D1191" i="1"/>
  <c r="C1191" i="1"/>
  <c r="H1191" i="1" s="1"/>
  <c r="D1190" i="1"/>
  <c r="C1190" i="1"/>
  <c r="H1190" i="1" s="1"/>
  <c r="D1189" i="1"/>
  <c r="C1189" i="1"/>
  <c r="D1188" i="1"/>
  <c r="C1188" i="1"/>
  <c r="D1187" i="1"/>
  <c r="C1187" i="1"/>
  <c r="H1187" i="1" s="1"/>
  <c r="D1186" i="1"/>
  <c r="C1186" i="1"/>
  <c r="H1186" i="1" s="1"/>
  <c r="D1185" i="1"/>
  <c r="C1185" i="1"/>
  <c r="D1184" i="1"/>
  <c r="C1184" i="1"/>
  <c r="D1182" i="1"/>
  <c r="C1182" i="1"/>
  <c r="H1182" i="1" s="1"/>
  <c r="D1181" i="1"/>
  <c r="C1181" i="1"/>
  <c r="H1181" i="1" s="1"/>
  <c r="D1180" i="1"/>
  <c r="C1180" i="1"/>
  <c r="D1179" i="1"/>
  <c r="C1179" i="1"/>
  <c r="H1179" i="1" s="1"/>
  <c r="D1178" i="1"/>
  <c r="C1178" i="1"/>
  <c r="H1178" i="1" s="1"/>
  <c r="D1177" i="1"/>
  <c r="C1177" i="1"/>
  <c r="H1177" i="1" s="1"/>
  <c r="D1176" i="1"/>
  <c r="C1176" i="1"/>
  <c r="D1175" i="1"/>
  <c r="C1175" i="1"/>
  <c r="H1175" i="1" s="1"/>
  <c r="D1174" i="1"/>
  <c r="C1174" i="1"/>
  <c r="H1174" i="1" s="1"/>
  <c r="D1173" i="1"/>
  <c r="C1173" i="1"/>
  <c r="H1173" i="1" s="1"/>
  <c r="D1172" i="1"/>
  <c r="C1172" i="1"/>
  <c r="D1171" i="1"/>
  <c r="C1171" i="1"/>
  <c r="H1171" i="1" s="1"/>
  <c r="D1170" i="1"/>
  <c r="C1170" i="1"/>
  <c r="H1170" i="1" s="1"/>
  <c r="D1169" i="1"/>
  <c r="C1169" i="1"/>
  <c r="H1169" i="1" s="1"/>
  <c r="D1168" i="1"/>
  <c r="C1168" i="1"/>
  <c r="D1167" i="1"/>
  <c r="C1167" i="1"/>
  <c r="H1167" i="1" s="1"/>
  <c r="D1166" i="1"/>
  <c r="C1166" i="1"/>
  <c r="H1166" i="1" s="1"/>
  <c r="D1165" i="1"/>
  <c r="C1165" i="1"/>
  <c r="H1165" i="1" s="1"/>
  <c r="D1164" i="1"/>
  <c r="C1164" i="1"/>
  <c r="D1163" i="1"/>
  <c r="C1163" i="1"/>
  <c r="H1163" i="1" s="1"/>
  <c r="D1162" i="1"/>
  <c r="C1162" i="1"/>
  <c r="H1162" i="1" s="1"/>
  <c r="D1161" i="1"/>
  <c r="C1161" i="1"/>
  <c r="H1161" i="1" s="1"/>
  <c r="D1160" i="1"/>
  <c r="C1160" i="1"/>
  <c r="D1159" i="1"/>
  <c r="C1159" i="1"/>
  <c r="H1159" i="1" s="1"/>
  <c r="D1158" i="1"/>
  <c r="C1158" i="1"/>
  <c r="H1158" i="1" s="1"/>
  <c r="D1157" i="1"/>
  <c r="C1157" i="1"/>
  <c r="H1157" i="1" s="1"/>
  <c r="D1156" i="1"/>
  <c r="C1156" i="1"/>
  <c r="D1155" i="1"/>
  <c r="C1155" i="1"/>
  <c r="H1155" i="1" s="1"/>
  <c r="D1151" i="1"/>
  <c r="C1151" i="1"/>
  <c r="H1151" i="1" s="1"/>
  <c r="D1150" i="1"/>
  <c r="C1150" i="1"/>
  <c r="H1150" i="1" s="1"/>
  <c r="D1149" i="1"/>
  <c r="C1149" i="1"/>
  <c r="H1149" i="1" s="1"/>
  <c r="D1148" i="1"/>
  <c r="C1148" i="1"/>
  <c r="D1147" i="1"/>
  <c r="C1147" i="1"/>
  <c r="H1147" i="1" s="1"/>
  <c r="D1146" i="1"/>
  <c r="C1146" i="1"/>
  <c r="H1146" i="1" s="1"/>
  <c r="D1145" i="1"/>
  <c r="C1145" i="1"/>
  <c r="H1145" i="1" s="1"/>
  <c r="D1144" i="1"/>
  <c r="C1144" i="1"/>
  <c r="D1143" i="1"/>
  <c r="C1143" i="1"/>
  <c r="H1143" i="1" s="1"/>
  <c r="D1142" i="1"/>
  <c r="C1142" i="1"/>
  <c r="H1142" i="1" s="1"/>
  <c r="D1141" i="1"/>
  <c r="C1141" i="1"/>
  <c r="H1141" i="1" s="1"/>
  <c r="D1140" i="1"/>
  <c r="C1140" i="1"/>
  <c r="D1139" i="1"/>
  <c r="C1139" i="1"/>
  <c r="H1139" i="1" s="1"/>
  <c r="D1138" i="1"/>
  <c r="C1138" i="1"/>
  <c r="H1138" i="1" s="1"/>
  <c r="D1137" i="1"/>
  <c r="C1137" i="1"/>
  <c r="H1137" i="1" s="1"/>
  <c r="D1136" i="1"/>
  <c r="C1136" i="1"/>
  <c r="D1135" i="1"/>
  <c r="C1135" i="1"/>
  <c r="H1135" i="1" s="1"/>
  <c r="D1134" i="1"/>
  <c r="C1134" i="1"/>
  <c r="H1134" i="1" s="1"/>
  <c r="D1133" i="1"/>
  <c r="C1133" i="1"/>
  <c r="H1133" i="1" s="1"/>
  <c r="D1132" i="1"/>
  <c r="C1132" i="1"/>
  <c r="D1131" i="1"/>
  <c r="C1131" i="1"/>
  <c r="H1131" i="1" s="1"/>
  <c r="D1130" i="1"/>
  <c r="C1130" i="1"/>
  <c r="H1130" i="1" s="1"/>
  <c r="D1129" i="1"/>
  <c r="C1129" i="1"/>
  <c r="H1129" i="1" s="1"/>
  <c r="D1128" i="1"/>
  <c r="C1128" i="1"/>
  <c r="D1127" i="1"/>
  <c r="C1127" i="1"/>
  <c r="H1127" i="1" s="1"/>
  <c r="D1126" i="1"/>
  <c r="C1126" i="1"/>
  <c r="H1126" i="1" s="1"/>
  <c r="D1125" i="1"/>
  <c r="C1125" i="1"/>
  <c r="H1125" i="1" s="1"/>
  <c r="D1124" i="1"/>
  <c r="C1124" i="1"/>
  <c r="D1123" i="1"/>
  <c r="C1123" i="1"/>
  <c r="H1123" i="1" s="1"/>
  <c r="D1122" i="1"/>
  <c r="C1122" i="1"/>
  <c r="H1122" i="1" s="1"/>
  <c r="D1121" i="1"/>
  <c r="C1121" i="1"/>
  <c r="H1121" i="1" s="1"/>
  <c r="D1120" i="1"/>
  <c r="C1120" i="1"/>
  <c r="D1119" i="1"/>
  <c r="C1119" i="1"/>
  <c r="H1119" i="1" s="1"/>
  <c r="D1118" i="1"/>
  <c r="C1118" i="1"/>
  <c r="H1118" i="1" s="1"/>
  <c r="D1117" i="1"/>
  <c r="C1117" i="1"/>
  <c r="H1117" i="1" s="1"/>
  <c r="D1116" i="1"/>
  <c r="C1116" i="1"/>
  <c r="D1115" i="1"/>
  <c r="C1115" i="1"/>
  <c r="H1115" i="1" s="1"/>
  <c r="D1114" i="1"/>
  <c r="C1114" i="1"/>
  <c r="H1114" i="1" s="1"/>
  <c r="D1113" i="1"/>
  <c r="C1113" i="1"/>
  <c r="H1113" i="1" s="1"/>
  <c r="D1112" i="1"/>
  <c r="C1112" i="1"/>
  <c r="D1111" i="1"/>
  <c r="C1111" i="1"/>
  <c r="H1111" i="1" s="1"/>
  <c r="D1110" i="1"/>
  <c r="C1110" i="1"/>
  <c r="H1110" i="1" s="1"/>
  <c r="D1109" i="1"/>
  <c r="C1109" i="1"/>
  <c r="H1109" i="1" s="1"/>
  <c r="D1108" i="1"/>
  <c r="C1108" i="1"/>
  <c r="D1107" i="1"/>
  <c r="C1107" i="1"/>
  <c r="H1107" i="1" s="1"/>
  <c r="D1106" i="1"/>
  <c r="C1106" i="1"/>
  <c r="H1106" i="1" s="1"/>
  <c r="D1105" i="1"/>
  <c r="C1105" i="1"/>
  <c r="H1105" i="1" s="1"/>
  <c r="D1104" i="1"/>
  <c r="C1104" i="1"/>
  <c r="D1103" i="1"/>
  <c r="C1103" i="1"/>
  <c r="H1103" i="1" s="1"/>
  <c r="D1102" i="1"/>
  <c r="C1102" i="1"/>
  <c r="H1102" i="1" s="1"/>
  <c r="D1101" i="1"/>
  <c r="C1101" i="1"/>
  <c r="H1101" i="1" s="1"/>
  <c r="D1100" i="1"/>
  <c r="C1100" i="1"/>
  <c r="D1099" i="1"/>
  <c r="C1099" i="1"/>
  <c r="H1099" i="1" s="1"/>
  <c r="D1098" i="1"/>
  <c r="C1098" i="1"/>
  <c r="H1098" i="1" s="1"/>
  <c r="D1097" i="1"/>
  <c r="C1097" i="1"/>
  <c r="H1097" i="1" s="1"/>
  <c r="D1096" i="1"/>
  <c r="D1095" i="1"/>
  <c r="C1095" i="1"/>
  <c r="H1095" i="1" s="1"/>
  <c r="D1094" i="1"/>
  <c r="C1094" i="1"/>
  <c r="H1094" i="1" s="1"/>
  <c r="D1093" i="1"/>
  <c r="C1093" i="1"/>
  <c r="H1093" i="1" s="1"/>
  <c r="D1092" i="1"/>
  <c r="C1092" i="1"/>
  <c r="D1091" i="1"/>
  <c r="C1091" i="1"/>
  <c r="H1091" i="1" s="1"/>
  <c r="D1090" i="1"/>
  <c r="C1090" i="1"/>
  <c r="H1090" i="1" s="1"/>
  <c r="D1089" i="1"/>
  <c r="C1089" i="1"/>
  <c r="H1089" i="1" s="1"/>
  <c r="D1088" i="1"/>
  <c r="C1088" i="1"/>
  <c r="D1087" i="1"/>
  <c r="C1087" i="1"/>
  <c r="H1087" i="1" s="1"/>
  <c r="D1086" i="1"/>
  <c r="C1086" i="1"/>
  <c r="H1086" i="1" s="1"/>
  <c r="D1085" i="1"/>
  <c r="C1085" i="1"/>
  <c r="H1085" i="1" s="1"/>
  <c r="D1084" i="1"/>
  <c r="C1084" i="1"/>
  <c r="D1083" i="1"/>
  <c r="C1083" i="1"/>
  <c r="H1083" i="1" s="1"/>
  <c r="D1082" i="1"/>
  <c r="C1082" i="1"/>
  <c r="H1082" i="1" s="1"/>
  <c r="D1081" i="1"/>
  <c r="C1081" i="1"/>
  <c r="H1081" i="1" s="1"/>
  <c r="D1080" i="1"/>
  <c r="C1080" i="1"/>
  <c r="D1079" i="1"/>
  <c r="C1079" i="1"/>
  <c r="H1079" i="1" s="1"/>
  <c r="D1078" i="1"/>
  <c r="C1078" i="1"/>
  <c r="H1078" i="1" s="1"/>
  <c r="D1077" i="1"/>
  <c r="C1077" i="1"/>
  <c r="H1077" i="1" s="1"/>
  <c r="D1076" i="1"/>
  <c r="C1076" i="1"/>
  <c r="D1075" i="1"/>
  <c r="C1075" i="1"/>
  <c r="H1075" i="1" s="1"/>
  <c r="D1074" i="1"/>
  <c r="C1074" i="1"/>
  <c r="H1074" i="1" s="1"/>
  <c r="D1073" i="1"/>
  <c r="C1073" i="1"/>
  <c r="H1073" i="1" s="1"/>
  <c r="D1072" i="1"/>
  <c r="C1072" i="1"/>
  <c r="D1071" i="1"/>
  <c r="C1071" i="1"/>
  <c r="H1071" i="1" s="1"/>
  <c r="D1070" i="1"/>
  <c r="C1070" i="1"/>
  <c r="H1070" i="1" s="1"/>
  <c r="D1069" i="1"/>
  <c r="C1069" i="1"/>
  <c r="H1069" i="1" s="1"/>
  <c r="D1068" i="1"/>
  <c r="C1068" i="1"/>
  <c r="D1067" i="1"/>
  <c r="C1067" i="1"/>
  <c r="H1067" i="1" s="1"/>
  <c r="D1066" i="1"/>
  <c r="C1066" i="1"/>
  <c r="H1066" i="1" s="1"/>
  <c r="D1064" i="1"/>
  <c r="C1064" i="1"/>
  <c r="D1063" i="1"/>
  <c r="C1063" i="1"/>
  <c r="H1063" i="1" s="1"/>
  <c r="D1062" i="1"/>
  <c r="C1062" i="1"/>
  <c r="H1062" i="1" s="1"/>
  <c r="D1061" i="1"/>
  <c r="C1061" i="1"/>
  <c r="H1061" i="1" s="1"/>
  <c r="D1060" i="1"/>
  <c r="C1060" i="1"/>
  <c r="D1059" i="1"/>
  <c r="C1059" i="1"/>
  <c r="H1059" i="1" s="1"/>
  <c r="D1058" i="1"/>
  <c r="C1058" i="1"/>
  <c r="H1058" i="1" s="1"/>
  <c r="D1057" i="1"/>
  <c r="C1057" i="1"/>
  <c r="H1057" i="1" s="1"/>
  <c r="D1056" i="1"/>
  <c r="D1055" i="1"/>
  <c r="C1055" i="1"/>
  <c r="H1055" i="1" s="1"/>
  <c r="D1054" i="1"/>
  <c r="C1054" i="1"/>
  <c r="D1053" i="1"/>
  <c r="C1053" i="1"/>
  <c r="H1053" i="1" s="1"/>
  <c r="D1052" i="1"/>
  <c r="C1052" i="1"/>
  <c r="D1051" i="1"/>
  <c r="C1051" i="1"/>
  <c r="H1051" i="1" s="1"/>
  <c r="D1050" i="1"/>
  <c r="C1050" i="1"/>
  <c r="D1049" i="1"/>
  <c r="C1049" i="1"/>
  <c r="H1049" i="1" s="1"/>
  <c r="D1048" i="1"/>
  <c r="D1045" i="1"/>
  <c r="C1045" i="1"/>
  <c r="D1044" i="1"/>
  <c r="C1044" i="1"/>
  <c r="D1043" i="1"/>
  <c r="C1043" i="1"/>
  <c r="H1043" i="1" s="1"/>
  <c r="D1042" i="1"/>
  <c r="C1042" i="1"/>
  <c r="H1042" i="1" s="1"/>
  <c r="D1041" i="1"/>
  <c r="C1041" i="1"/>
  <c r="D1040" i="1"/>
  <c r="C1040" i="1"/>
  <c r="D1039" i="1"/>
  <c r="C1039" i="1"/>
  <c r="H1039" i="1" s="1"/>
  <c r="D1038" i="1"/>
  <c r="C1038" i="1"/>
  <c r="H1038" i="1" s="1"/>
  <c r="D1037" i="1"/>
  <c r="C1037" i="1"/>
  <c r="D1036" i="1"/>
  <c r="C1036" i="1"/>
  <c r="D1035" i="1"/>
  <c r="C1035" i="1"/>
  <c r="H1035" i="1" s="1"/>
  <c r="D1034" i="1"/>
  <c r="C1034" i="1"/>
  <c r="H1034" i="1" s="1"/>
  <c r="D1033" i="1"/>
  <c r="C1033" i="1"/>
  <c r="D1032" i="1"/>
  <c r="C1032" i="1"/>
  <c r="D1031" i="1"/>
  <c r="C1031" i="1"/>
  <c r="H1031" i="1" s="1"/>
  <c r="D1030" i="1"/>
  <c r="C1030" i="1"/>
  <c r="H1030" i="1" s="1"/>
  <c r="D1029" i="1"/>
  <c r="C1029" i="1"/>
  <c r="D1028" i="1"/>
  <c r="C1028" i="1"/>
  <c r="D1027" i="1"/>
  <c r="C1027" i="1"/>
  <c r="H1027" i="1" s="1"/>
  <c r="D1026" i="1"/>
  <c r="C1026" i="1"/>
  <c r="H1026" i="1" s="1"/>
  <c r="D1025" i="1"/>
  <c r="C1025" i="1"/>
  <c r="D1024" i="1"/>
  <c r="C1024" i="1"/>
  <c r="D1023" i="1"/>
  <c r="C1023" i="1"/>
  <c r="H1023" i="1" s="1"/>
  <c r="D1022" i="1"/>
  <c r="C1022" i="1"/>
  <c r="H1022" i="1" s="1"/>
  <c r="D1021" i="1"/>
  <c r="C1021" i="1"/>
  <c r="D1020" i="1"/>
  <c r="C1020" i="1"/>
  <c r="D1019" i="1"/>
  <c r="C1019" i="1"/>
  <c r="H1019" i="1" s="1"/>
  <c r="D1018" i="1"/>
  <c r="C1018" i="1"/>
  <c r="H1018" i="1" s="1"/>
  <c r="D1017" i="1"/>
  <c r="C1017" i="1"/>
  <c r="D1016" i="1"/>
  <c r="C1016" i="1"/>
  <c r="D1015" i="1"/>
  <c r="C1015" i="1"/>
  <c r="H1015" i="1" s="1"/>
  <c r="D1014" i="1"/>
  <c r="C1014" i="1"/>
  <c r="H1014" i="1" s="1"/>
  <c r="D1013" i="1"/>
  <c r="C1013" i="1"/>
  <c r="D1012" i="1"/>
  <c r="C1012" i="1"/>
  <c r="D1011" i="1"/>
  <c r="C1011" i="1"/>
  <c r="H1011" i="1" s="1"/>
  <c r="D1010" i="1"/>
  <c r="C1010" i="1"/>
  <c r="H1010" i="1" s="1"/>
  <c r="D1009" i="1"/>
  <c r="C1009" i="1"/>
  <c r="D1008" i="1"/>
  <c r="C1008" i="1"/>
  <c r="D1007" i="1"/>
  <c r="C1007" i="1"/>
  <c r="H1007" i="1" s="1"/>
  <c r="D1006" i="1"/>
  <c r="C1006" i="1"/>
  <c r="D1005" i="1"/>
  <c r="C1005" i="1"/>
  <c r="D1004" i="1"/>
  <c r="C1004" i="1"/>
  <c r="D1003" i="1"/>
  <c r="C1003" i="1"/>
  <c r="H1003" i="1" s="1"/>
  <c r="D1002" i="1"/>
  <c r="C1002" i="1"/>
  <c r="H1002" i="1" s="1"/>
  <c r="D1001" i="1"/>
  <c r="C1001" i="1"/>
  <c r="D1000" i="1"/>
  <c r="C1000" i="1"/>
  <c r="D999" i="1"/>
  <c r="C999" i="1"/>
  <c r="H999" i="1" s="1"/>
  <c r="D998" i="1"/>
  <c r="C998" i="1"/>
  <c r="H998" i="1" s="1"/>
  <c r="D997" i="1"/>
  <c r="C997" i="1"/>
  <c r="D996" i="1"/>
  <c r="C996" i="1"/>
  <c r="D995" i="1"/>
  <c r="C995" i="1"/>
  <c r="H995" i="1" s="1"/>
  <c r="D994" i="1"/>
  <c r="C994" i="1"/>
  <c r="H994" i="1" s="1"/>
  <c r="D993" i="1"/>
  <c r="C993" i="1"/>
  <c r="D992" i="1"/>
  <c r="C992" i="1"/>
  <c r="D991" i="1"/>
  <c r="C991" i="1"/>
  <c r="H991" i="1" s="1"/>
  <c r="D989" i="1"/>
  <c r="C989" i="1"/>
  <c r="D988" i="1"/>
  <c r="C988" i="1"/>
  <c r="D987" i="1"/>
  <c r="C987" i="1"/>
  <c r="H987" i="1" s="1"/>
  <c r="D986" i="1"/>
  <c r="C986" i="1"/>
  <c r="H986" i="1" s="1"/>
  <c r="D983" i="1"/>
  <c r="C983" i="1"/>
  <c r="H983" i="1" s="1"/>
  <c r="D982" i="1"/>
  <c r="C982" i="1"/>
  <c r="H982" i="1" s="1"/>
  <c r="D981" i="1"/>
  <c r="C981" i="1"/>
  <c r="H981" i="1" s="1"/>
  <c r="D980" i="1"/>
  <c r="C980" i="1"/>
  <c r="D979" i="1"/>
  <c r="C979" i="1"/>
  <c r="H979" i="1" s="1"/>
  <c r="D978" i="1"/>
  <c r="C978" i="1"/>
  <c r="H978" i="1" s="1"/>
  <c r="D977" i="1"/>
  <c r="C977" i="1"/>
  <c r="H977" i="1" s="1"/>
  <c r="D976" i="1"/>
  <c r="C976" i="1"/>
  <c r="D975" i="1"/>
  <c r="C975" i="1"/>
  <c r="H975" i="1" s="1"/>
  <c r="D974" i="1"/>
  <c r="C974" i="1"/>
  <c r="H974" i="1" s="1"/>
  <c r="D973" i="1"/>
  <c r="C973" i="1"/>
  <c r="H973" i="1" s="1"/>
  <c r="D972" i="1"/>
  <c r="C972" i="1"/>
  <c r="D971" i="1"/>
  <c r="C971" i="1"/>
  <c r="H971" i="1" s="1"/>
  <c r="D970" i="1"/>
  <c r="C970" i="1"/>
  <c r="H970" i="1" s="1"/>
  <c r="D969" i="1"/>
  <c r="C969" i="1"/>
  <c r="H969" i="1" s="1"/>
  <c r="D968" i="1"/>
  <c r="C968" i="1"/>
  <c r="D967" i="1"/>
  <c r="C967" i="1"/>
  <c r="H967" i="1" s="1"/>
  <c r="D966" i="1"/>
  <c r="C966" i="1"/>
  <c r="H966" i="1" s="1"/>
  <c r="D965" i="1"/>
  <c r="C965" i="1"/>
  <c r="H965" i="1" s="1"/>
  <c r="D964" i="1"/>
  <c r="C964" i="1"/>
  <c r="D963" i="1"/>
  <c r="C963" i="1"/>
  <c r="H963" i="1" s="1"/>
  <c r="D962" i="1"/>
  <c r="C962" i="1"/>
  <c r="H962" i="1" s="1"/>
  <c r="D961" i="1"/>
  <c r="C961" i="1"/>
  <c r="H961" i="1" s="1"/>
  <c r="D960" i="1"/>
  <c r="C960" i="1"/>
  <c r="D959" i="1"/>
  <c r="C959" i="1"/>
  <c r="H959" i="1" s="1"/>
  <c r="D958" i="1"/>
  <c r="C958" i="1"/>
  <c r="H958" i="1" s="1"/>
  <c r="D957" i="1"/>
  <c r="C957" i="1"/>
  <c r="H957" i="1" s="1"/>
  <c r="D956" i="1"/>
  <c r="C956" i="1"/>
  <c r="D955" i="1"/>
  <c r="C955" i="1"/>
  <c r="H955" i="1" s="1"/>
  <c r="D954" i="1"/>
  <c r="C954" i="1"/>
  <c r="H954" i="1" s="1"/>
  <c r="D953" i="1"/>
  <c r="C953" i="1"/>
  <c r="H953" i="1" s="1"/>
  <c r="D952" i="1"/>
  <c r="C952" i="1"/>
  <c r="D951" i="1"/>
  <c r="C951" i="1"/>
  <c r="H951" i="1" s="1"/>
  <c r="D950" i="1"/>
  <c r="C950" i="1"/>
  <c r="H950" i="1" s="1"/>
  <c r="D949" i="1"/>
  <c r="C949" i="1"/>
  <c r="H949" i="1" s="1"/>
  <c r="D948" i="1"/>
  <c r="C948" i="1"/>
  <c r="D947" i="1"/>
  <c r="C947" i="1"/>
  <c r="H947" i="1" s="1"/>
  <c r="D946" i="1"/>
  <c r="C946" i="1"/>
  <c r="H946" i="1" s="1"/>
  <c r="D945" i="1"/>
  <c r="C945" i="1"/>
  <c r="H945" i="1" s="1"/>
  <c r="D944" i="1"/>
  <c r="C944" i="1"/>
  <c r="D943" i="1"/>
  <c r="C943" i="1"/>
  <c r="H943" i="1" s="1"/>
  <c r="D942" i="1"/>
  <c r="C942" i="1"/>
  <c r="H942" i="1" s="1"/>
  <c r="D941" i="1"/>
  <c r="C941" i="1"/>
  <c r="H941" i="1" s="1"/>
  <c r="D940" i="1"/>
  <c r="C940" i="1"/>
  <c r="D939" i="1"/>
  <c r="C939" i="1"/>
  <c r="H939" i="1" s="1"/>
  <c r="D938" i="1"/>
  <c r="C938" i="1"/>
  <c r="H938" i="1" s="1"/>
  <c r="D937" i="1"/>
  <c r="C937" i="1"/>
  <c r="H937" i="1" s="1"/>
  <c r="D936" i="1"/>
  <c r="C936" i="1"/>
  <c r="D935" i="1"/>
  <c r="C935" i="1"/>
  <c r="H935" i="1" s="1"/>
  <c r="D934" i="1"/>
  <c r="C934" i="1"/>
  <c r="H934" i="1" s="1"/>
  <c r="D933" i="1"/>
  <c r="C933" i="1"/>
  <c r="H933" i="1" s="1"/>
  <c r="D932" i="1"/>
  <c r="C932" i="1"/>
  <c r="D931" i="1"/>
  <c r="C931" i="1"/>
  <c r="H931" i="1" s="1"/>
  <c r="D930" i="1"/>
  <c r="C930" i="1"/>
  <c r="H930" i="1" s="1"/>
  <c r="D929" i="1"/>
  <c r="C929" i="1"/>
  <c r="H929" i="1" s="1"/>
  <c r="D928" i="1"/>
  <c r="C928" i="1"/>
  <c r="D927" i="1"/>
  <c r="C927" i="1"/>
  <c r="H927" i="1" s="1"/>
  <c r="D926" i="1"/>
  <c r="C926" i="1"/>
  <c r="H926" i="1" s="1"/>
  <c r="D925" i="1"/>
  <c r="C925" i="1"/>
  <c r="H925" i="1" s="1"/>
  <c r="D924" i="1"/>
  <c r="C924" i="1"/>
  <c r="D923" i="1"/>
  <c r="C923" i="1"/>
  <c r="H923" i="1" s="1"/>
  <c r="D922" i="1"/>
  <c r="C922" i="1"/>
  <c r="H922" i="1" s="1"/>
  <c r="D921" i="1"/>
  <c r="C921" i="1"/>
  <c r="H921" i="1" s="1"/>
  <c r="D920" i="1"/>
  <c r="C920" i="1"/>
  <c r="D919" i="1"/>
  <c r="C919" i="1"/>
  <c r="H919" i="1" s="1"/>
  <c r="D918" i="1"/>
  <c r="C918" i="1"/>
  <c r="H918" i="1" s="1"/>
  <c r="D917" i="1"/>
  <c r="C917" i="1"/>
  <c r="H917" i="1" s="1"/>
  <c r="D916" i="1"/>
  <c r="C916" i="1"/>
  <c r="D915" i="1"/>
  <c r="C915" i="1"/>
  <c r="H915" i="1" s="1"/>
  <c r="D914" i="1"/>
  <c r="C914" i="1"/>
  <c r="H914" i="1" s="1"/>
  <c r="D913" i="1"/>
  <c r="C913" i="1"/>
  <c r="H913" i="1" s="1"/>
  <c r="D912" i="1"/>
  <c r="C912" i="1"/>
  <c r="D911" i="1"/>
  <c r="C911" i="1"/>
  <c r="H911" i="1" s="1"/>
  <c r="D910" i="1"/>
  <c r="C910" i="1"/>
  <c r="H910" i="1" s="1"/>
  <c r="D909" i="1"/>
  <c r="C909" i="1"/>
  <c r="H909" i="1" s="1"/>
  <c r="D908" i="1"/>
  <c r="C908" i="1"/>
  <c r="D907" i="1"/>
  <c r="C907" i="1"/>
  <c r="H907" i="1" s="1"/>
  <c r="D906" i="1"/>
  <c r="C906" i="1"/>
  <c r="H906" i="1" s="1"/>
  <c r="D905" i="1"/>
  <c r="C905" i="1"/>
  <c r="H905" i="1" s="1"/>
  <c r="D904" i="1"/>
  <c r="C904" i="1"/>
  <c r="D903" i="1"/>
  <c r="C903" i="1"/>
  <c r="H903" i="1" s="1"/>
  <c r="D902" i="1"/>
  <c r="C902" i="1"/>
  <c r="H902" i="1" s="1"/>
  <c r="D901" i="1"/>
  <c r="C901" i="1"/>
  <c r="H901" i="1" s="1"/>
  <c r="D900" i="1"/>
  <c r="C900" i="1"/>
  <c r="D899" i="1"/>
  <c r="C899" i="1"/>
  <c r="H899" i="1" s="1"/>
  <c r="D898" i="1"/>
  <c r="C898" i="1"/>
  <c r="H898" i="1" s="1"/>
  <c r="D897" i="1"/>
  <c r="C897" i="1"/>
  <c r="H897" i="1" s="1"/>
  <c r="D896" i="1"/>
  <c r="C896" i="1"/>
  <c r="D895" i="1"/>
  <c r="C895" i="1"/>
  <c r="H895" i="1" s="1"/>
  <c r="D894" i="1"/>
  <c r="C894" i="1"/>
  <c r="H894" i="1" s="1"/>
  <c r="D893" i="1"/>
  <c r="C893" i="1"/>
  <c r="H893" i="1" s="1"/>
  <c r="D892" i="1"/>
  <c r="C892" i="1"/>
  <c r="D891" i="1"/>
  <c r="C891" i="1"/>
  <c r="H891" i="1" s="1"/>
  <c r="D890" i="1"/>
  <c r="C890" i="1"/>
  <c r="H890" i="1" s="1"/>
  <c r="D889" i="1"/>
  <c r="C889" i="1"/>
  <c r="H889" i="1" s="1"/>
  <c r="D888" i="1"/>
  <c r="C888" i="1"/>
  <c r="D887" i="1"/>
  <c r="C887" i="1"/>
  <c r="H887" i="1" s="1"/>
  <c r="D886" i="1"/>
  <c r="C886" i="1"/>
  <c r="H886" i="1" s="1"/>
  <c r="D885" i="1"/>
  <c r="C885" i="1"/>
  <c r="H885" i="1" s="1"/>
  <c r="D884" i="1"/>
  <c r="C884" i="1"/>
  <c r="D883" i="1"/>
  <c r="C883" i="1"/>
  <c r="H883" i="1" s="1"/>
  <c r="D882" i="1"/>
  <c r="C882" i="1"/>
  <c r="H882" i="1" s="1"/>
  <c r="D881" i="1"/>
  <c r="C881" i="1"/>
  <c r="H881" i="1" s="1"/>
  <c r="D880" i="1"/>
  <c r="C880" i="1"/>
  <c r="D879" i="1"/>
  <c r="C879" i="1"/>
  <c r="H879" i="1" s="1"/>
  <c r="D878" i="1"/>
  <c r="C878" i="1"/>
  <c r="H878" i="1" s="1"/>
  <c r="D877" i="1"/>
  <c r="C877" i="1"/>
  <c r="H877" i="1" s="1"/>
  <c r="D876" i="1"/>
  <c r="C876" i="1"/>
  <c r="D875" i="1"/>
  <c r="C875" i="1"/>
  <c r="H875" i="1" s="1"/>
  <c r="D874" i="1"/>
  <c r="C874" i="1"/>
  <c r="H874" i="1" s="1"/>
  <c r="D873" i="1"/>
  <c r="C873" i="1"/>
  <c r="H873" i="1" s="1"/>
  <c r="D872" i="1"/>
  <c r="C872" i="1"/>
  <c r="D871" i="1"/>
  <c r="C871" i="1"/>
  <c r="H871" i="1" s="1"/>
  <c r="D870" i="1"/>
  <c r="C870" i="1"/>
  <c r="H870" i="1" s="1"/>
  <c r="D869" i="1"/>
  <c r="C869" i="1"/>
  <c r="H869" i="1" s="1"/>
  <c r="D868" i="1"/>
  <c r="C868" i="1"/>
  <c r="D867" i="1"/>
  <c r="C867" i="1"/>
  <c r="H867" i="1" s="1"/>
  <c r="D866" i="1"/>
  <c r="C866" i="1"/>
  <c r="H866" i="1" s="1"/>
  <c r="D865" i="1"/>
  <c r="C865" i="1"/>
  <c r="H865" i="1" s="1"/>
  <c r="D864" i="1"/>
  <c r="C864" i="1"/>
  <c r="D863" i="1"/>
  <c r="C863" i="1"/>
  <c r="H863" i="1" s="1"/>
  <c r="D862" i="1"/>
  <c r="C862" i="1"/>
  <c r="H862" i="1" s="1"/>
  <c r="D861" i="1"/>
  <c r="C861" i="1"/>
  <c r="H861" i="1" s="1"/>
  <c r="D860" i="1"/>
  <c r="C860" i="1"/>
  <c r="D859" i="1"/>
  <c r="C859" i="1"/>
  <c r="H859" i="1" s="1"/>
  <c r="D858" i="1"/>
  <c r="C858" i="1"/>
  <c r="H858" i="1" s="1"/>
  <c r="D857" i="1"/>
  <c r="C857" i="1"/>
  <c r="H857" i="1" s="1"/>
  <c r="D856" i="1"/>
  <c r="C856" i="1"/>
  <c r="D855" i="1"/>
  <c r="C855" i="1"/>
  <c r="H855" i="1" s="1"/>
  <c r="D854" i="1"/>
  <c r="C854" i="1"/>
  <c r="H854" i="1" s="1"/>
  <c r="D853" i="1"/>
  <c r="C853" i="1"/>
  <c r="H853" i="1" s="1"/>
  <c r="D852" i="1"/>
  <c r="C852" i="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D641" i="1"/>
  <c r="C641" i="1"/>
  <c r="H641" i="1" s="1"/>
  <c r="D632" i="1"/>
  <c r="C632" i="1"/>
  <c r="H632" i="1" s="1"/>
  <c r="D631" i="1"/>
  <c r="C631" i="1"/>
  <c r="H631" i="1" s="1"/>
  <c r="D628" i="1"/>
  <c r="C628" i="1"/>
  <c r="H628" i="1" s="1"/>
  <c r="D627" i="1"/>
  <c r="C627" i="1"/>
  <c r="H627" i="1" s="1"/>
  <c r="D626" i="1"/>
  <c r="C626" i="1"/>
  <c r="D625" i="1"/>
  <c r="C625" i="1"/>
  <c r="H625" i="1" s="1"/>
  <c r="D624" i="1"/>
  <c r="C624" i="1"/>
  <c r="H624" i="1" s="1"/>
  <c r="D623" i="1"/>
  <c r="C623" i="1"/>
  <c r="H623" i="1" s="1"/>
  <c r="D622" i="1"/>
  <c r="C622" i="1"/>
  <c r="D621" i="1"/>
  <c r="C621" i="1"/>
  <c r="H621" i="1" s="1"/>
  <c r="D620" i="1"/>
  <c r="C620" i="1"/>
  <c r="H620" i="1" s="1"/>
  <c r="C619" i="1"/>
  <c r="H619" i="1" s="1"/>
  <c r="D618" i="1"/>
  <c r="C618" i="1"/>
  <c r="H618" i="1" s="1"/>
  <c r="D617" i="1"/>
  <c r="C617" i="1"/>
  <c r="D616" i="1"/>
  <c r="C616" i="1"/>
  <c r="H616" i="1" s="1"/>
  <c r="D615" i="1"/>
  <c r="C615" i="1"/>
  <c r="H615" i="1" s="1"/>
  <c r="D614" i="1"/>
  <c r="C614" i="1"/>
  <c r="H614" i="1" s="1"/>
  <c r="D613" i="1"/>
  <c r="C613" i="1"/>
  <c r="D612" i="1"/>
  <c r="C612" i="1"/>
  <c r="H612" i="1" s="1"/>
  <c r="C611" i="1"/>
  <c r="H611" i="1" s="1"/>
  <c r="D610" i="1"/>
  <c r="C610" i="1"/>
  <c r="H610" i="1" s="1"/>
  <c r="D609" i="1"/>
  <c r="C609" i="1"/>
  <c r="D608" i="1"/>
  <c r="C608" i="1"/>
  <c r="H608" i="1" s="1"/>
  <c r="D607" i="1"/>
  <c r="C607" i="1"/>
  <c r="H607" i="1" s="1"/>
  <c r="D606" i="1"/>
  <c r="C606" i="1"/>
  <c r="H606" i="1" s="1"/>
  <c r="D605" i="1"/>
  <c r="C605" i="1"/>
  <c r="D604" i="1"/>
  <c r="C604" i="1"/>
  <c r="H604" i="1" s="1"/>
  <c r="D603" i="1"/>
  <c r="C603" i="1"/>
  <c r="H603" i="1" s="1"/>
  <c r="D602" i="1"/>
  <c r="C602" i="1"/>
  <c r="H602" i="1" s="1"/>
  <c r="D601" i="1"/>
  <c r="C601" i="1"/>
  <c r="D600" i="1"/>
  <c r="C600" i="1"/>
  <c r="H600" i="1" s="1"/>
  <c r="D599" i="1"/>
  <c r="C599" i="1"/>
  <c r="H599" i="1" s="1"/>
  <c r="D598" i="1"/>
  <c r="C598" i="1"/>
  <c r="H598" i="1" s="1"/>
  <c r="D597" i="1"/>
  <c r="C597" i="1"/>
  <c r="D596" i="1"/>
  <c r="C596" i="1"/>
  <c r="H596" i="1" s="1"/>
  <c r="D595" i="1"/>
  <c r="C595" i="1"/>
  <c r="H595" i="1" s="1"/>
  <c r="D594" i="1"/>
  <c r="C594" i="1"/>
  <c r="H594" i="1" s="1"/>
  <c r="D593" i="1"/>
  <c r="C593" i="1"/>
  <c r="D592" i="1"/>
  <c r="C592" i="1"/>
  <c r="H592" i="1" s="1"/>
  <c r="D591" i="1"/>
  <c r="C591" i="1"/>
  <c r="H591" i="1" s="1"/>
  <c r="D590" i="1"/>
  <c r="C590" i="1"/>
  <c r="H590" i="1" s="1"/>
  <c r="D589" i="1"/>
  <c r="C589" i="1"/>
  <c r="D588" i="1"/>
  <c r="C588" i="1"/>
  <c r="H588" i="1" s="1"/>
  <c r="D586" i="1"/>
  <c r="C586" i="1"/>
  <c r="D585" i="1"/>
  <c r="C585" i="1"/>
  <c r="D584" i="1"/>
  <c r="C584" i="1"/>
  <c r="H584" i="1" s="1"/>
  <c r="D583" i="1"/>
  <c r="C583" i="1"/>
  <c r="H583" i="1" s="1"/>
  <c r="D582" i="1"/>
  <c r="C582" i="1"/>
  <c r="D581" i="1"/>
  <c r="C581" i="1"/>
  <c r="D580" i="1"/>
  <c r="C580" i="1"/>
  <c r="H580" i="1" s="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C568" i="1"/>
  <c r="H568" i="1" s="1"/>
  <c r="D567" i="1"/>
  <c r="C567" i="1"/>
  <c r="H567" i="1" s="1"/>
  <c r="D566" i="1"/>
  <c r="C566" i="1"/>
  <c r="D565" i="1"/>
  <c r="C565" i="1"/>
  <c r="D564" i="1"/>
  <c r="C564" i="1"/>
  <c r="H564" i="1" s="1"/>
  <c r="D563" i="1"/>
  <c r="C563" i="1"/>
  <c r="H563" i="1" s="1"/>
  <c r="D562" i="1"/>
  <c r="C562" i="1"/>
  <c r="D561" i="1"/>
  <c r="D560" i="1"/>
  <c r="C560" i="1"/>
  <c r="H560" i="1" s="1"/>
  <c r="D559" i="1"/>
  <c r="C559" i="1"/>
  <c r="H559" i="1" s="1"/>
  <c r="D558" i="1"/>
  <c r="C558" i="1"/>
  <c r="D557" i="1"/>
  <c r="C557" i="1"/>
  <c r="D556" i="1"/>
  <c r="C556" i="1"/>
  <c r="H556" i="1" s="1"/>
  <c r="D555" i="1"/>
  <c r="C555" i="1"/>
  <c r="H555" i="1" s="1"/>
  <c r="D554" i="1"/>
  <c r="C554" i="1"/>
  <c r="D553" i="1"/>
  <c r="C553" i="1"/>
  <c r="D552" i="1"/>
  <c r="C552" i="1"/>
  <c r="H552" i="1" s="1"/>
  <c r="D551" i="1"/>
  <c r="C551" i="1"/>
  <c r="H551" i="1" s="1"/>
  <c r="D550" i="1"/>
  <c r="C550" i="1"/>
  <c r="D549" i="1"/>
  <c r="C549" i="1"/>
  <c r="D548" i="1"/>
  <c r="C548" i="1"/>
  <c r="H548" i="1" s="1"/>
  <c r="D547" i="1"/>
  <c r="C547" i="1"/>
  <c r="H547" i="1" s="1"/>
  <c r="D546" i="1"/>
  <c r="C546" i="1"/>
  <c r="D545" i="1"/>
  <c r="C545" i="1"/>
  <c r="D544" i="1"/>
  <c r="C544" i="1"/>
  <c r="H544" i="1" s="1"/>
  <c r="D543" i="1"/>
  <c r="C543" i="1"/>
  <c r="H543" i="1" s="1"/>
  <c r="D542" i="1"/>
  <c r="C542" i="1"/>
  <c r="D541" i="1"/>
  <c r="C541" i="1"/>
  <c r="D540" i="1"/>
  <c r="C540" i="1"/>
  <c r="H540" i="1" s="1"/>
  <c r="D539" i="1"/>
  <c r="C539" i="1"/>
  <c r="H539" i="1" s="1"/>
  <c r="D538" i="1"/>
  <c r="C538" i="1"/>
  <c r="D537" i="1"/>
  <c r="C537" i="1"/>
  <c r="D536" i="1"/>
  <c r="C536" i="1"/>
  <c r="H536" i="1" s="1"/>
  <c r="D535" i="1"/>
  <c r="C535" i="1"/>
  <c r="H535" i="1" s="1"/>
  <c r="D534" i="1"/>
  <c r="C534" i="1"/>
  <c r="D533" i="1"/>
  <c r="C533" i="1"/>
  <c r="D532" i="1"/>
  <c r="C532" i="1"/>
  <c r="H532" i="1" s="1"/>
  <c r="D531" i="1"/>
  <c r="C531" i="1"/>
  <c r="H531" i="1" s="1"/>
  <c r="D530" i="1"/>
  <c r="C530" i="1"/>
  <c r="D529" i="1"/>
  <c r="C529" i="1"/>
  <c r="D528" i="1"/>
  <c r="C528" i="1"/>
  <c r="H528" i="1" s="1"/>
  <c r="D527" i="1"/>
  <c r="C527" i="1"/>
  <c r="H527" i="1" s="1"/>
  <c r="D526" i="1"/>
  <c r="C526" i="1"/>
  <c r="D525" i="1"/>
  <c r="C525" i="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C467" i="1"/>
  <c r="D465" i="1"/>
  <c r="C465" i="1"/>
  <c r="D464" i="1"/>
  <c r="C464" i="1"/>
  <c r="H464" i="1" s="1"/>
  <c r="D463" i="1"/>
  <c r="C463" i="1"/>
  <c r="H463" i="1" s="1"/>
  <c r="D462" i="1"/>
  <c r="C462" i="1"/>
  <c r="D461" i="1"/>
  <c r="C461" i="1"/>
  <c r="D460" i="1"/>
  <c r="C460" i="1"/>
  <c r="H460" i="1" s="1"/>
  <c r="D459" i="1"/>
  <c r="C459" i="1"/>
  <c r="H459" i="1" s="1"/>
  <c r="D458" i="1"/>
  <c r="C458" i="1"/>
  <c r="D457" i="1"/>
  <c r="C457" i="1"/>
  <c r="D456" i="1"/>
  <c r="C456" i="1"/>
  <c r="H456" i="1" s="1"/>
  <c r="D455" i="1"/>
  <c r="C455" i="1"/>
  <c r="H455" i="1" s="1"/>
  <c r="D454" i="1"/>
  <c r="C454" i="1"/>
  <c r="D453" i="1"/>
  <c r="C453" i="1"/>
  <c r="D452" i="1"/>
  <c r="C452" i="1"/>
  <c r="H452" i="1" s="1"/>
  <c r="D451" i="1"/>
  <c r="C451" i="1"/>
  <c r="H451" i="1" s="1"/>
  <c r="D450" i="1"/>
  <c r="C450" i="1"/>
  <c r="D448" i="1"/>
  <c r="C448" i="1"/>
  <c r="H448" i="1" s="1"/>
  <c r="D447" i="1"/>
  <c r="C447" i="1"/>
  <c r="H447" i="1" s="1"/>
  <c r="D446" i="1"/>
  <c r="C446" i="1"/>
  <c r="D445" i="1"/>
  <c r="C445" i="1"/>
  <c r="D444" i="1"/>
  <c r="C444" i="1"/>
  <c r="H444" i="1" s="1"/>
  <c r="D443" i="1"/>
  <c r="C443" i="1"/>
  <c r="H443" i="1" s="1"/>
  <c r="D442" i="1"/>
  <c r="C442" i="1"/>
  <c r="C441" i="1"/>
  <c r="D440" i="1"/>
  <c r="C440" i="1"/>
  <c r="H440" i="1" s="1"/>
  <c r="D439" i="1"/>
  <c r="C439" i="1"/>
  <c r="H439" i="1" s="1"/>
  <c r="D438" i="1"/>
  <c r="C438" i="1"/>
  <c r="D437" i="1"/>
  <c r="C437" i="1"/>
  <c r="D435" i="1"/>
  <c r="C435" i="1"/>
  <c r="H435" i="1" s="1"/>
  <c r="D434" i="1"/>
  <c r="C434" i="1"/>
  <c r="H434" i="1" s="1"/>
  <c r="D433" i="1"/>
  <c r="C433" i="1"/>
  <c r="H433" i="1" s="1"/>
  <c r="D432" i="1"/>
  <c r="C432" i="1"/>
  <c r="H432" i="1" s="1"/>
  <c r="D431" i="1"/>
  <c r="C431" i="1"/>
  <c r="H431" i="1" s="1"/>
  <c r="D430" i="1"/>
  <c r="C430" i="1"/>
  <c r="H430" i="1" s="1"/>
  <c r="D429" i="1"/>
  <c r="D428" i="1"/>
  <c r="C428" i="1"/>
  <c r="H428" i="1" s="1"/>
  <c r="D427" i="1"/>
  <c r="C427" i="1"/>
  <c r="H427" i="1" s="1"/>
  <c r="D426" i="1"/>
  <c r="C426" i="1"/>
  <c r="H426" i="1" s="1"/>
  <c r="D425" i="1"/>
  <c r="C425" i="1"/>
  <c r="H425" i="1" s="1"/>
  <c r="D424" i="1"/>
  <c r="C424" i="1"/>
  <c r="H424" i="1" s="1"/>
  <c r="D423" i="1"/>
  <c r="C423" i="1"/>
  <c r="H423" i="1" s="1"/>
  <c r="D422" i="1"/>
  <c r="C422" i="1"/>
  <c r="H422" i="1" s="1"/>
  <c r="C421" i="1"/>
  <c r="H421" i="1" s="1"/>
  <c r="D420" i="1"/>
  <c r="C420" i="1"/>
  <c r="H420" i="1" s="1"/>
  <c r="D419" i="1"/>
  <c r="C419" i="1"/>
  <c r="H419" i="1" s="1"/>
  <c r="D418" i="1"/>
  <c r="C418" i="1"/>
  <c r="H418" i="1" s="1"/>
  <c r="D417" i="1"/>
  <c r="C417" i="1"/>
  <c r="H417" i="1" s="1"/>
  <c r="D413" i="1"/>
  <c r="C413" i="1"/>
  <c r="D412" i="1"/>
  <c r="C412" i="1"/>
  <c r="H412" i="1" s="1"/>
  <c r="D411" i="1"/>
  <c r="C411" i="1"/>
  <c r="H411" i="1" s="1"/>
  <c r="D406" i="1"/>
  <c r="C406" i="1"/>
  <c r="H406" i="1" s="1"/>
  <c r="D405" i="1"/>
  <c r="C405" i="1"/>
  <c r="D404" i="1"/>
  <c r="C404" i="1"/>
  <c r="H404" i="1" s="1"/>
  <c r="D401" i="1"/>
  <c r="C401" i="1"/>
  <c r="D400" i="1"/>
  <c r="C400" i="1"/>
  <c r="H400" i="1" s="1"/>
  <c r="D399" i="1"/>
  <c r="C399" i="1"/>
  <c r="H399" i="1" s="1"/>
  <c r="D398" i="1"/>
  <c r="C398" i="1"/>
  <c r="D397" i="1"/>
  <c r="C397" i="1"/>
  <c r="D396" i="1"/>
  <c r="C396" i="1"/>
  <c r="H396" i="1" s="1"/>
  <c r="D395" i="1"/>
  <c r="C395" i="1"/>
  <c r="H395" i="1" s="1"/>
  <c r="D394" i="1"/>
  <c r="C394" i="1"/>
  <c r="D393" i="1"/>
  <c r="C393" i="1"/>
  <c r="D392" i="1"/>
  <c r="C392" i="1"/>
  <c r="H392" i="1" s="1"/>
  <c r="D391" i="1"/>
  <c r="C391" i="1"/>
  <c r="H391" i="1" s="1"/>
  <c r="D390" i="1"/>
  <c r="C390" i="1"/>
  <c r="D389" i="1"/>
  <c r="C389" i="1"/>
  <c r="D388" i="1"/>
  <c r="C388" i="1"/>
  <c r="H388" i="1" s="1"/>
  <c r="D387" i="1"/>
  <c r="C387" i="1"/>
  <c r="H387" i="1" s="1"/>
  <c r="D386" i="1"/>
  <c r="C386" i="1"/>
  <c r="D385" i="1"/>
  <c r="C385" i="1"/>
  <c r="D384" i="1"/>
  <c r="C384" i="1"/>
  <c r="H384" i="1" s="1"/>
  <c r="D383" i="1"/>
  <c r="C383" i="1"/>
  <c r="H383" i="1" s="1"/>
  <c r="D382" i="1"/>
  <c r="C382" i="1"/>
  <c r="D381" i="1"/>
  <c r="C381" i="1"/>
  <c r="D380" i="1"/>
  <c r="C380" i="1"/>
  <c r="H380" i="1" s="1"/>
  <c r="D379" i="1"/>
  <c r="C379" i="1"/>
  <c r="H379" i="1" s="1"/>
  <c r="D378" i="1"/>
  <c r="C378" i="1"/>
  <c r="D377" i="1"/>
  <c r="C377" i="1"/>
  <c r="D376" i="1"/>
  <c r="C376" i="1"/>
  <c r="H376" i="1" s="1"/>
  <c r="D375" i="1"/>
  <c r="C375" i="1"/>
  <c r="H375" i="1" s="1"/>
  <c r="D374" i="1"/>
  <c r="C374" i="1"/>
  <c r="D373" i="1"/>
  <c r="C373" i="1"/>
  <c r="D372" i="1"/>
  <c r="C372" i="1"/>
  <c r="H372" i="1" s="1"/>
  <c r="D371" i="1"/>
  <c r="C371" i="1"/>
  <c r="H371" i="1" s="1"/>
  <c r="D370" i="1"/>
  <c r="C370" i="1"/>
  <c r="D369" i="1"/>
  <c r="C369" i="1"/>
  <c r="D368" i="1"/>
  <c r="C368" i="1"/>
  <c r="H368" i="1" s="1"/>
  <c r="D367" i="1"/>
  <c r="C367" i="1"/>
  <c r="H367" i="1" s="1"/>
  <c r="D366" i="1"/>
  <c r="C366" i="1"/>
  <c r="D365" i="1"/>
  <c r="C365" i="1"/>
  <c r="D364" i="1"/>
  <c r="C364" i="1"/>
  <c r="H364" i="1" s="1"/>
  <c r="D363" i="1"/>
  <c r="C363" i="1"/>
  <c r="H363" i="1" s="1"/>
  <c r="D362" i="1"/>
  <c r="C362" i="1"/>
  <c r="D361" i="1"/>
  <c r="C361" i="1"/>
  <c r="D360" i="1"/>
  <c r="C360" i="1"/>
  <c r="H360" i="1" s="1"/>
  <c r="D359" i="1"/>
  <c r="C359" i="1"/>
  <c r="H359" i="1" s="1"/>
  <c r="D358" i="1"/>
  <c r="C358" i="1"/>
  <c r="D357" i="1"/>
  <c r="C357" i="1"/>
  <c r="D356" i="1"/>
  <c r="C356" i="1"/>
  <c r="H356" i="1" s="1"/>
  <c r="D355" i="1"/>
  <c r="C355" i="1"/>
  <c r="H355" i="1" s="1"/>
  <c r="D354" i="1"/>
  <c r="C354" i="1"/>
  <c r="D353" i="1"/>
  <c r="C353" i="1"/>
  <c r="D352" i="1"/>
  <c r="C352" i="1"/>
  <c r="H352" i="1" s="1"/>
  <c r="D351" i="1"/>
  <c r="C351" i="1"/>
  <c r="H351" i="1" s="1"/>
  <c r="D350" i="1"/>
  <c r="C350" i="1"/>
  <c r="D349" i="1"/>
  <c r="C349" i="1"/>
  <c r="D348" i="1"/>
  <c r="C348" i="1"/>
  <c r="H348" i="1" s="1"/>
  <c r="D347" i="1"/>
  <c r="C347" i="1"/>
  <c r="H347" i="1" s="1"/>
  <c r="D346" i="1"/>
  <c r="D344" i="1"/>
  <c r="C344" i="1"/>
  <c r="H344" i="1" s="1"/>
  <c r="D343" i="1"/>
  <c r="C343" i="1"/>
  <c r="H343" i="1" s="1"/>
  <c r="D342" i="1"/>
  <c r="C342" i="1"/>
  <c r="D341" i="1"/>
  <c r="C341" i="1"/>
  <c r="H341" i="1" s="1"/>
  <c r="D340" i="1"/>
  <c r="C340" i="1"/>
  <c r="H340" i="1" s="1"/>
  <c r="D339" i="1"/>
  <c r="D338" i="1"/>
  <c r="C338" i="1"/>
  <c r="D337" i="1"/>
  <c r="C337" i="1"/>
  <c r="H337" i="1" s="1"/>
  <c r="D336" i="1"/>
  <c r="C336" i="1"/>
  <c r="D335" i="1"/>
  <c r="C335" i="1"/>
  <c r="D334" i="1"/>
  <c r="C334" i="1"/>
  <c r="D333" i="1"/>
  <c r="C333" i="1"/>
  <c r="H333" i="1" s="1"/>
  <c r="D332" i="1"/>
  <c r="C332" i="1"/>
  <c r="D331" i="1"/>
  <c r="C331" i="1"/>
  <c r="D330" i="1"/>
  <c r="C330" i="1"/>
  <c r="D329" i="1"/>
  <c r="C329" i="1"/>
  <c r="H329" i="1" s="1"/>
  <c r="D328" i="1"/>
  <c r="C328" i="1"/>
  <c r="D327" i="1"/>
  <c r="C327" i="1"/>
  <c r="D326" i="1"/>
  <c r="C326" i="1"/>
  <c r="D325" i="1"/>
  <c r="C325" i="1"/>
  <c r="H325" i="1" s="1"/>
  <c r="D324" i="1"/>
  <c r="C324" i="1"/>
  <c r="D323" i="1"/>
  <c r="C323" i="1"/>
  <c r="D322" i="1"/>
  <c r="C322" i="1"/>
  <c r="D321" i="1"/>
  <c r="C321" i="1"/>
  <c r="H321" i="1" s="1"/>
  <c r="D320" i="1"/>
  <c r="C320" i="1"/>
  <c r="D319" i="1"/>
  <c r="C319" i="1"/>
  <c r="D318" i="1"/>
  <c r="C318" i="1"/>
  <c r="D317" i="1"/>
  <c r="C317" i="1"/>
  <c r="H317" i="1" s="1"/>
  <c r="D316" i="1"/>
  <c r="C316" i="1"/>
  <c r="D315" i="1"/>
  <c r="C315" i="1"/>
  <c r="D314" i="1"/>
  <c r="C314" i="1"/>
  <c r="D313" i="1"/>
  <c r="C313" i="1"/>
  <c r="H313" i="1" s="1"/>
  <c r="D312" i="1"/>
  <c r="C312" i="1"/>
  <c r="D311" i="1"/>
  <c r="C311" i="1"/>
  <c r="D310" i="1"/>
  <c r="C310" i="1"/>
  <c r="D309" i="1"/>
  <c r="C309" i="1"/>
  <c r="H309" i="1" s="1"/>
  <c r="D308" i="1"/>
  <c r="C308" i="1"/>
  <c r="D307" i="1"/>
  <c r="C307" i="1"/>
  <c r="D306" i="1"/>
  <c r="D305" i="1"/>
  <c r="C305" i="1"/>
  <c r="H305" i="1" s="1"/>
  <c r="D304" i="1"/>
  <c r="C304" i="1"/>
  <c r="D303" i="1"/>
  <c r="C303" i="1"/>
  <c r="D302" i="1"/>
  <c r="C302" i="1"/>
  <c r="D301" i="1"/>
  <c r="C301" i="1"/>
  <c r="H301" i="1" s="1"/>
  <c r="D300" i="1"/>
  <c r="C300" i="1"/>
  <c r="D299" i="1"/>
  <c r="C299" i="1"/>
  <c r="D298" i="1"/>
  <c r="C298" i="1"/>
  <c r="D297" i="1"/>
  <c r="C297" i="1"/>
  <c r="H297" i="1" s="1"/>
  <c r="D296" i="1"/>
  <c r="C296" i="1"/>
  <c r="D295" i="1"/>
  <c r="C295" i="1"/>
  <c r="D294" i="1"/>
  <c r="D292" i="1"/>
  <c r="C292" i="1"/>
  <c r="D291" i="1"/>
  <c r="C291" i="1"/>
  <c r="D290" i="1"/>
  <c r="C290" i="1"/>
  <c r="D289" i="1"/>
  <c r="C289" i="1"/>
  <c r="H289" i="1" s="1"/>
  <c r="D288" i="1"/>
  <c r="C288" i="1"/>
  <c r="D284" i="1"/>
  <c r="C284"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C255" i="1"/>
  <c r="D254" i="1"/>
  <c r="C254" i="1"/>
  <c r="D253" i="1"/>
  <c r="C253" i="1"/>
  <c r="D252" i="1"/>
  <c r="C252" i="1"/>
  <c r="D251" i="1"/>
  <c r="C251" i="1"/>
  <c r="D250" i="1"/>
  <c r="C250" i="1"/>
  <c r="D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H191" i="1" s="1"/>
  <c r="D190" i="1"/>
  <c r="C190" i="1"/>
  <c r="D189" i="1"/>
  <c r="C189" i="1"/>
  <c r="D188" i="1"/>
  <c r="C188" i="1"/>
  <c r="D187" i="1"/>
  <c r="C187" i="1"/>
  <c r="H187" i="1" s="1"/>
  <c r="D186" i="1"/>
  <c r="C186" i="1"/>
  <c r="D185" i="1"/>
  <c r="C185" i="1"/>
  <c r="D184" i="1"/>
  <c r="C184" i="1"/>
  <c r="D183" i="1"/>
  <c r="C183" i="1"/>
  <c r="H183" i="1" s="1"/>
  <c r="D182" i="1"/>
  <c r="C182" i="1"/>
  <c r="D181" i="1"/>
  <c r="C181" i="1"/>
  <c r="D180" i="1"/>
  <c r="C180" i="1"/>
  <c r="D179" i="1"/>
  <c r="C179" i="1"/>
  <c r="H179" i="1" s="1"/>
  <c r="D178" i="1"/>
  <c r="C178" i="1"/>
  <c r="D177" i="1"/>
  <c r="C177" i="1"/>
  <c r="D176" i="1"/>
  <c r="C176" i="1"/>
  <c r="D175" i="1"/>
  <c r="C175" i="1"/>
  <c r="H175" i="1" s="1"/>
  <c r="D174" i="1"/>
  <c r="C174" i="1"/>
  <c r="D173" i="1"/>
  <c r="D172" i="1"/>
  <c r="C172" i="1"/>
  <c r="D171" i="1"/>
  <c r="C171" i="1"/>
  <c r="H171" i="1" s="1"/>
  <c r="D170" i="1"/>
  <c r="C170" i="1"/>
  <c r="D169" i="1"/>
  <c r="C169" i="1"/>
  <c r="D168" i="1"/>
  <c r="C168" i="1"/>
  <c r="D167" i="1"/>
  <c r="C167" i="1"/>
  <c r="H167" i="1" s="1"/>
  <c r="D166" i="1"/>
  <c r="C166" i="1"/>
  <c r="D165" i="1"/>
  <c r="D164" i="1"/>
  <c r="C164" i="1"/>
  <c r="D163" i="1"/>
  <c r="C163" i="1"/>
  <c r="H163" i="1" s="1"/>
  <c r="D162" i="1"/>
  <c r="C162" i="1"/>
  <c r="D161" i="1"/>
  <c r="C161" i="1"/>
  <c r="D160" i="1"/>
  <c r="D159" i="1"/>
  <c r="D158" i="1"/>
  <c r="C158" i="1"/>
  <c r="D157" i="1"/>
  <c r="C157" i="1"/>
  <c r="D156" i="1"/>
  <c r="C156" i="1"/>
  <c r="D155" i="1"/>
  <c r="C155" i="1"/>
  <c r="D154" i="1"/>
  <c r="C154" i="1"/>
  <c r="D153" i="1"/>
  <c r="C153" i="1"/>
  <c r="D152" i="1"/>
  <c r="C152" i="1"/>
  <c r="D151" i="1"/>
  <c r="C151" i="1"/>
  <c r="H151" i="1" s="1"/>
  <c r="D150" i="1"/>
  <c r="C150" i="1"/>
  <c r="D149" i="1"/>
  <c r="D148" i="1"/>
  <c r="D146" i="1"/>
  <c r="C146" i="1"/>
  <c r="D145" i="1"/>
  <c r="C145" i="1"/>
  <c r="D144" i="1"/>
  <c r="C144" i="1"/>
  <c r="D143" i="1"/>
  <c r="C143" i="1"/>
  <c r="H143" i="1" s="1"/>
  <c r="D142" i="1"/>
  <c r="C142" i="1"/>
  <c r="D141" i="1"/>
  <c r="C141" i="1"/>
  <c r="H141" i="1" s="1"/>
  <c r="D140" i="1"/>
  <c r="C140" i="1"/>
  <c r="H140" i="1" s="1"/>
  <c r="D139" i="1"/>
  <c r="C139" i="1"/>
  <c r="H139" i="1" s="1"/>
  <c r="D138" i="1"/>
  <c r="C138" i="1"/>
  <c r="D137" i="1"/>
  <c r="C137" i="1"/>
  <c r="H137" i="1" s="1"/>
  <c r="D136" i="1"/>
  <c r="C136" i="1"/>
  <c r="H136" i="1" s="1"/>
  <c r="D135" i="1"/>
  <c r="D134" i="1"/>
  <c r="C134" i="1"/>
  <c r="D133" i="1"/>
  <c r="C133" i="1"/>
  <c r="H133" i="1" s="1"/>
  <c r="D132" i="1"/>
  <c r="C132" i="1"/>
  <c r="H132" i="1" s="1"/>
  <c r="D131" i="1"/>
  <c r="C131" i="1"/>
  <c r="H131" i="1" s="1"/>
  <c r="D130" i="1"/>
  <c r="C130" i="1"/>
  <c r="D128" i="1"/>
  <c r="C128" i="1"/>
  <c r="H128" i="1" s="1"/>
  <c r="D127" i="1"/>
  <c r="C127" i="1"/>
  <c r="H127" i="1" s="1"/>
  <c r="D126" i="1"/>
  <c r="C126" i="1"/>
  <c r="D125" i="1"/>
  <c r="C125" i="1"/>
  <c r="H125" i="1" s="1"/>
  <c r="D124" i="1"/>
  <c r="C124" i="1"/>
  <c r="H124" i="1" s="1"/>
  <c r="D123" i="1"/>
  <c r="C123" i="1"/>
  <c r="H123" i="1" s="1"/>
  <c r="D122" i="1"/>
  <c r="C122" i="1"/>
  <c r="D121" i="1"/>
  <c r="C121" i="1"/>
  <c r="H121" i="1" s="1"/>
  <c r="D120" i="1"/>
  <c r="D119" i="1"/>
  <c r="C119" i="1"/>
  <c r="H119" i="1" s="1"/>
  <c r="D118" i="1"/>
  <c r="C118" i="1"/>
  <c r="D117" i="1"/>
  <c r="C117" i="1"/>
  <c r="H117" i="1" s="1"/>
  <c r="D116" i="1"/>
  <c r="C116" i="1"/>
  <c r="H116" i="1" s="1"/>
  <c r="D115" i="1"/>
  <c r="C115" i="1"/>
  <c r="H115" i="1" s="1"/>
  <c r="D114" i="1"/>
  <c r="C114" i="1"/>
  <c r="D113" i="1"/>
  <c r="C113" i="1"/>
  <c r="H113" i="1" s="1"/>
  <c r="D112" i="1"/>
  <c r="C112" i="1"/>
  <c r="H112" i="1" s="1"/>
  <c r="D111" i="1"/>
  <c r="C111" i="1"/>
  <c r="H111" i="1" s="1"/>
  <c r="D110" i="1"/>
  <c r="C110" i="1"/>
  <c r="D109" i="1"/>
  <c r="C109" i="1"/>
  <c r="H109" i="1" s="1"/>
  <c r="D108" i="1"/>
  <c r="C108" i="1"/>
  <c r="H108" i="1" s="1"/>
  <c r="D107" i="1"/>
  <c r="C107" i="1"/>
  <c r="H107" i="1" s="1"/>
  <c r="D106" i="1"/>
  <c r="C106" i="1"/>
  <c r="D105" i="1"/>
  <c r="C105" i="1"/>
  <c r="H105" i="1" s="1"/>
  <c r="D104" i="1"/>
  <c r="C104" i="1"/>
  <c r="H104" i="1" s="1"/>
  <c r="D103" i="1"/>
  <c r="C103" i="1"/>
  <c r="H103" i="1" s="1"/>
  <c r="D102" i="1"/>
  <c r="D101" i="1"/>
  <c r="C101" i="1"/>
  <c r="H101" i="1" s="1"/>
  <c r="D100" i="1"/>
  <c r="C100" i="1"/>
  <c r="H100" i="1" s="1"/>
  <c r="D99" i="1"/>
  <c r="C99" i="1"/>
  <c r="H99" i="1" s="1"/>
  <c r="D98" i="1"/>
  <c r="C98" i="1"/>
  <c r="D97" i="1"/>
  <c r="C97" i="1"/>
  <c r="H97" i="1" s="1"/>
  <c r="D96" i="1"/>
  <c r="C96" i="1"/>
  <c r="H96" i="1" s="1"/>
  <c r="D95" i="1"/>
  <c r="C95" i="1"/>
  <c r="H95" i="1" s="1"/>
  <c r="D94" i="1"/>
  <c r="C94" i="1"/>
  <c r="D93" i="1"/>
  <c r="C93" i="1"/>
  <c r="H93" i="1" s="1"/>
  <c r="D92" i="1"/>
  <c r="C92" i="1"/>
  <c r="H92" i="1" s="1"/>
  <c r="D91" i="1"/>
  <c r="C91" i="1"/>
  <c r="H91" i="1" s="1"/>
  <c r="D90" i="1"/>
  <c r="C90" i="1"/>
  <c r="D89" i="1"/>
  <c r="C89" i="1"/>
  <c r="H89" i="1" s="1"/>
  <c r="D88" i="1"/>
  <c r="C88" i="1"/>
  <c r="H88" i="1" s="1"/>
  <c r="D87" i="1"/>
  <c r="C87" i="1"/>
  <c r="H87" i="1" s="1"/>
  <c r="D86" i="1"/>
  <c r="C86" i="1"/>
  <c r="D85" i="1"/>
  <c r="C85" i="1"/>
  <c r="H85" i="1" s="1"/>
  <c r="D84" i="1"/>
  <c r="C84" i="1"/>
  <c r="H84" i="1" s="1"/>
  <c r="D83" i="1"/>
  <c r="C83" i="1"/>
  <c r="H83" i="1" s="1"/>
  <c r="D82" i="1"/>
  <c r="C82" i="1"/>
  <c r="D81" i="1"/>
  <c r="C81" i="1"/>
  <c r="H81" i="1" s="1"/>
  <c r="D80" i="1"/>
  <c r="C80" i="1"/>
  <c r="H80" i="1" s="1"/>
  <c r="D79" i="1"/>
  <c r="C79" i="1"/>
  <c r="H79" i="1" s="1"/>
  <c r="D78" i="1"/>
  <c r="D77" i="1"/>
  <c r="C77" i="1"/>
  <c r="H77" i="1" s="1"/>
  <c r="D76" i="1"/>
  <c r="C76" i="1"/>
  <c r="D75" i="1"/>
  <c r="C75" i="1"/>
  <c r="H75" i="1" s="1"/>
  <c r="D74" i="1"/>
  <c r="C74" i="1"/>
  <c r="C73" i="1"/>
  <c r="D72" i="1"/>
  <c r="C72" i="1"/>
  <c r="H72" i="1" s="1"/>
  <c r="D71" i="1"/>
  <c r="C71" i="1"/>
  <c r="H71" i="1" s="1"/>
  <c r="D70" i="1"/>
  <c r="C70" i="1"/>
  <c r="D69" i="1"/>
  <c r="C69" i="1"/>
  <c r="H69" i="1" s="1"/>
  <c r="D68" i="1"/>
  <c r="C68" i="1"/>
  <c r="H68" i="1" s="1"/>
  <c r="D67" i="1"/>
  <c r="C67" i="1"/>
  <c r="H67" i="1" s="1"/>
  <c r="D66" i="1"/>
  <c r="C66" i="1"/>
  <c r="D65" i="1"/>
  <c r="C65" i="1"/>
  <c r="H65" i="1" s="1"/>
  <c r="D64" i="1"/>
  <c r="C64" i="1"/>
  <c r="H64" i="1" s="1"/>
  <c r="D63" i="1"/>
  <c r="C63" i="1"/>
  <c r="H63" i="1" s="1"/>
  <c r="D62" i="1"/>
  <c r="C62" i="1"/>
  <c r="D61" i="1"/>
  <c r="C61" i="1"/>
  <c r="H61" i="1" s="1"/>
  <c r="D60" i="1"/>
  <c r="C60" i="1"/>
  <c r="H60" i="1" s="1"/>
  <c r="D59" i="1"/>
  <c r="C59" i="1"/>
  <c r="H59" i="1" s="1"/>
  <c r="D58" i="1"/>
  <c r="C58" i="1"/>
  <c r="D57" i="1"/>
  <c r="C57" i="1"/>
  <c r="H57" i="1" s="1"/>
  <c r="D56" i="1"/>
  <c r="C56" i="1"/>
  <c r="H56" i="1" s="1"/>
  <c r="D55" i="1"/>
  <c r="C55" i="1"/>
  <c r="H55" i="1" s="1"/>
  <c r="D54" i="1"/>
  <c r="C54" i="1"/>
  <c r="D53" i="1"/>
  <c r="C53" i="1"/>
  <c r="H53" i="1" s="1"/>
  <c r="D52" i="1"/>
  <c r="C52" i="1"/>
  <c r="H52" i="1" s="1"/>
  <c r="D51" i="1"/>
  <c r="C51" i="1"/>
  <c r="H51" i="1" s="1"/>
  <c r="D50" i="1"/>
  <c r="C50" i="1"/>
  <c r="D49" i="1"/>
  <c r="C49" i="1"/>
  <c r="H49" i="1" s="1"/>
  <c r="D48" i="1"/>
  <c r="C48" i="1"/>
  <c r="H48" i="1" s="1"/>
  <c r="D47" i="1"/>
  <c r="C47" i="1"/>
  <c r="H47" i="1" s="1"/>
  <c r="D45" i="1"/>
  <c r="C45" i="1"/>
  <c r="H45" i="1" s="1"/>
  <c r="D44" i="1"/>
  <c r="C44" i="1"/>
  <c r="H44" i="1" s="1"/>
  <c r="D43" i="1"/>
  <c r="C43" i="1"/>
  <c r="H43" i="1" s="1"/>
  <c r="D42" i="1"/>
  <c r="C42" i="1"/>
  <c r="D41" i="1"/>
  <c r="C41" i="1"/>
  <c r="H41" i="1" s="1"/>
  <c r="D40" i="1"/>
  <c r="D39" i="1"/>
  <c r="C39" i="1"/>
  <c r="H39" i="1" s="1"/>
  <c r="D38" i="1"/>
  <c r="C38" i="1"/>
  <c r="D37" i="1"/>
  <c r="C37" i="1"/>
  <c r="H37" i="1" s="1"/>
  <c r="D36" i="1"/>
  <c r="C36" i="1"/>
  <c r="H36" i="1" s="1"/>
  <c r="D35" i="1"/>
  <c r="C35" i="1"/>
  <c r="H35" i="1" s="1"/>
  <c r="D34" i="1"/>
  <c r="C34" i="1"/>
  <c r="D33" i="1"/>
  <c r="C33" i="1"/>
  <c r="H33" i="1" s="1"/>
  <c r="D32" i="1"/>
  <c r="C32" i="1"/>
  <c r="H32" i="1" s="1"/>
  <c r="D31" i="1"/>
  <c r="C31" i="1"/>
  <c r="H31" i="1" s="1"/>
  <c r="D30" i="1"/>
  <c r="C30" i="1"/>
  <c r="D29" i="1"/>
  <c r="C29" i="1"/>
  <c r="H29" i="1" s="1"/>
  <c r="D28" i="1"/>
  <c r="C28" i="1"/>
  <c r="H28" i="1" s="1"/>
  <c r="D27" i="1"/>
  <c r="C27" i="1"/>
  <c r="H27" i="1" s="1"/>
  <c r="D26" i="1"/>
  <c r="C26" i="1"/>
  <c r="D25" i="1"/>
  <c r="C25" i="1"/>
  <c r="H25" i="1" s="1"/>
  <c r="D24" i="1"/>
  <c r="C24" i="1"/>
  <c r="H24" i="1" s="1"/>
  <c r="D23" i="1"/>
  <c r="C23" i="1"/>
  <c r="H23" i="1" s="1"/>
  <c r="D22" i="1"/>
  <c r="C22" i="1"/>
  <c r="D21" i="1"/>
  <c r="C21" i="1"/>
  <c r="H21" i="1" s="1"/>
  <c r="D20" i="1"/>
  <c r="C20" i="1"/>
  <c r="H20" i="1" s="1"/>
  <c r="D19" i="1"/>
  <c r="C19" i="1"/>
  <c r="H19" i="1" s="1"/>
  <c r="D18" i="1"/>
  <c r="C18" i="1"/>
  <c r="D17" i="1"/>
  <c r="C17" i="1"/>
  <c r="H17" i="1" s="1"/>
  <c r="D16" i="1"/>
  <c r="C16" i="1"/>
  <c r="H16" i="1" s="1"/>
  <c r="D15" i="1"/>
  <c r="C15" i="1"/>
  <c r="H15" i="1" s="1"/>
  <c r="D14" i="1"/>
  <c r="C14" i="1"/>
  <c r="D13" i="1"/>
  <c r="C13" i="1"/>
  <c r="H13" i="1" s="1"/>
  <c r="D12" i="1"/>
  <c r="C12" i="1"/>
  <c r="H12" i="1" s="1"/>
  <c r="D11" i="1"/>
  <c r="C11" i="1"/>
  <c r="H11" i="1" s="1"/>
  <c r="D10" i="1"/>
  <c r="C10" i="1"/>
  <c r="D9" i="1"/>
  <c r="C9" i="1"/>
  <c r="H9" i="1" s="1"/>
  <c r="D8" i="1"/>
  <c r="C8" i="1"/>
  <c r="H8" i="1" s="1"/>
  <c r="D7" i="1"/>
  <c r="C7" i="1"/>
  <c r="H7" i="1" s="1"/>
  <c r="D6" i="1"/>
  <c r="C6" i="1"/>
  <c r="D5" i="1"/>
  <c r="C5" i="1"/>
  <c r="H5" i="1" s="1"/>
  <c r="D4" i="1"/>
  <c r="C4" i="1"/>
  <c r="H4" i="1" s="1"/>
  <c r="D3" i="1"/>
  <c r="H155" i="1" l="1"/>
  <c r="F159" i="4"/>
  <c r="I36" i="3"/>
  <c r="H1006" i="1"/>
  <c r="F19" i="5"/>
  <c r="D245" i="5"/>
  <c r="E12" i="5"/>
  <c r="E7" i="5" s="1"/>
  <c r="D985" i="1" s="1"/>
  <c r="I27" i="3"/>
  <c r="D1408" i="1"/>
  <c r="G1408" i="1" s="1"/>
  <c r="F170" i="5"/>
  <c r="E287" i="9"/>
  <c r="B287" i="9" s="1"/>
  <c r="E279" i="9"/>
  <c r="B279" i="9" s="1"/>
  <c r="E245" i="5"/>
  <c r="D1222" i="1" s="1"/>
  <c r="H1050" i="1"/>
  <c r="H1054" i="1"/>
  <c r="E273" i="9"/>
  <c r="B273" i="9" s="1"/>
  <c r="H73" i="1"/>
  <c r="F134" i="4"/>
  <c r="H76" i="1"/>
  <c r="F77" i="4"/>
  <c r="H1454" i="1"/>
  <c r="D114" i="6"/>
  <c r="C1408" i="1" s="1"/>
  <c r="C1222" i="1"/>
  <c r="G1222" i="1" s="1"/>
  <c r="D12" i="5"/>
  <c r="C990" i="1" s="1"/>
  <c r="H642" i="1"/>
  <c r="E274" i="9"/>
  <c r="B274" i="9" s="1"/>
  <c r="E22" i="9"/>
  <c r="B22" i="9" s="1"/>
  <c r="F652" i="4"/>
  <c r="E67" i="9"/>
  <c r="B67" i="9" s="1"/>
  <c r="C206" i="1"/>
  <c r="F224" i="9"/>
  <c r="B224" i="9" s="1"/>
  <c r="B219" i="9"/>
  <c r="E43" i="9"/>
  <c r="B43" i="9" s="1"/>
  <c r="F218" i="9"/>
  <c r="B218" i="9" s="1"/>
  <c r="C165" i="1"/>
  <c r="C160" i="1"/>
  <c r="C149" i="1"/>
  <c r="F68" i="4"/>
  <c r="F253" i="4"/>
  <c r="D252" i="4"/>
  <c r="C249" i="1"/>
  <c r="H249" i="1" s="1"/>
  <c r="F455" i="4"/>
  <c r="C449" i="1"/>
  <c r="H449" i="1" s="1"/>
  <c r="E407" i="4"/>
  <c r="D402" i="1" s="1"/>
  <c r="D523" i="1"/>
  <c r="G523" i="1" s="1"/>
  <c r="F529" i="4"/>
  <c r="D269" i="1"/>
  <c r="E252" i="4"/>
  <c r="D248" i="1" s="1"/>
  <c r="H251" i="1"/>
  <c r="H255" i="1"/>
  <c r="H263" i="1"/>
  <c r="H267" i="1"/>
  <c r="H271" i="1"/>
  <c r="H275" i="1"/>
  <c r="H279" i="1"/>
  <c r="H283" i="1"/>
  <c r="D293" i="1"/>
  <c r="H405" i="1"/>
  <c r="H413" i="1"/>
  <c r="H589" i="1"/>
  <c r="H593" i="1"/>
  <c r="H597" i="1"/>
  <c r="H601" i="1"/>
  <c r="H605" i="1"/>
  <c r="H609" i="1"/>
  <c r="H622" i="1"/>
  <c r="H626" i="1"/>
  <c r="C436" i="1"/>
  <c r="H436" i="1" s="1"/>
  <c r="E421" i="4"/>
  <c r="F422" i="4"/>
  <c r="D421" i="4"/>
  <c r="C416" i="1"/>
  <c r="H416" i="1" s="1"/>
  <c r="H223" i="1"/>
  <c r="H227" i="1"/>
  <c r="H231" i="1"/>
  <c r="H235" i="1"/>
  <c r="H239" i="1"/>
  <c r="H243" i="1"/>
  <c r="H247" i="1"/>
  <c r="C523" i="1"/>
  <c r="H581" i="1"/>
  <c r="H585" i="1"/>
  <c r="H6" i="1"/>
  <c r="H10" i="1"/>
  <c r="H14" i="1"/>
  <c r="H18" i="1"/>
  <c r="H22" i="1"/>
  <c r="H26" i="1"/>
  <c r="H30" i="1"/>
  <c r="H34" i="1"/>
  <c r="H38" i="1"/>
  <c r="H42" i="1"/>
  <c r="H50" i="1"/>
  <c r="H54" i="1"/>
  <c r="H58" i="1"/>
  <c r="H62" i="1"/>
  <c r="H66" i="1"/>
  <c r="H70" i="1"/>
  <c r="H74" i="1"/>
  <c r="H82" i="1"/>
  <c r="H86" i="1"/>
  <c r="H90" i="1"/>
  <c r="H94" i="1"/>
  <c r="H98" i="1"/>
  <c r="H106" i="1"/>
  <c r="H110" i="1"/>
  <c r="H114" i="1"/>
  <c r="H118" i="1"/>
  <c r="H122" i="1"/>
  <c r="H126" i="1"/>
  <c r="H130" i="1"/>
  <c r="H134" i="1"/>
  <c r="H138" i="1"/>
  <c r="H195" i="1"/>
  <c r="H199" i="1"/>
  <c r="H203" i="1"/>
  <c r="H207" i="1"/>
  <c r="H215" i="1"/>
  <c r="H219" i="1"/>
  <c r="H349" i="1"/>
  <c r="H353" i="1"/>
  <c r="H357" i="1"/>
  <c r="H361" i="1"/>
  <c r="H365" i="1"/>
  <c r="H369" i="1"/>
  <c r="H373" i="1"/>
  <c r="H377" i="1"/>
  <c r="H381" i="1"/>
  <c r="H385" i="1"/>
  <c r="H389" i="1"/>
  <c r="H393" i="1"/>
  <c r="H397" i="1"/>
  <c r="H401" i="1"/>
  <c r="C429" i="1"/>
  <c r="H429" i="1" s="1"/>
  <c r="F177" i="4"/>
  <c r="D163" i="4"/>
  <c r="F228" i="4"/>
  <c r="D224" i="4"/>
  <c r="H292" i="9"/>
  <c r="D1183" i="1"/>
  <c r="F94" i="6"/>
  <c r="D89" i="6"/>
  <c r="C1388" i="1"/>
  <c r="H1388" i="1" s="1"/>
  <c r="G297" i="9"/>
  <c r="E297" i="9" s="1"/>
  <c r="B297" i="9" s="1"/>
  <c r="H29" i="3"/>
  <c r="C1436" i="1"/>
  <c r="H1436" i="1" s="1"/>
  <c r="D24" i="8"/>
  <c r="C1499" i="1" s="1"/>
  <c r="H1499" i="1" s="1"/>
  <c r="C1501" i="1"/>
  <c r="H1501" i="1" s="1"/>
  <c r="B158" i="9"/>
  <c r="H144" i="1"/>
  <c r="H152" i="1"/>
  <c r="H156" i="1"/>
  <c r="H160" i="1"/>
  <c r="H164" i="1"/>
  <c r="H168" i="1"/>
  <c r="H172" i="1"/>
  <c r="H176" i="1"/>
  <c r="H180" i="1"/>
  <c r="H184" i="1"/>
  <c r="H188" i="1"/>
  <c r="H196" i="1"/>
  <c r="H200" i="1"/>
  <c r="H204" i="1"/>
  <c r="H208" i="1"/>
  <c r="H212" i="1"/>
  <c r="H216" i="1"/>
  <c r="H224" i="1"/>
  <c r="H228" i="1"/>
  <c r="H232" i="1"/>
  <c r="H236" i="1"/>
  <c r="H240" i="1"/>
  <c r="H244" i="1"/>
  <c r="H252" i="1"/>
  <c r="H256" i="1"/>
  <c r="H260" i="1"/>
  <c r="H264" i="1"/>
  <c r="H268" i="1"/>
  <c r="H272" i="1"/>
  <c r="H276" i="1"/>
  <c r="H280" i="1"/>
  <c r="H284" i="1"/>
  <c r="H290" i="1"/>
  <c r="H298" i="1"/>
  <c r="H302" i="1"/>
  <c r="H310" i="1"/>
  <c r="H314" i="1"/>
  <c r="H318" i="1"/>
  <c r="H322" i="1"/>
  <c r="H326" i="1"/>
  <c r="H330" i="1"/>
  <c r="H334" i="1"/>
  <c r="H338" i="1"/>
  <c r="H342" i="1"/>
  <c r="H350" i="1"/>
  <c r="H354" i="1"/>
  <c r="H358" i="1"/>
  <c r="H362" i="1"/>
  <c r="H366" i="1"/>
  <c r="H370" i="1"/>
  <c r="H374" i="1"/>
  <c r="H378" i="1"/>
  <c r="H382" i="1"/>
  <c r="H386" i="1"/>
  <c r="H390" i="1"/>
  <c r="H394" i="1"/>
  <c r="H398" i="1"/>
  <c r="H525" i="1"/>
  <c r="H529" i="1"/>
  <c r="H533" i="1"/>
  <c r="H537" i="1"/>
  <c r="H541" i="1"/>
  <c r="H545" i="1"/>
  <c r="H549" i="1"/>
  <c r="H553" i="1"/>
  <c r="H557" i="1"/>
  <c r="H565" i="1"/>
  <c r="H582" i="1"/>
  <c r="H586" i="1"/>
  <c r="F180" i="5"/>
  <c r="D177" i="5"/>
  <c r="F177" i="5" s="1"/>
  <c r="F39" i="6"/>
  <c r="D35" i="6"/>
  <c r="F66" i="6"/>
  <c r="C1360" i="1"/>
  <c r="H1360" i="1" s="1"/>
  <c r="B79" i="9"/>
  <c r="H1185" i="1"/>
  <c r="H1189" i="1"/>
  <c r="H1193" i="1"/>
  <c r="H1197" i="1"/>
  <c r="H1201" i="1"/>
  <c r="H1205" i="1"/>
  <c r="H1209" i="1"/>
  <c r="H1213" i="1"/>
  <c r="H289" i="9"/>
  <c r="E176" i="5"/>
  <c r="D1154" i="1"/>
  <c r="E141" i="6"/>
  <c r="I24" i="3"/>
  <c r="D1299" i="1"/>
  <c r="C1469" i="1"/>
  <c r="H1469" i="1" s="1"/>
  <c r="H31" i="3"/>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53" i="1"/>
  <c r="H257" i="1"/>
  <c r="H261" i="1"/>
  <c r="H265" i="1"/>
  <c r="H269" i="1"/>
  <c r="H273" i="1"/>
  <c r="H277" i="1"/>
  <c r="H281" i="1"/>
  <c r="H291" i="1"/>
  <c r="H295" i="1"/>
  <c r="H299" i="1"/>
  <c r="H303" i="1"/>
  <c r="H307" i="1"/>
  <c r="H311" i="1"/>
  <c r="H315" i="1"/>
  <c r="H319" i="1"/>
  <c r="H323" i="1"/>
  <c r="H327" i="1"/>
  <c r="H331" i="1"/>
  <c r="H335" i="1"/>
  <c r="H437" i="1"/>
  <c r="H441" i="1"/>
  <c r="H445" i="1"/>
  <c r="H453" i="1"/>
  <c r="H457" i="1"/>
  <c r="H461" i="1"/>
  <c r="H465" i="1"/>
  <c r="H526" i="1"/>
  <c r="H530" i="1"/>
  <c r="H534" i="1"/>
  <c r="H538" i="1"/>
  <c r="H542" i="1"/>
  <c r="H546" i="1"/>
  <c r="H550" i="1"/>
  <c r="H554" i="1"/>
  <c r="H558" i="1"/>
  <c r="H562" i="1"/>
  <c r="H566" i="1"/>
  <c r="H1361" i="1"/>
  <c r="H1365" i="1"/>
  <c r="H1369" i="1"/>
  <c r="H1373" i="1"/>
  <c r="H1377" i="1"/>
  <c r="H1381" i="1"/>
  <c r="F568" i="4"/>
  <c r="D567" i="4"/>
  <c r="F70" i="5"/>
  <c r="D69" i="5"/>
  <c r="C1048" i="1"/>
  <c r="H1048" i="1" s="1"/>
  <c r="B150" i="9"/>
  <c r="D1047" i="1"/>
  <c r="F78" i="5"/>
  <c r="C1056" i="1"/>
  <c r="H1056" i="1" s="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438" i="1"/>
  <c r="H442" i="1"/>
  <c r="H446" i="1"/>
  <c r="H450" i="1"/>
  <c r="H454" i="1"/>
  <c r="H458" i="1"/>
  <c r="H462" i="1"/>
  <c r="H613" i="1"/>
  <c r="H989" i="1"/>
  <c r="H993" i="1"/>
  <c r="H997" i="1"/>
  <c r="H1001" i="1"/>
  <c r="H1005" i="1"/>
  <c r="H1009" i="1"/>
  <c r="H1013" i="1"/>
  <c r="H1017" i="1"/>
  <c r="H1021" i="1"/>
  <c r="H1025" i="1"/>
  <c r="H1029" i="1"/>
  <c r="H1033" i="1"/>
  <c r="H1037" i="1"/>
  <c r="H1041" i="1"/>
  <c r="H1045" i="1"/>
  <c r="H1437" i="1"/>
  <c r="J1441" i="1"/>
  <c r="H1470" i="1"/>
  <c r="J1474" i="1"/>
  <c r="E472" i="4"/>
  <c r="D466" i="1" s="1"/>
  <c r="D467" i="1"/>
  <c r="G467" i="1" s="1"/>
  <c r="D593" i="4"/>
  <c r="B109" i="9"/>
  <c r="B223" i="9"/>
  <c r="B241" i="9"/>
  <c r="F245" i="9"/>
  <c r="B245" i="9" s="1"/>
  <c r="B141" i="9"/>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F8" i="4"/>
  <c r="D7" i="4"/>
  <c r="F216" i="4"/>
  <c r="D215" i="4"/>
  <c r="E643" i="4"/>
  <c r="D637" i="1" s="1"/>
  <c r="E238" i="5"/>
  <c r="F6" i="6"/>
  <c r="D5" i="6"/>
  <c r="E37" i="9"/>
  <c r="B37" i="9" s="1"/>
  <c r="E69" i="9"/>
  <c r="B69" i="9" s="1"/>
  <c r="E101" i="9"/>
  <c r="B101" i="9" s="1"/>
  <c r="B133" i="9"/>
  <c r="F213" i="9"/>
  <c r="B213" i="9" s="1"/>
  <c r="B240" i="9"/>
  <c r="B271" i="9"/>
  <c r="E50" i="4"/>
  <c r="D46" i="1" s="1"/>
  <c r="F91" i="4"/>
  <c r="D82" i="4"/>
  <c r="F125" i="4"/>
  <c r="D124" i="4"/>
  <c r="E593" i="4"/>
  <c r="D587" i="1" s="1"/>
  <c r="F119" i="5"/>
  <c r="D118" i="5"/>
  <c r="H1453" i="1"/>
  <c r="D49" i="8"/>
  <c r="B74" i="9"/>
  <c r="E80" i="9"/>
  <c r="B80" i="9" s="1"/>
  <c r="B106" i="9"/>
  <c r="E112" i="9"/>
  <c r="B112" i="9" s="1"/>
  <c r="B263" i="9"/>
  <c r="D106" i="4"/>
  <c r="F352" i="4"/>
  <c r="D351" i="4"/>
  <c r="F52" i="5"/>
  <c r="E87" i="5"/>
  <c r="D1065" i="1" s="1"/>
  <c r="E29" i="9"/>
  <c r="B29" i="9" s="1"/>
  <c r="E61" i="9"/>
  <c r="B61" i="9" s="1"/>
  <c r="B255" i="9"/>
  <c r="F197" i="4"/>
  <c r="D196" i="4"/>
  <c r="E350" i="4"/>
  <c r="F485" i="4"/>
  <c r="D484" i="4"/>
  <c r="F519" i="4"/>
  <c r="D515" i="4"/>
  <c r="F242" i="5"/>
  <c r="D238" i="5"/>
  <c r="E72" i="9"/>
  <c r="B72" i="9" s="1"/>
  <c r="E104" i="9"/>
  <c r="B104" i="9" s="1"/>
  <c r="E145" i="9"/>
  <c r="B145" i="9" s="1"/>
  <c r="F216" i="9"/>
  <c r="B216" i="9" s="1"/>
  <c r="B247" i="9"/>
  <c r="F261" i="9"/>
  <c r="B261" i="9" s="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52" i="1"/>
  <c r="H1060" i="1"/>
  <c r="H1064" i="1"/>
  <c r="H1068" i="1"/>
  <c r="H1072" i="1"/>
  <c r="H1076" i="1"/>
  <c r="H1080" i="1"/>
  <c r="H1084" i="1"/>
  <c r="H1088" i="1"/>
  <c r="H1092" i="1"/>
  <c r="H1100" i="1"/>
  <c r="H1104" i="1"/>
  <c r="H1108" i="1"/>
  <c r="H1112" i="1"/>
  <c r="H1116" i="1"/>
  <c r="H1120" i="1"/>
  <c r="H1124" i="1"/>
  <c r="H1128" i="1"/>
  <c r="H1132" i="1"/>
  <c r="H1136" i="1"/>
  <c r="H1140" i="1"/>
  <c r="H1144" i="1"/>
  <c r="H1148" i="1"/>
  <c r="H1156" i="1"/>
  <c r="H1160" i="1"/>
  <c r="H1164" i="1"/>
  <c r="H1168" i="1"/>
  <c r="H1172"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4" i="1"/>
  <c r="H1368" i="1"/>
  <c r="H1372" i="1"/>
  <c r="H1376" i="1"/>
  <c r="H1380" i="1"/>
  <c r="H1384" i="1"/>
  <c r="H1392" i="1"/>
  <c r="H1396" i="1"/>
  <c r="H1400" i="1"/>
  <c r="H1404" i="1"/>
  <c r="H1412" i="1"/>
  <c r="H1416" i="1"/>
  <c r="H1420" i="1"/>
  <c r="H1424" i="1"/>
  <c r="H1428" i="1"/>
  <c r="H1432" i="1"/>
  <c r="J1478" i="1"/>
  <c r="E224" i="4"/>
  <c r="D220" i="1" s="1"/>
  <c r="F473" i="4"/>
  <c r="D472" i="4"/>
  <c r="F106" i="5"/>
  <c r="D87" i="5"/>
  <c r="F207" i="5"/>
  <c r="D206" i="5"/>
  <c r="H27" i="3"/>
  <c r="E53" i="9"/>
  <c r="B53" i="9" s="1"/>
  <c r="E85" i="9"/>
  <c r="B85" i="9" s="1"/>
  <c r="E117" i="9"/>
  <c r="B117" i="9" s="1"/>
  <c r="E136" i="9"/>
  <c r="B136" i="9" s="1"/>
  <c r="B239" i="9"/>
  <c r="F253" i="9"/>
  <c r="B253" i="9" s="1"/>
  <c r="E280" i="9"/>
  <c r="B280" i="9" s="1"/>
  <c r="D44" i="4"/>
  <c r="D50" i="4"/>
  <c r="D133" i="4"/>
  <c r="D139" i="4"/>
  <c r="D152" i="4"/>
  <c r="H20" i="9" s="1"/>
  <c r="D311" i="4"/>
  <c r="D344" i="4"/>
  <c r="D263" i="4"/>
  <c r="D299" i="4"/>
  <c r="F13" i="5"/>
  <c r="F250" i="5"/>
  <c r="F63" i="5"/>
  <c r="G286" i="9"/>
  <c r="J1445" i="1"/>
  <c r="J1449" i="1"/>
  <c r="J1457" i="1"/>
  <c r="H1461" i="1"/>
  <c r="J1465" i="1"/>
  <c r="J1473" i="1"/>
  <c r="J1477" i="1"/>
  <c r="D643" i="4"/>
  <c r="E142" i="9"/>
  <c r="B142" i="9" s="1"/>
  <c r="H286" i="9"/>
  <c r="F246" i="5"/>
  <c r="F259" i="5"/>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20" i="9"/>
  <c r="F152" i="4"/>
  <c r="F416" i="4"/>
  <c r="F417" i="4"/>
  <c r="F603" i="4"/>
  <c r="F88" i="5"/>
  <c r="F149" i="5"/>
  <c r="F190" i="5"/>
  <c r="F206" i="5"/>
  <c r="F5" i="6"/>
  <c r="D141" i="6"/>
  <c r="E296" i="9"/>
  <c r="I10" i="3" s="1"/>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G163" i="9"/>
  <c r="E163" i="9" s="1"/>
  <c r="B163" i="9" s="1"/>
  <c r="G162" i="9"/>
  <c r="E162" i="9" s="1"/>
  <c r="B162" i="9" s="1"/>
  <c r="G161" i="9"/>
  <c r="E161" i="9" s="1"/>
  <c r="B161" i="9" s="1"/>
  <c r="G160" i="9"/>
  <c r="E160" i="9" s="1"/>
  <c r="B160" i="9" s="1"/>
  <c r="I10" i="9"/>
  <c r="G1499" i="1" l="1"/>
  <c r="D42" i="8"/>
  <c r="C1517" i="1" s="1"/>
  <c r="D990" i="1"/>
  <c r="I20" i="3"/>
  <c r="H990" i="1"/>
  <c r="F114" i="6"/>
  <c r="H1408" i="1"/>
  <c r="F12" i="5"/>
  <c r="H1222" i="1"/>
  <c r="F245" i="5"/>
  <c r="E164" i="9"/>
  <c r="B164" i="9" s="1"/>
  <c r="G990" i="1"/>
  <c r="D7" i="5"/>
  <c r="C985" i="1" s="1"/>
  <c r="F212" i="9"/>
  <c r="B212" i="9" s="1"/>
  <c r="F299" i="4"/>
  <c r="C294" i="1"/>
  <c r="D298" i="4"/>
  <c r="F50" i="4"/>
  <c r="C46" i="1"/>
  <c r="F515" i="4"/>
  <c r="C509" i="1"/>
  <c r="D1215" i="1"/>
  <c r="E237" i="5"/>
  <c r="F224" i="4"/>
  <c r="C220" i="1"/>
  <c r="H467" i="1"/>
  <c r="F263" i="4"/>
  <c r="C259" i="1"/>
  <c r="F44" i="4"/>
  <c r="C40" i="1"/>
  <c r="F472" i="4"/>
  <c r="C466" i="1"/>
  <c r="F593" i="4"/>
  <c r="C587" i="1"/>
  <c r="F567" i="4"/>
  <c r="C561" i="1"/>
  <c r="E528" i="4"/>
  <c r="F344" i="4"/>
  <c r="C339" i="1"/>
  <c r="G292" i="9"/>
  <c r="E292" i="9" s="1"/>
  <c r="B292" i="9" s="1"/>
  <c r="C1183" i="1"/>
  <c r="H523" i="1"/>
  <c r="F215" i="4"/>
  <c r="C211" i="1"/>
  <c r="F163" i="4"/>
  <c r="C159" i="1"/>
  <c r="E20" i="9"/>
  <c r="E19" i="9" s="1"/>
  <c r="G1436" i="1"/>
  <c r="F643" i="4"/>
  <c r="C637" i="1"/>
  <c r="E286" i="9"/>
  <c r="B286" i="9" s="1"/>
  <c r="F311" i="4"/>
  <c r="C306" i="1"/>
  <c r="E408" i="4"/>
  <c r="D403" i="1" s="1"/>
  <c r="D345" i="1"/>
  <c r="F82" i="4"/>
  <c r="C78" i="1"/>
  <c r="F7" i="4"/>
  <c r="D6" i="4"/>
  <c r="C3" i="1"/>
  <c r="E6" i="4"/>
  <c r="E68" i="5"/>
  <c r="F35" i="6"/>
  <c r="H25" i="3"/>
  <c r="C1329" i="1"/>
  <c r="F89" i="6"/>
  <c r="C1383" i="1"/>
  <c r="F421" i="4"/>
  <c r="D420" i="4"/>
  <c r="C415" i="1"/>
  <c r="F484" i="4"/>
  <c r="C478" i="1"/>
  <c r="F124" i="4"/>
  <c r="C120" i="1"/>
  <c r="B191" i="9"/>
  <c r="D151" i="4"/>
  <c r="C148" i="1"/>
  <c r="F87" i="5"/>
  <c r="C1065" i="1"/>
  <c r="F196" i="4"/>
  <c r="C192" i="1"/>
  <c r="F351" i="4"/>
  <c r="D350" i="4"/>
  <c r="C346" i="1"/>
  <c r="C1524" i="1"/>
  <c r="D43" i="8"/>
  <c r="D1435" i="1"/>
  <c r="I28" i="3"/>
  <c r="D528" i="4"/>
  <c r="F139" i="4"/>
  <c r="C135" i="1"/>
  <c r="F238" i="5"/>
  <c r="C1215" i="1"/>
  <c r="D237" i="5"/>
  <c r="H24" i="3"/>
  <c r="C1299" i="1"/>
  <c r="G289" i="9"/>
  <c r="E289" i="9" s="1"/>
  <c r="B289" i="9" s="1"/>
  <c r="D176" i="5"/>
  <c r="C1154" i="1"/>
  <c r="E420" i="4"/>
  <c r="D415" i="1"/>
  <c r="F252" i="4"/>
  <c r="C248" i="1"/>
  <c r="G1360" i="1"/>
  <c r="F133" i="4"/>
  <c r="C129" i="1"/>
  <c r="F106" i="4"/>
  <c r="C102" i="1"/>
  <c r="F118" i="5"/>
  <c r="C1096" i="1"/>
  <c r="F69" i="5"/>
  <c r="D68" i="5"/>
  <c r="C1047" i="1"/>
  <c r="E175" i="5"/>
  <c r="D1152" i="1" s="1"/>
  <c r="D1153" i="1"/>
  <c r="I22" i="3"/>
  <c r="E151" i="4"/>
  <c r="F644" i="4"/>
  <c r="C638" i="1"/>
  <c r="G638" i="1" s="1"/>
  <c r="F141" i="6"/>
  <c r="H28" i="3"/>
  <c r="C1435" i="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G294" i="9" l="1"/>
  <c r="E294" i="9" s="1"/>
  <c r="B294" i="9" s="1"/>
  <c r="I34" i="3"/>
  <c r="H20" i="3"/>
  <c r="F7" i="5"/>
  <c r="D6" i="5"/>
  <c r="C984" i="1" s="1"/>
  <c r="B20" i="9"/>
  <c r="H159" i="1"/>
  <c r="G159" i="1"/>
  <c r="H40" i="1"/>
  <c r="G40" i="1"/>
  <c r="G295" i="9"/>
  <c r="E295" i="9" s="1"/>
  <c r="B295" i="9" s="1"/>
  <c r="H1047" i="1"/>
  <c r="G1047" i="1"/>
  <c r="H1215" i="1"/>
  <c r="G1215" i="1"/>
  <c r="H1524" i="1"/>
  <c r="G1524" i="1"/>
  <c r="H148" i="1"/>
  <c r="G148" i="1"/>
  <c r="D635" i="4"/>
  <c r="C414" i="1"/>
  <c r="F420" i="4"/>
  <c r="I16" i="3"/>
  <c r="D2" i="1"/>
  <c r="E412" i="4"/>
  <c r="H306" i="1"/>
  <c r="G306" i="1"/>
  <c r="E636" i="4"/>
  <c r="D630" i="1" s="1"/>
  <c r="D522" i="1"/>
  <c r="H509" i="1"/>
  <c r="G509" i="1"/>
  <c r="K1432" i="9"/>
  <c r="F68" i="5"/>
  <c r="H21" i="3"/>
  <c r="C1046" i="1"/>
  <c r="H985" i="1"/>
  <c r="G985" i="1"/>
  <c r="E635" i="4"/>
  <c r="D629" i="1" s="1"/>
  <c r="D414" i="1"/>
  <c r="H346" i="1"/>
  <c r="G346" i="1"/>
  <c r="D289" i="4"/>
  <c r="H17" i="3"/>
  <c r="C147" i="1"/>
  <c r="F151" i="4"/>
  <c r="H3" i="1"/>
  <c r="G3" i="1"/>
  <c r="H211" i="1"/>
  <c r="G211" i="1"/>
  <c r="H561" i="1"/>
  <c r="G561" i="1"/>
  <c r="H259" i="1"/>
  <c r="G259" i="1"/>
  <c r="H415" i="1"/>
  <c r="G415" i="1"/>
  <c r="H1154" i="1"/>
  <c r="G1154" i="1"/>
  <c r="H135" i="1"/>
  <c r="G135" i="1"/>
  <c r="D408" i="4"/>
  <c r="C345" i="1"/>
  <c r="F350" i="4"/>
  <c r="H1383" i="1"/>
  <c r="G1383" i="1"/>
  <c r="H16" i="3"/>
  <c r="C2" i="1"/>
  <c r="F6" i="4"/>
  <c r="D412" i="4"/>
  <c r="H46" i="1"/>
  <c r="G46" i="1"/>
  <c r="I21" i="3"/>
  <c r="D1046" i="1"/>
  <c r="E6" i="5"/>
  <c r="H1096" i="1"/>
  <c r="G1096" i="1"/>
  <c r="H129" i="1"/>
  <c r="G129" i="1"/>
  <c r="F176" i="5"/>
  <c r="D175" i="5"/>
  <c r="C1153" i="1"/>
  <c r="H22" i="3"/>
  <c r="H120" i="1"/>
  <c r="G120" i="1"/>
  <c r="H637" i="1"/>
  <c r="G637" i="1"/>
  <c r="H587" i="1"/>
  <c r="G587" i="1"/>
  <c r="E289" i="4"/>
  <c r="E290" i="4" s="1"/>
  <c r="D286" i="1" s="1"/>
  <c r="I17" i="3"/>
  <c r="D147" i="1"/>
  <c r="D636" i="4"/>
  <c r="C522" i="1"/>
  <c r="F528" i="4"/>
  <c r="H192" i="1"/>
  <c r="G192" i="1"/>
  <c r="H1329" i="1"/>
  <c r="G1329" i="1"/>
  <c r="H78" i="1"/>
  <c r="G78" i="1"/>
  <c r="H1183" i="1"/>
  <c r="G1183" i="1"/>
  <c r="H220" i="1"/>
  <c r="G220" i="1"/>
  <c r="D407" i="4"/>
  <c r="C293" i="1"/>
  <c r="F298" i="4"/>
  <c r="F237" i="5"/>
  <c r="H23" i="3"/>
  <c r="C1214" i="1"/>
  <c r="H102" i="1"/>
  <c r="G102" i="1"/>
  <c r="G1299" i="1"/>
  <c r="H1299" i="1"/>
  <c r="H478" i="1"/>
  <c r="G478" i="1"/>
  <c r="H466" i="1"/>
  <c r="G466" i="1"/>
  <c r="H294" i="1"/>
  <c r="G294" i="1"/>
  <c r="I35" i="3"/>
  <c r="C1518" i="1"/>
  <c r="H248" i="1"/>
  <c r="G248" i="1"/>
  <c r="H1065" i="1"/>
  <c r="G1065" i="1"/>
  <c r="H339" i="1"/>
  <c r="G339" i="1"/>
  <c r="I23" i="3"/>
  <c r="D1214" i="1"/>
  <c r="H638" i="1"/>
  <c r="B299" i="9"/>
  <c r="E298" i="9"/>
  <c r="H1435" i="1"/>
  <c r="G1435" i="1"/>
  <c r="H9" i="3"/>
  <c r="H1517" i="1"/>
  <c r="G1517" i="1"/>
  <c r="F6" i="5" l="1"/>
  <c r="H293" i="1"/>
  <c r="G293" i="1"/>
  <c r="H1153" i="1"/>
  <c r="G1153" i="1"/>
  <c r="E293" i="9"/>
  <c r="F175" i="5"/>
  <c r="C1152" i="1"/>
  <c r="E639" i="4"/>
  <c r="D407" i="1"/>
  <c r="H1518" i="1"/>
  <c r="G1518" i="1"/>
  <c r="F407" i="4"/>
  <c r="C402" i="1"/>
  <c r="D285" i="1"/>
  <c r="E291" i="4"/>
  <c r="D287" i="1" s="1"/>
  <c r="E413" i="4"/>
  <c r="H1214" i="1"/>
  <c r="G1214" i="1"/>
  <c r="H522" i="1"/>
  <c r="G522" i="1"/>
  <c r="D639" i="4"/>
  <c r="F412" i="4"/>
  <c r="C407" i="1"/>
  <c r="H345" i="1"/>
  <c r="G345" i="1"/>
  <c r="H276" i="9"/>
  <c r="D984" i="1"/>
  <c r="H8" i="3" s="1"/>
  <c r="M3" i="9" s="1"/>
  <c r="G2" i="1"/>
  <c r="H2" i="1"/>
  <c r="C285" i="1"/>
  <c r="D291" i="4"/>
  <c r="D413" i="4"/>
  <c r="D414" i="4" s="1"/>
  <c r="F289" i="4"/>
  <c r="F636" i="4"/>
  <c r="C630" i="1"/>
  <c r="F408" i="4"/>
  <c r="C403" i="1"/>
  <c r="H147" i="1"/>
  <c r="G147" i="1"/>
  <c r="H414" i="1"/>
  <c r="G414" i="1"/>
  <c r="G282" i="9"/>
  <c r="E282" i="9" s="1"/>
  <c r="B282" i="9" s="1"/>
  <c r="H11" i="3"/>
  <c r="I11" i="3" s="1"/>
  <c r="D290" i="4"/>
  <c r="H1046" i="1"/>
  <c r="G1046" i="1"/>
  <c r="F635" i="4"/>
  <c r="C629" i="1"/>
  <c r="G276" i="9"/>
  <c r="K3" i="9"/>
  <c r="I9" i="3"/>
  <c r="E276" i="9" l="1"/>
  <c r="E275" i="9" s="1"/>
  <c r="I8" i="3" s="1"/>
  <c r="C409" i="1"/>
  <c r="H1152" i="1"/>
  <c r="G1152" i="1"/>
  <c r="N3" i="9"/>
  <c r="G984" i="1"/>
  <c r="C633" i="1"/>
  <c r="F639" i="4"/>
  <c r="H402" i="1"/>
  <c r="G402" i="1"/>
  <c r="H285" i="1"/>
  <c r="G285" i="1"/>
  <c r="H629" i="1"/>
  <c r="G629" i="1"/>
  <c r="H984" i="1"/>
  <c r="H630" i="1"/>
  <c r="G630" i="1"/>
  <c r="D633" i="1"/>
  <c r="H403" i="1"/>
  <c r="G403" i="1"/>
  <c r="D415" i="4"/>
  <c r="F413" i="4"/>
  <c r="C408" i="1"/>
  <c r="D640" i="4"/>
  <c r="C286" i="1"/>
  <c r="F290" i="4"/>
  <c r="F291" i="4"/>
  <c r="C287" i="1"/>
  <c r="H407" i="1"/>
  <c r="G407" i="1"/>
  <c r="E640" i="4"/>
  <c r="E641" i="4" s="1"/>
  <c r="E415" i="4"/>
  <c r="D410" i="1" s="1"/>
  <c r="D408" i="1"/>
  <c r="E414" i="4"/>
  <c r="D409" i="1" s="1"/>
  <c r="B276" i="9" l="1"/>
  <c r="F414" i="4"/>
  <c r="D635" i="1"/>
  <c r="H287" i="1"/>
  <c r="G287" i="1"/>
  <c r="H286" i="1"/>
  <c r="G286" i="1"/>
  <c r="D642" i="4"/>
  <c r="F640" i="4"/>
  <c r="C634" i="1"/>
  <c r="D634" i="1"/>
  <c r="E642" i="4"/>
  <c r="E645" i="4" s="1"/>
  <c r="H408" i="1"/>
  <c r="G408" i="1"/>
  <c r="D641" i="4"/>
  <c r="H409" i="1"/>
  <c r="G409" i="1"/>
  <c r="F415" i="4"/>
  <c r="C410" i="1"/>
  <c r="G633" i="1"/>
  <c r="H633" i="1"/>
  <c r="F641" i="4" l="1"/>
  <c r="C635" i="1"/>
  <c r="D645" i="4"/>
  <c r="C636" i="1"/>
  <c r="F642" i="4"/>
  <c r="D646" i="4"/>
  <c r="E646" i="4"/>
  <c r="D636" i="1"/>
  <c r="H410" i="1"/>
  <c r="G410" i="1"/>
  <c r="H634" i="1"/>
  <c r="G634" i="1"/>
  <c r="D639" i="1"/>
  <c r="I18" i="3"/>
  <c r="I19" i="3" l="1"/>
  <c r="D640" i="1"/>
  <c r="H7" i="3" s="1"/>
  <c r="H19" i="3"/>
  <c r="C640" i="1"/>
  <c r="F646" i="4"/>
  <c r="G636" i="1"/>
  <c r="H636" i="1"/>
  <c r="F645" i="4"/>
  <c r="H18" i="3"/>
  <c r="C639" i="1"/>
  <c r="H635" i="1"/>
  <c r="G635" i="1"/>
  <c r="G639" i="1" l="1"/>
  <c r="H639" i="1"/>
  <c r="H640" i="1"/>
  <c r="G640" i="1"/>
  <c r="J3" i="9"/>
  <c r="I7" i="3"/>
  <c r="G18" i="9" l="1"/>
  <c r="G16" i="9"/>
  <c r="I6" i="9"/>
  <c r="K8" i="9"/>
  <c r="K11" i="9"/>
  <c r="I9" i="9"/>
  <c r="J7" i="9"/>
  <c r="K13" i="9"/>
  <c r="H18" i="9"/>
  <c r="J8" i="9"/>
  <c r="J17" i="9"/>
  <c r="M15" i="9"/>
  <c r="J6" i="9"/>
  <c r="I12" i="9"/>
  <c r="G15" i="9"/>
  <c r="I13" i="9"/>
  <c r="I8" i="9"/>
  <c r="K5" i="9"/>
  <c r="J11" i="9"/>
  <c r="I17" i="9"/>
  <c r="L15" i="9"/>
  <c r="K6" i="9"/>
  <c r="J9" i="9"/>
  <c r="J12" i="9"/>
  <c r="G17" i="9"/>
  <c r="J10" i="9"/>
  <c r="J5" i="9"/>
  <c r="H17" i="9"/>
  <c r="H15" i="9"/>
  <c r="I7" i="9"/>
  <c r="K9" i="9"/>
  <c r="K12" i="9"/>
  <c r="I11" i="9"/>
  <c r="H16" i="9"/>
  <c r="M272" i="9"/>
  <c r="M16" i="9"/>
  <c r="I5" i="9"/>
  <c r="K7" i="9"/>
  <c r="K10" i="9"/>
  <c r="J13" i="9"/>
  <c r="L272" i="9"/>
  <c r="L16" i="9"/>
  <c r="F15" i="9" l="1"/>
  <c r="F16" i="9"/>
  <c r="E17" i="9"/>
  <c r="B17" i="9" s="1"/>
  <c r="F272" i="9"/>
  <c r="B272" i="9" s="1"/>
  <c r="E8" i="9"/>
  <c r="B8" i="9" s="1"/>
  <c r="E11" i="9"/>
  <c r="B11" i="9" s="1"/>
  <c r="E5" i="9"/>
  <c r="B5" i="9" s="1"/>
  <c r="E12" i="9"/>
  <c r="B12" i="9" s="1"/>
  <c r="E9" i="9"/>
  <c r="B9" i="9" s="1"/>
  <c r="E13" i="9"/>
  <c r="B13" i="9" s="1"/>
  <c r="E15" i="9"/>
  <c r="E7" i="9"/>
  <c r="B7" i="9" s="1"/>
  <c r="E6" i="9"/>
  <c r="B6" i="9" s="1"/>
  <c r="E10" i="9"/>
  <c r="B10" i="9" s="1"/>
  <c r="E16" i="9"/>
  <c r="E18" i="9"/>
  <c r="B18" i="9" s="1"/>
  <c r="B16" i="9" l="1"/>
  <c r="F19" i="9"/>
  <c r="F14" i="9"/>
  <c r="E4" i="9"/>
  <c r="B15" i="9"/>
  <c r="E1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<sst xmlns="http://schemas.openxmlformats.org/spreadsheetml/2006/main" count="4312" uniqueCount="3393">
  <si>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</si>
  <si>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</si>
  <si>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</si>
  <si>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</si>
  <si>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</si>
  <si>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</si>
  <si>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</si>
  <si>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</si>
  <si>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</si>
  <si>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</si>
  <si>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</si>
  <si>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</si>
  <si>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</si>
  <si>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</si>
  <si>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</si>
  <si>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</si>
  <si>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</si>
  <si>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</si>
  <si>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</si>
  <si>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</si>
  <si>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</si>
  <si>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</si>
  <si>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</si>
  <si>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</si>
  <si>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</si>
  <si>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</si>
  <si>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</si>
  <si>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</si>
  <si>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</si>
  <si>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</si>
  <si>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</si>
  <si>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</si>
  <si>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</si>
  <si>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</si>
  <si>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</si>
  <si>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</si>
  <si>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</si>
  <si>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</si>
  <si>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</si>
  <si>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</si>
  <si>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</si>
  <si>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</si>
  <si>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</si>
  <si>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</si>
  <si>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</si>
  <si>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</si>
  <si>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</si>
  <si>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</si>
  <si>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</si>
  <si>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</si>
  <si>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</si>
  <si>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</si>
  <si>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</si>
  <si>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</si>
  <si>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</si>
  <si>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</si>
  <si>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</si>
  <si>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</si>
  <si>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</si>
  <si>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</si>
  <si>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</si>
  <si>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</si>
  <si>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</si>
  <si>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</si>
  <si>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</si>
  <si>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</si>
  <si>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</si>
  <si>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</si>
  <si>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</si>
  <si>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</si>
  <si>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</si>
  <si>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</si>
  <si>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</si>
  <si>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</si>
  <si>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</si>
  <si>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</si>
  <si>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</si>
  <si>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</si>
  <si>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</si>
  <si>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</si>
  <si>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</si>
  <si>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</si>
  <si>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</si>
  <si>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</si>
  <si>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</si>
  <si>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</si>
  <si>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</si>
  <si>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</si>
  <si>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</si>
  <si>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</si>
  <si>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</si>
  <si>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</si>
  <si>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</si>
  <si>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</si>
  <si>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</si>
  <si>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</si>
  <si>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</si>
  <si>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</si>
  <si>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</si>
  <si>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</si>
  <si>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</si>
  <si>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</si>
  <si>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</si>
  <si>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</si>
  <si>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</si>
  <si>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</si>
  <si>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</si>
  <si>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</si>
  <si>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</si>
  <si>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</si>
  <si>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</si>
  <si>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</si>
  <si>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</si>
  <si>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</si>
  <si>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</si>
  <si>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</si>
  <si>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</si>
  <si>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</si>
  <si>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</si>
  <si>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</si>
  <si>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</si>
  <si>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</si>
  <si>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</si>
  <si>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</si>
  <si>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</si>
  <si>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</si>
  <si>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</si>
  <si>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</si>
  <si>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</si>
  <si>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</si>
  <si>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</si>
  <si>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</si>
  <si>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</si>
  <si>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</si>
  <si>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</si>
  <si>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</si>
  <si>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</si>
  <si>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</si>
  <si>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</si>
  <si>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</si>
  <si>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</si>
  <si>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</si>
  <si>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</si>
  <si>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</si>
  <si>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</si>
  <si>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</si>
  <si>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</si>
  <si>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</si>
  <si>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</si>
  <si>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</si>
  <si>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</si>
  <si>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</si>
  <si>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</si>
  <si>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</si>
  <si>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</si>
  <si>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</si>
  <si>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</si>
  <si>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</si>
  <si>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</si>
  <si>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</si>
  <si>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</si>
  <si>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</si>
  <si>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</si>
  <si>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</si>
  <si>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</si>
  <si>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</si>
  <si>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</si>
  <si>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</si>
  <si>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</si>
  <si>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</si>
  <si>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</si>
  <si>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</si>
  <si>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</si>
  <si>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</si>
  <si>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</si>
  <si>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</si>
  <si>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</si>
  <si>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</si>
  <si>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</si>
  <si>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</si>
  <si>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</si>
  <si>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</si>
  <si>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</si>
  <si>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</si>
  <si>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</si>
  <si>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</si>
  <si>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</si>
  <si>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</si>
  <si>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</si>
  <si>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</si>
  <si>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</si>
  <si>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</si>
  <si>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</si>
  <si>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</si>
  <si>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</si>
  <si>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</si>
  <si>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</si>
  <si>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</si>
  <si>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</si>
  <si>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</si>
  <si>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</si>
  <si>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</si>
  <si>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</si>
  <si>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</si>
  <si>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</si>
  <si>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</si>
  <si>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</si>
  <si>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</si>
  <si>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</si>
  <si>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</si>
  <si>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</si>
  <si>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</si>
  <si>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</si>
  <si>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</si>
  <si>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</si>
  <si>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</si>
  <si>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</si>
  <si>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</si>
  <si>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</si>
  <si>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</si>
  <si>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</si>
  <si>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</si>
  <si>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</si>
  <si>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</si>
  <si>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</si>
  <si>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</si>
  <si>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</si>
  <si>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</si>
  <si>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</si>
  <si>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</si>
  <si>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</si>
  <si>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</si>
  <si>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</si>
  <si>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</si>
  <si>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</si>
  <si>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</si>
  <si>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</si>
  <si>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</si>
  <si>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</si>
  <si>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</si>
  <si>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</si>
  <si>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</si>
  <si>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</si>
  <si>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</si>
  <si>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</si>
  <si>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</si>
  <si>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</si>
  <si>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</si>
  <si>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</si>
  <si>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</si>
  <si>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</si>
  <si>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</si>
  <si>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</si>
  <si>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</si>
  <si>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</si>
  <si>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</si>
  <si>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</si>
  <si>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</si>
  <si>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</si>
  <si>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</si>
  <si>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</si>
  <si>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</si>
  <si>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</si>
  <si>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</si>
  <si>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</si>
  <si>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</si>
  <si>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</si>
  <si>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</si>
  <si>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</si>
  <si>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</si>
  <si>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</si>
  <si>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</si>
  <si>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</si>
  <si>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</si>
  <si>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</si>
  <si>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</si>
  <si>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</si>
  <si>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</si>
  <si>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</si>
  <si>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</si>
  <si>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</si>
  <si>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</si>
  <si>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</si>
  <si>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</si>
  <si>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</si>
  <si>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</si>
  <si>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</si>
  <si>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</si>
  <si>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</si>
  <si>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</si>
  <si>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</si>
  <si>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</si>
  <si>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</si>
  <si>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</si>
  <si>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</si>
  <si>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</si>
  <si>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</si>
  <si>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</si>
  <si>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</si>
  <si>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</si>
  <si>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</si>
  <si>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</si>
  <si>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</si>
  <si>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</si>
  <si>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</si>
  <si>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</si>
  <si>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</si>
  <si>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</si>
  <si>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</si>
  <si>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</si>
  <si>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</si>
  <si>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</si>
  <si>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</si>
  <si>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</si>
  <si>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</si>
  <si>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</si>
  <si>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</si>
  <si>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</si>
  <si>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</si>
  <si>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</si>
  <si>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</si>
  <si>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</si>
  <si>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</si>
  <si>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</si>
  <si>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</si>
  <si>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</si>
  <si>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</si>
  <si>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</si>
  <si>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</si>
  <si>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</si>
  <si>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</si>
  <si>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</si>
  <si>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</si>
  <si>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</si>
  <si>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</si>
  <si>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</si>
  <si>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</si>
  <si>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</si>
  <si>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</si>
  <si>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</si>
  <si>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</si>
  <si>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</si>
  <si>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</si>
  <si>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</si>
  <si>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</si>
  <si>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</si>
  <si>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</si>
  <si>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</si>
  <si>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</si>
  <si>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</si>
  <si>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</si>
  <si>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</si>
  <si>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</si>
  <si>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</si>
  <si>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</si>
  <si>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</si>
  <si>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</si>
  <si>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</si>
  <si>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</si>
  <si>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</si>
  <si>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</si>
  <si>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</si>
  <si>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</si>
  <si>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</si>
  <si>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</si>
  <si>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</si>
  <si>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</si>
  <si>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</si>
  <si>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</si>
  <si>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</si>
  <si>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</si>
  <si>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</si>
  <si>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</si>
  <si>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</si>
  <si>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</si>
  <si>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</si>
  <si>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</si>
  <si>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</si>
  <si>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</si>
  <si>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</si>
  <si>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</si>
  <si>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</si>
  <si>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</si>
  <si>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</si>
  <si>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</si>
  <si>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</si>
  <si>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</si>
  <si>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</si>
  <si>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</si>
  <si>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</si>
  <si>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</si>
  <si>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</si>
  <si>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</si>
  <si>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</si>
  <si>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</si>
  <si>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</si>
  <si>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</si>
  <si>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</si>
  <si>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</si>
  <si>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</si>
  <si>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</si>
  <si>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</si>
  <si>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</si>
  <si>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</si>
  <si>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</si>
  <si>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</si>
  <si>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</si>
  <si>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</si>
  <si>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</si>
  <si>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</si>
  <si>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</si>
  <si>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</si>
  <si>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</si>
  <si>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</si>
  <si>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</si>
  <si>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</si>
  <si>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</si>
  <si>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</si>
  <si>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</si>
  <si>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</si>
  <si>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</si>
  <si>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</si>
  <si>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</si>
  <si>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</si>
  <si>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</si>
  <si>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</si>
  <si>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</si>
  <si>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</si>
  <si>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</si>
  <si>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</si>
  <si>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</si>
  <si>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</si>
  <si>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</si>
  <si>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</si>
  <si>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</si>
  <si>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</si>
  <si>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</si>
  <si>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</si>
  <si>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</si>
  <si>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</si>
  <si>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</si>
  <si>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</si>
  <si>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</si>
  <si>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</si>
  <si>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</si>
  <si>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</si>
  <si>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</si>
  <si>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</si>
  <si>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</si>
  <si>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</si>
  <si>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</si>
  <si>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</si>
  <si>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</si>
  <si>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</si>
  <si>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</si>
  <si>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</si>
  <si>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</si>
  <si>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</si>
  <si>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</si>
  <si>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</si>
  <si>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</si>
  <si>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</si>
  <si>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</si>
  <si>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</si>
  <si>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</si>
  <si>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</si>
  <si>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</si>
  <si>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</si>
  <si>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</si>
  <si>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</si>
  <si>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</si>
  <si>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</si>
  <si>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</si>
  <si>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</si>
  <si>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</si>
  <si>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</si>
  <si>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</si>
  <si>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</si>
  <si>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</si>
  <si>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</si>
  <si>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</si>
  <si>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</si>
  <si>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</si>
  <si>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</si>
  <si>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</si>
  <si>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</si>
  <si>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</si>
  <si>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</si>
  <si>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</si>
  <si>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</si>
  <si>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</si>
  <si>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</si>
  <si>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</si>
  <si>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</si>
  <si>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</si>
  <si>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</si>
  <si>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</si>
  <si>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</si>
  <si>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</si>
  <si>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</si>
  <si>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</si>
  <si>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</si>
  <si>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</si>
  <si>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</si>
  <si>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</si>
  <si>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</si>
  <si>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</si>
  <si>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</si>
  <si>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</si>
  <si>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</si>
  <si>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</si>
  <si>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</si>
  <si>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</si>
  <si>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</si>
  <si>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</si>
  <si>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</si>
  <si>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</si>
  <si>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</si>
  <si>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</si>
  <si>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</si>
  <si>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</si>
  <si>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</si>
  <si>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</si>
  <si>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</si>
  <si>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</si>
  <si>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</si>
  <si>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</si>
  <si>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</si>
  <si>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</si>
  <si>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</si>
  <si>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</si>
  <si>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</si>
  <si>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</si>
  <si>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</si>
  <si>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</si>
  <si>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</si>
  <si>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</si>
  <si>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</si>
  <si>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</si>
  <si>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</si>
  <si>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</si>
  <si>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</si>
  <si>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</si>
  <si>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</si>
  <si>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</si>
  <si>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</si>
  <si>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</si>
  <si>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</si>
  <si>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</si>
  <si>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</si>
  <si>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</si>
  <si>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</si>
  <si>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</si>
  <si>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</si>
  <si>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</si>
  <si>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</si>
  <si>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</si>
  <si>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</si>
  <si>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</si>
  <si>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</si>
  <si>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</si>
  <si>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</si>
  <si>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</si>
  <si>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</si>
  <si>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</si>
  <si>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</si>
  <si>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</si>
  <si>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</si>
  <si>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</si>
  <si>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</si>
  <si>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</si>
  <si>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</si>
  <si>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</si>
  <si>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</si>
  <si>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</si>
  <si>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</si>
  <si>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</si>
  <si>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</si>
  <si>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</si>
  <si>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</si>
  <si>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</si>
  <si>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</si>
  <si>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</si>
  <si>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</si>
  <si>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</si>
  <si>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</si>
  <si>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</si>
  <si>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</si>
  <si>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</si>
  <si>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</si>
  <si>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</si>
  <si>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</si>
  <si>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</si>
  <si>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</si>
  <si>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</si>
  <si>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</si>
  <si>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</si>
  <si>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</si>
  <si>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</si>
  <si>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</si>
  <si>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</si>
  <si>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</si>
  <si>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</si>
  <si>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</si>
  <si>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</si>
  <si>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</si>
  <si>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</si>
  <si>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</si>
  <si>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</si>
  <si>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</si>
  <si>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</si>
  <si>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</si>
  <si>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</si>
  <si>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</si>
  <si>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</si>
  <si>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</si>
  <si>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</si>
  <si>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</si>
  <si>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</si>
  <si>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</si>
  <si>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</si>
  <si>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</si>
  <si>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</si>
  <si>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</si>
  <si>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</si>
  <si>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</si>
  <si>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</si>
  <si>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</si>
  <si>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</si>
  <si>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</si>
  <si>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</si>
  <si>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</si>
  <si>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</si>
  <si>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</si>
  <si>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</si>
  <si>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</si>
  <si>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</si>
  <si>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</si>
  <si>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</si>
  <si>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</si>
  <si>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</si>
  <si>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</si>
  <si>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</si>
  <si>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</si>
  <si>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</si>
  <si>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</si>
  <si>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</si>
  <si>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</si>
  <si>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</si>
  <si>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</si>
  <si>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</si>
  <si>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</si>
  <si>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</si>
  <si>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</si>
  <si>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</si>
  <si>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</si>
  <si>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</si>
  <si>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</si>
  <si>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</si>
  <si>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</si>
  <si>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</si>
  <si>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</si>
  <si>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</si>
  <si>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</si>
  <si>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</si>
  <si>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</si>
  <si>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</si>
  <si>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</si>
  <si>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</si>
  <si>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</si>
  <si>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</si>
  <si>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</si>
  <si>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</si>
  <si>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</si>
  <si>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</si>
  <si>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</si>
  <si>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</si>
  <si>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</si>
  <si>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</si>
  <si>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</si>
  <si>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</si>
  <si>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</si>
  <si>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</si>
  <si>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</si>
  <si>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</si>
  <si>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</si>
  <si>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</si>
  <si>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</si>
  <si>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</si>
  <si>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</si>
  <si>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</si>
  <si>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</si>
  <si>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</si>
  <si>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</si>
  <si>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</si>
  <si>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</si>
  <si>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</si>
  <si>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</si>
  <si>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</si>
  <si>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</si>
  <si>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</si>
  <si>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</si>
  <si>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</si>
  <si>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</si>
  <si>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</si>
  <si>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</si>
  <si>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</si>
  <si>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</si>
  <si>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</si>
  <si>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</si>
  <si>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</si>
  <si>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</si>
  <si>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</si>
  <si>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</si>
  <si>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</si>
  <si>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</si>
  <si>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</si>
  <si>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</si>
  <si>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</si>
  <si>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</si>
  <si>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</si>
  <si>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</si>
  <si>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</si>
  <si>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</si>
  <si>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</si>
  <si>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</si>
  <si>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</si>
  <si>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</si>
  <si>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</si>
  <si>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</si>
  <si>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</si>
  <si>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</si>
  <si>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</si>
  <si>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</si>
  <si>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</si>
  <si>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</si>
  <si>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</si>
  <si>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</si>
  <si>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</si>
  <si>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</si>
  <si>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</si>
  <si>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</si>
  <si>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</si>
  <si>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</si>
  <si>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</si>
  <si>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</si>
  <si>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</si>
  <si>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</si>
  <si>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</si>
  <si>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</si>
  <si>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</si>
  <si>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</si>
  <si>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</si>
  <si>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</si>
  <si>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</si>
  <si>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</si>
  <si>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</si>
  <si>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</si>
  <si>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</si>
  <si>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</si>
  <si>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</si>
  <si>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</si>
  <si>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</si>
  <si>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</si>
  <si>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</si>
  <si>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</si>
  <si>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</si>
  <si>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</si>
  <si>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</si>
  <si>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</si>
  <si>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</si>
  <si>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</si>
  <si>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</si>
  <si>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</si>
  <si>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</si>
  <si>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</si>
  <si>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</si>
  <si>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</si>
  <si>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</si>
  <si>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</si>
  <si>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</si>
  <si>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</si>
  <si>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</si>
  <si>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</si>
  <si>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</si>
  <si>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</si>
  <si>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</si>
  <si>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</si>
  <si>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</si>
  <si>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</si>
  <si>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</si>
  <si>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</si>
  <si>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</si>
  <si>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</si>
  <si>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</si>
  <si>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</si>
  <si>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</si>
  <si>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</si>
  <si>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</si>
  <si>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</si>
  <si>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</si>
  <si>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</si>
  <si>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</si>
  <si>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</si>
  <si>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</si>
  <si>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</si>
  <si>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</si>
  <si>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</si>
  <si>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</si>
  <si>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</si>
  <si>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</si>
  <si>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</si>
  <si>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</si>
  <si>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</si>
  <si>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</si>
  <si>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</si>
  <si>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</si>
  <si>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</si>
  <si>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</si>
  <si>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</si>
  <si>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</si>
  <si>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</si>
  <si>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</si>
  <si>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</si>
  <si>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</si>
  <si>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</si>
  <si>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</si>
  <si>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</si>
  <si>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</si>
  <si>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</si>
  <si>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</si>
  <si>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</si>
  <si>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</si>
  <si>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</si>
  <si>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</si>
  <si>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</si>
  <si>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</si>
  <si>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</si>
  <si>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</si>
  <si>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</si>
  <si>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</si>
  <si>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</si>
  <si>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</si>
  <si>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</si>
  <si>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</si>
  <si>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</si>
  <si>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</si>
  <si>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</si>
  <si>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</si>
  <si>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</si>
  <si>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</si>
  <si>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</si>
  <si>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</si>
  <si>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</si>
  <si>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</si>
  <si>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</si>
  <si>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</si>
  <si>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</si>
  <si>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</si>
  <si>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</si>
  <si>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</si>
  <si>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</si>
  <si>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</si>
  <si>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</si>
  <si>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</si>
  <si>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</si>
  <si>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</si>
  <si>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</si>
  <si>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</si>
  <si>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</si>
  <si>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</si>
  <si>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</si>
  <si>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</si>
  <si>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</si>
  <si>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</si>
  <si>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</si>
  <si>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</si>
  <si>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</si>
  <si>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</si>
  <si>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</si>
  <si>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</si>
  <si>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</si>
  <si>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</si>
  <si>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</si>
  <si>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</si>
  <si>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</si>
  <si>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</si>
  <si>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</si>
  <si>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</si>
  <si>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</si>
  <si>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</si>
  <si>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</si>
  <si>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</si>
  <si>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</si>
  <si>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</si>
  <si>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</si>
  <si>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</si>
  <si>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</si>
  <si>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</si>
  <si>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</si>
  <si>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</si>
  <si>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</si>
  <si>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</si>
  <si>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</si>
  <si>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</si>
  <si>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</si>
  <si>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</si>
  <si>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</si>
  <si>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</si>
  <si>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</si>
  <si>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</si>
  <si>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</si>
  <si>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</si>
  <si>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</si>
  <si>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</si>
  <si>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</si>
  <si>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</si>
  <si>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</si>
  <si>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</si>
  <si>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</si>
  <si>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</si>
  <si>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</si>
  <si>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</si>
  <si>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</si>
  <si>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</si>
  <si>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</si>
  <si>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</si>
  <si>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</si>
  <si>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</si>
  <si>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</si>
  <si>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</si>
  <si>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</si>
  <si>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</si>
  <si>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</si>
  <si>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</si>
  <si>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</si>
  <si>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</si>
  <si>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</si>
  <si>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</si>
  <si>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</si>
  <si>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</si>
  <si>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</si>
  <si>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</si>
  <si>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</si>
  <si>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</si>
  <si>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</si>
  <si>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</si>
  <si>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</si>
  <si>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</si>
  <si>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</si>
  <si>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</si>
  <si>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</si>
  <si>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</si>
  <si>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</si>
  <si>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</si>
  <si>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</si>
  <si>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</si>
  <si>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</si>
  <si>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</si>
  <si>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</si>
  <si>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</si>
  <si>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</si>
  <si>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</si>
  <si>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</si>
  <si>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</si>
  <si>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</si>
  <si>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</si>
  <si>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</si>
  <si>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</si>
  <si>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</si>
  <si>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</si>
  <si>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</si>
  <si>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</si>
  <si>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</si>
  <si>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</si>
  <si>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</si>
  <si>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</si>
  <si>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</si>
  <si>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</si>
  <si>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</si>
  <si>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</si>
  <si>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</si>
  <si>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</si>
  <si>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</si>
  <si>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</si>
  <si>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</si>
  <si>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</si>
  <si>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</si>
  <si>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</si>
  <si>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</si>
  <si>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</si>
  <si>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</si>
  <si>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</si>
  <si>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</si>
  <si>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</si>
  <si>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</si>
  <si>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</si>
  <si>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</si>
  <si>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</si>
  <si>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</si>
  <si>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</si>
  <si>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</si>
  <si>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</si>
  <si>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</si>
  <si>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</si>
  <si>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</si>
  <si>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</si>
  <si>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</si>
  <si>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</si>
  <si>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</si>
  <si>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</si>
  <si>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</si>
  <si>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</si>
  <si>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</si>
  <si>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</si>
  <si>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</si>
  <si>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</si>
  <si>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</si>
  <si>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</si>
  <si>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</si>
  <si>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</si>
  <si>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</si>
  <si>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</si>
  <si>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</si>
  <si>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</si>
  <si>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</si>
  <si>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</si>
  <si>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</si>
  <si>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</si>
  <si>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</si>
  <si>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</si>
  <si>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</si>
  <si>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</si>
  <si>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</si>
  <si>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</si>
  <si>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</si>
  <si>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</si>
  <si>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</si>
  <si>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</si>
  <si>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</si>
  <si>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</si>
  <si>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</si>
  <si>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</si>
  <si>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</si>
  <si>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</si>
  <si>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</si>
  <si>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</si>
  <si>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</si>
  <si>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</si>
  <si>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</si>
  <si>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</si>
  <si>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</si>
  <si>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</si>
  <si>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</si>
  <si>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</si>
  <si>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</si>
  <si>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</si>
  <si>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</si>
  <si>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</si>
  <si>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</si>
  <si>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</si>
  <si>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</si>
  <si>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</si>
  <si>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</si>
  <si>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</si>
  <si>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</si>
  <si>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</si>
  <si>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</si>
  <si>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</si>
  <si>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</si>
  <si>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</si>
  <si>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</si>
  <si>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</si>
  <si>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</si>
  <si>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</si>
  <si>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</si>
  <si>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</si>
  <si>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</si>
  <si>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</si>
  <si>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</si>
  <si>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</si>
  <si>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</si>
  <si>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</si>
  <si>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</si>
  <si>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</si>
  <si>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</si>
  <si>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</si>
  <si>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</si>
  <si>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</si>
  <si>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</si>
  <si>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</si>
  <si>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</si>
  <si>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</si>
  <si>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</si>
  <si>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</si>
  <si>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</si>
  <si>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</si>
  <si>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</si>
  <si>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</si>
  <si>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</si>
  <si>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</si>
  <si>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</si>
  <si>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</si>
  <si>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</si>
  <si>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</si>
  <si>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</si>
  <si>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</si>
  <si>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</si>
  <si>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</si>
  <si>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</si>
  <si>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</si>
  <si>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</si>
  <si>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</si>
  <si>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</si>
  <si>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</si>
  <si>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</si>
  <si>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</si>
  <si>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</si>
  <si>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</si>
  <si>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</si>
  <si>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</si>
  <si>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</si>
  <si>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</si>
  <si>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</si>
  <si>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</si>
  <si>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</si>
  <si>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</si>
  <si>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</si>
  <si>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</si>
  <si>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</si>
  <si>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</si>
  <si>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</si>
  <si>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</si>
  <si>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</si>
  <si>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</si>
  <si>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</si>
  <si>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</si>
  <si>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</si>
  <si>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</si>
  <si>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</si>
  <si>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</si>
  <si>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</si>
  <si>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</si>
  <si>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</si>
  <si>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</si>
  <si>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</si>
  <si>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</si>
  <si>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</si>
  <si>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</si>
  <si>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</si>
  <si>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</si>
  <si>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</si>
  <si>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</si>
  <si>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</si>
  <si>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</si>
  <si>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</si>
  <si>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</si>
  <si>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</si>
  <si>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</si>
  <si>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</si>
  <si>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</si>
  <si>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</si>
  <si>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</si>
  <si>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</si>
  <si>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</si>
  <si>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</si>
  <si>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</si>
  <si>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</si>
  <si>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</si>
  <si>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</si>
  <si>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</si>
  <si>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</si>
  <si>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</si>
  <si>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</si>
  <si>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</si>
  <si>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</si>
  <si>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</si>
  <si>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</si>
  <si>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</si>
  <si>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</si>
  <si>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</si>
  <si>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</si>
  <si>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</si>
  <si>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</si>
  <si>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</si>
  <si>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</si>
  <si>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</si>
  <si>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</si>
  <si>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</si>
  <si>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</si>
  <si>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</si>
  <si>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</si>
  <si>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</si>
  <si>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</si>
  <si>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</si>
  <si>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</si>
  <si>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</si>
  <si>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</si>
  <si>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</si>
  <si>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</si>
  <si>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</si>
  <si>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</si>
  <si>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</si>
  <si>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</si>
  <si>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</si>
  <si>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</si>
  <si>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</si>
  <si>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</si>
  <si>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</si>
  <si>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</si>
  <si>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</si>
  <si>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</si>
  <si>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</si>
  <si>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</si>
  <si>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</si>
  <si>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</si>
  <si>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</si>
  <si>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</si>
  <si>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</si>
  <si>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</si>
  <si>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</si>
  <si>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</si>
  <si>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</si>
  <si>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</si>
  <si>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</si>
  <si>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</si>
  <si>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</si>
  <si>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</si>
  <si>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</si>
  <si>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</si>
  <si>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</si>
  <si>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</si>
  <si>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</si>
  <si>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</si>
  <si>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</si>
  <si>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</si>
  <si>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</si>
  <si>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</si>
  <si>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</si>
  <si>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</si>
  <si>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</si>
  <si>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</si>
  <si>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</si>
  <si>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</si>
  <si>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</si>
  <si>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</si>
  <si>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</si>
  <si>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</si>
  <si>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</si>
  <si>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</si>
  <si>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</si>
  <si>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</si>
  <si>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</si>
  <si>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</si>
  <si>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</si>
  <si>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</si>
  <si>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</si>
  <si>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</si>
  <si>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</si>
  <si>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</si>
  <si>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</si>
  <si>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</si>
  <si>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</si>
  <si>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</si>
  <si>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</si>
  <si>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</si>
  <si>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</si>
  <si>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</si>
  <si>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</si>
  <si>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</si>
  <si>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</si>
  <si>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</si>
  <si>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</si>
  <si>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</si>
  <si>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</si>
  <si>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</si>
  <si>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</si>
  <si>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</si>
  <si>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</si>
  <si>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</si>
  <si>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</si>
  <si>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</si>
  <si>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</si>
  <si>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</si>
  <si>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</si>
  <si>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</si>
  <si>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</si>
  <si>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</si>
  <si>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</si>
  <si>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</si>
  <si>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</si>
  <si>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</si>
  <si>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</si>
  <si>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</si>
  <si>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</si>
  <si>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</si>
  <si>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</si>
  <si>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</si>
  <si>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</si>
  <si>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</si>
  <si>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</si>
  <si>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</si>
  <si>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</si>
  <si>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</si>
  <si>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</si>
  <si>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</si>
  <si>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</si>
  <si>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</si>
  <si>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</si>
  <si>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</si>
  <si>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</si>
  <si>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</si>
  <si>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</si>
  <si>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</si>
  <si>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</si>
  <si>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</si>
  <si>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</si>
  <si>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</si>
  <si>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</si>
  <si>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</si>
  <si>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</si>
  <si>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</si>
  <si>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</si>
  <si>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</si>
  <si>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</si>
  <si>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</si>
  <si>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</si>
  <si>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</si>
  <si>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</si>
  <si>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</si>
  <si>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</si>
  <si>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</si>
  <si>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</si>
  <si>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</si>
  <si>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</si>
  <si>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</si>
  <si>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</si>
  <si>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</si>
  <si>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</si>
  <si>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</si>
  <si>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</si>
  <si>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</si>
  <si>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</si>
  <si>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</si>
  <si>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</si>
  <si>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</si>
  <si>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</si>
  <si>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</si>
  <si>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</si>
  <si>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</si>
  <si>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</si>
  <si>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</si>
  <si>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</si>
  <si>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</si>
  <si>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</si>
  <si>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</si>
  <si>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</si>
  <si>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</si>
  <si>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</si>
  <si>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</si>
  <si>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</si>
  <si>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</si>
  <si>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</si>
  <si>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</si>
  <si>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</si>
  <si>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</si>
  <si>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</si>
  <si>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</si>
  <si>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</si>
  <si>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</si>
  <si>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</si>
  <si>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</si>
  <si>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</si>
  <si>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</si>
  <si>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</si>
  <si>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</si>
  <si>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</si>
  <si>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</si>
  <si>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</si>
  <si>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</si>
  <si>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</si>
  <si>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</si>
  <si>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</si>
  <si>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</si>
  <si>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</si>
  <si>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</si>
  <si>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</si>
  <si>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</si>
  <si>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</si>
  <si>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</si>
  <si>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</si>
  <si>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</si>
  <si>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</si>
  <si>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</si>
  <si>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</si>
  <si>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</si>
  <si>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</si>
  <si>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</si>
  <si>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</si>
  <si>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</si>
  <si>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</si>
  <si>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</si>
  <si>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</si>
  <si>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</si>
  <si>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</si>
  <si>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</si>
  <si>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</si>
  <si>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</si>
  <si>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</si>
  <si>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</si>
  <si>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</si>
  <si>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</si>
  <si>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</si>
  <si>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</si>
  <si>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</si>
  <si>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</si>
  <si>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</si>
  <si>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</si>
  <si>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</si>
  <si>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</si>
  <si>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</si>
  <si>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</si>
  <si>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</si>
  <si>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</si>
  <si>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</si>
  <si>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</si>
  <si>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</si>
  <si>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</si>
  <si>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</si>
  <si>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</si>
  <si>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</si>
  <si>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</si>
  <si>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</si>
  <si>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</si>
  <si>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</si>
  <si>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</si>
  <si>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</si>
  <si>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</si>
  <si>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</si>
  <si>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</si>
  <si>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</si>
  <si>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</si>
  <si>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</si>
  <si>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</si>
  <si>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</si>
  <si>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</si>
  <si>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</si>
  <si>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</si>
  <si>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</si>
  <si>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</si>
  <si>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</si>
  <si>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</si>
  <si>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</si>
  <si>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</si>
  <si>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</si>
  <si>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</si>
  <si>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</si>
  <si>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</si>
  <si>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</si>
  <si>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</si>
  <si>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</si>
  <si>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</si>
  <si>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</si>
  <si>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</si>
  <si>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</si>
  <si>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</si>
  <si>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</si>
  <si>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</si>
  <si>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</si>
  <si>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</si>
  <si>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</si>
  <si>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</si>
  <si>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</si>
  <si>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</si>
  <si>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</si>
  <si>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</si>
  <si>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</si>
  <si>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</si>
  <si>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</si>
  <si>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</si>
  <si>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</si>
  <si>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</si>
  <si>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</si>
  <si>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</si>
  <si>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</si>
  <si>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</si>
  <si>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</si>
  <si>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</si>
  <si>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</si>
  <si>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</si>
  <si>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</si>
  <si>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</si>
  <si>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</si>
  <si>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</si>
  <si>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</si>
  <si>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</si>
  <si>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</si>
  <si>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</si>
  <si>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</si>
  <si>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</si>
  <si>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</si>
  <si>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</si>
  <si>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</si>
  <si>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</si>
  <si>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</si>
  <si>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</si>
  <si>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</si>
  <si>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</si>
  <si>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</si>
  <si>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</si>
  <si>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</si>
  <si>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</si>
  <si>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</si>
  <si>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</si>
  <si>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</si>
  <si>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</si>
  <si>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</si>
  <si>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</si>
  <si>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</si>
  <si>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</si>
  <si>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</si>
  <si>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</si>
  <si>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</si>
  <si>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</si>
  <si>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</si>
  <si>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</si>
  <si>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</si>
  <si>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</si>
  <si>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</si>
  <si>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</si>
  <si>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</si>
  <si>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</si>
  <si>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</si>
  <si>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</si>
  <si>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</si>
  <si>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</si>
  <si>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</si>
  <si>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</si>
  <si>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</si>
  <si>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</si>
  <si>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</si>
  <si>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</si>
  <si>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</si>
  <si>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</si>
  <si>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</si>
  <si>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</si>
  <si>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</si>
  <si>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</si>
  <si>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</si>
  <si>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</si>
  <si>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</si>
  <si>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</si>
  <si>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</si>
  <si>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</si>
  <si>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</si>
  <si>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</si>
  <si>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</si>
  <si>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</si>
  <si>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</si>
  <si>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</si>
  <si>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</si>
  <si>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</si>
  <si>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</si>
  <si>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</si>
  <si>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</si>
  <si>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</si>
  <si>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</si>
  <si>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</si>
  <si>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</si>
  <si>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</si>
  <si>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</si>
  <si>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</si>
  <si>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</si>
  <si>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</si>
  <si>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</si>
  <si>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</si>
  <si>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</si>
  <si>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</si>
  <si>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</si>
  <si>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</si>
  <si>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</si>
  <si>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</si>
  <si>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</si>
  <si>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</si>
  <si>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</si>
  <si>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</si>
  <si>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</si>
  <si>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</si>
  <si>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</si>
  <si>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</si>
  <si>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</si>
  <si>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</si>
  <si>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</si>
  <si>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</si>
  <si>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</si>
  <si>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</si>
  <si>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</si>
  <si>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</si>
  <si>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</si>
  <si>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</si>
  <si>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</si>
  <si>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</si>
  <si>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</si>
  <si>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</si>
  <si>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</si>
  <si>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</si>
  <si>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</si>
  <si>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</si>
  <si>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</si>
  <si>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</si>
  <si>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</si>
  <si>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</si>
  <si>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</si>
  <si>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</si>
  <si>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</si>
  <si>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</si>
  <si>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</si>
  <si>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</si>
  <si>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</si>
  <si>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</si>
  <si>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</si>
  <si>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</si>
  <si>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</si>
  <si>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</si>
  <si>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</si>
  <si>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</si>
  <si>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</si>
  <si>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</si>
  <si>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</si>
  <si>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</si>
  <si>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</si>
  <si>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</si>
  <si>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</si>
  <si>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</si>
  <si>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</si>
  <si>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</si>
  <si>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</si>
  <si>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</si>
  <si>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</si>
  <si>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</si>
  <si>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</si>
  <si>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</si>
  <si>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</si>
  <si>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</si>
  <si>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</si>
  <si>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</si>
  <si>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</si>
  <si>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</si>
  <si>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</si>
  <si>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</si>
  <si>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</si>
  <si>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</si>
  <si>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</si>
  <si>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</si>
  <si>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</si>
  <si>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</si>
  <si>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</si>
  <si>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</si>
  <si>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</si>
  <si>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</si>
  <si>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</si>
  <si>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</si>
  <si>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</si>
  <si>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</si>
  <si>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</si>
  <si>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</si>
  <si>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</si>
  <si>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</si>
  <si>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</si>
  <si>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</si>
  <si>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</si>
  <si>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</si>
  <si>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</si>
  <si>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</si>
  <si>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</si>
  <si>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</si>
  <si>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</si>
  <si>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</si>
  <si>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</si>
  <si>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</si>
  <si>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</si>
  <si>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</si>
  <si>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</si>
  <si>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</si>
  <si>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</si>
  <si>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</si>
  <si>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</si>
  <si>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</si>
  <si>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</si>
  <si>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</si>
  <si>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</si>
  <si>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</si>
  <si>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</si>
  <si>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</si>
  <si>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</si>
  <si>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</si>
  <si>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</si>
  <si>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</si>
  <si>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</si>
  <si>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</si>
  <si>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</si>
  <si>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</si>
  <si>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</si>
  <si>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</si>
  <si>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</si>
  <si>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</si>
  <si>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</si>
  <si>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</si>
  <si>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</si>
  <si>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</si>
  <si>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</si>
  <si>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</si>
  <si>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</si>
  <si>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</si>
  <si>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</si>
  <si>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</si>
  <si>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</si>
  <si>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</si>
  <si>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</si>
  <si>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</si>
  <si>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</si>
  <si>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</si>
  <si>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</si>
  <si>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</si>
  <si>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</si>
  <si>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</si>
  <si>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</si>
  <si>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</si>
  <si>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</si>
  <si>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</si>
  <si>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</si>
  <si>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</si>
  <si>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</si>
  <si>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</si>
  <si>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</si>
  <si>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</si>
  <si>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</si>
  <si>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</si>
  <si>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</si>
  <si>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</si>
  <si>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</si>
  <si>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</si>
  <si>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</si>
  <si>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</si>
  <si>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</si>
  <si>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</si>
  <si>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</si>
  <si>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</si>
  <si>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</si>
  <si>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</si>
  <si>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</si>
  <si>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</si>
  <si>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</si>
  <si>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</si>
  <si>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</si>
  <si>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</si>
  <si>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</si>
  <si>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</si>
  <si>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</si>
  <si>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</si>
  <si>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</si>
  <si>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</si>
  <si>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</si>
  <si>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</si>
  <si>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</si>
  <si>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</si>
  <si>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</si>
  <si>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</si>
  <si>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</si>
  <si>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</si>
  <si>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</si>
  <si>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</si>
  <si>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</si>
  <si>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</si>
  <si>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</si>
  <si>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</si>
  <si>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</si>
  <si>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</si>
  <si>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</si>
  <si>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</si>
  <si>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</si>
  <si>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</si>
  <si>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</si>
  <si>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</si>
  <si>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</si>
  <si>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</si>
  <si>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</si>
  <si>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</si>
  <si>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</si>
  <si>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</si>
  <si>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</si>
  <si>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</si>
  <si>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</si>
  <si>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</si>
  <si>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</si>
  <si>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</si>
  <si>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</si>
  <si>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</si>
  <si>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</si>
  <si>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</si>
  <si>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</si>
  <si>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</si>
  <si>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</si>
  <si>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</si>
  <si>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</si>
  <si>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</si>
  <si>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</si>
  <si>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</si>
  <si>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</si>
  <si>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</si>
  <si>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</si>
  <si>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</si>
  <si>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</si>
  <si>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</si>
  <si>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</si>
  <si>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</si>
  <si>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</si>
  <si>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</si>
  <si>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</si>
  <si>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</si>
  <si>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</si>
  <si>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</si>
  <si>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</si>
  <si>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</si>
  <si>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</si>
  <si>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</si>
  <si>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</si>
  <si>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</si>
  <si>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</si>
  <si>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</si>
  <si>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</si>
  <si>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</si>
  <si>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</si>
  <si>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</si>
  <si>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</si>
  <si>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</si>
  <si>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</si>
  <si>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</si>
  <si>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</si>
  <si>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</si>
  <si>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</si>
  <si>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</si>
  <si>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</si>
  <si>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</si>
  <si>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</si>
  <si>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</si>
  <si>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</si>
  <si>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</si>
  <si>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</si>
  <si>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</si>
  <si>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</si>
  <si>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</si>
  <si>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</si>
  <si>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</si>
  <si>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</si>
  <si>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</si>
  <si>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</si>
  <si>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</si>
  <si>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</si>
  <si>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</si>
  <si>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</si>
  <si>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</si>
  <si>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</si>
  <si>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</si>
  <si>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</si>
  <si>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</si>
  <si>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</si>
  <si>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</si>
  <si>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</si>
  <si>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</si>
  <si>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</si>
  <si>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</si>
  <si>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</si>
  <si>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</si>
  <si>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</si>
  <si>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</si>
  <si>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</si>
  <si>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</si>
  <si>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</si>
  <si>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</si>
  <si>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</si>
  <si>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</si>
  <si>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</si>
  <si>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</si>
  <si>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</si>
  <si>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</si>
  <si>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</si>
  <si>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</si>
  <si>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</si>
  <si>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</si>
  <si>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</si>
  <si>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</si>
  <si>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</si>
  <si>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</si>
  <si>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</si>
  <si>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</si>
  <si>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</si>
  <si>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</si>
  <si>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</si>
  <si>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</si>
  <si>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</si>
  <si>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</si>
  <si>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</si>
  <si>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</si>
  <si>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</si>
  <si>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</si>
  <si>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</si>
  <si>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</si>
  <si>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</si>
  <si>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</si>
  <si>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</si>
  <si>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</si>
  <si>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</si>
  <si>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</si>
  <si>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</si>
  <si>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</si>
  <si>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</si>
  <si>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</si>
  <si>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</si>
  <si>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</si>
  <si>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</si>
  <si>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</si>
  <si>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</si>
  <si>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</si>
  <si>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</si>
  <si>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</si>
  <si>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</si>
  <si>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</si>
  <si>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</si>
  <si>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</si>
  <si>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</si>
  <si>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</si>
  <si>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</si>
  <si>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</si>
  <si>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</si>
  <si>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</si>
  <si>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</si>
  <si>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</si>
  <si>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</si>
  <si>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</si>
  <si>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</si>
  <si>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</si>
  <si>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</si>
  <si>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</si>
  <si>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</si>
  <si>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</si>
  <si>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</si>
  <si>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</si>
  <si>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</si>
  <si>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</si>
  <si>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</si>
  <si>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</si>
  <si>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</si>
  <si>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</si>
  <si>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</si>
  <si>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</si>
  <si>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</si>
  <si>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</si>
  <si>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</si>
  <si>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</si>
  <si>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</si>
  <si>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</si>
  <si>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</si>
  <si>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</si>
  <si>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</si>
  <si>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</si>
  <si>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</si>
  <si>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</si>
  <si>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</si>
  <si>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</si>
  <si>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</si>
  <si>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</si>
  <si>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</si>
  <si>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</si>
  <si>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</si>
  <si>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</si>
  <si>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</si>
  <si>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</si>
  <si>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</si>
  <si>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</si>
  <si>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</si>
  <si>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</si>
  <si>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</si>
  <si>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</si>
  <si>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</si>
  <si>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</si>
  <si>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</si>
  <si>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</si>
  <si>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</si>
  <si>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</si>
  <si>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</si>
  <si>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</si>
  <si>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</si>
  <si>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</si>
  <si>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</si>
  <si>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</si>
  <si>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</si>
  <si>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</si>
  <si>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</si>
  <si>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</si>
  <si>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</si>
  <si>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</si>
  <si>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</si>
  <si>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</si>
  <si>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</si>
  <si>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</si>
  <si>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</si>
  <si>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</si>
  <si>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</si>
  <si>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</si>
  <si>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</si>
  <si>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</si>
  <si>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</si>
  <si>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</si>
  <si>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</si>
  <si>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</si>
  <si>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</si>
  <si>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</si>
  <si>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</si>
  <si>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</si>
  <si>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</si>
  <si>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</si>
  <si>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</si>
  <si>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</si>
  <si>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</si>
  <si>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</si>
  <si>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</si>
  <si>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</si>
  <si>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</si>
  <si>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</si>
  <si>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</si>
  <si>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</si>
  <si>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</si>
  <si>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</si>
  <si>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</si>
  <si>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</si>
  <si>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</si>
  <si>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</si>
  <si>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</si>
  <si>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</si>
  <si>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</si>
  <si>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</si>
  <si>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</si>
  <si>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</si>
  <si>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</si>
  <si>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</si>
  <si>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</si>
  <si>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</si>
  <si>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</si>
  <si>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</si>
  <si>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</si>
  <si>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</si>
  <si>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</si>
  <si>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</si>
  <si>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</si>
  <si>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</si>
  <si>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</si>
  <si>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</si>
  <si>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</si>
  <si>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</si>
  <si>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</si>
  <si>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</si>
  <si>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</si>
  <si>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</si>
  <si>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</si>
  <si>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</si>
  <si>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</si>
  <si>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</si>
  <si>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</si>
  <si>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</si>
  <si>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</si>
  <si>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</si>
  <si>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</si>
  <si>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</si>
  <si>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</si>
  <si>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</si>
  <si>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</si>
  <si>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</si>
  <si>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</si>
  <si>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</si>
  <si>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</si>
  <si>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</si>
  <si>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</si>
  <si>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</si>
  <si>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</si>
  <si>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</si>
  <si>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</si>
  <si>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</si>
  <si>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</si>
  <si>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</si>
  <si>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</si>
  <si>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</si>
  <si>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</si>
  <si>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</si>
  <si>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</si>
  <si>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</si>
  <si>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</si>
  <si>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</si>
  <si>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</si>
  <si>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</si>
  <si>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</si>
  <si>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</si>
  <si>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</si>
  <si>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</si>
  <si>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</si>
  <si>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</si>
  <si>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</si>
  <si>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</si>
  <si>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</si>
  <si>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</si>
  <si>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</si>
  <si>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</si>
  <si>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</si>
  <si>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</si>
  <si>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</si>
  <si>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</si>
  <si>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</si>
  <si>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</si>
  <si>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</si>
  <si>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</si>
  <si>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</si>
  <si>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</si>
  <si>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</si>
  <si>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</si>
  <si>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</si>
  <si>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</si>
  <si>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</si>
  <si>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</si>
  <si>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</si>
  <si>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</si>
  <si>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</si>
  <si>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</si>
  <si>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</si>
  <si>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</si>
  <si>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</si>
  <si>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</si>
  <si>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</si>
  <si>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</si>
  <si>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</si>
  <si>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</si>
  <si>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</si>
  <si>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</si>
  <si>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</si>
  <si>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</si>
  <si>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</si>
  <si>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</si>
  <si>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</si>
  <si>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</si>
  <si>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</si>
  <si>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</si>
  <si>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</si>
  <si>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</si>
  <si>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</si>
  <si>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</si>
  <si>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</si>
  <si>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</si>
  <si>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</si>
  <si>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</si>
  <si>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</si>
  <si>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</si>
  <si>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</si>
  <si>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</si>
  <si>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</si>
  <si>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</si>
  <si>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</si>
  <si>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</si>
  <si>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</si>
  <si>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</si>
  <si>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</si>
  <si>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</si>
  <si>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</si>
  <si>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</si>
  <si>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</si>
  <si>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</si>
  <si>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</si>
  <si>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</si>
  <si>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</si>
  <si>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</si>
  <si>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</si>
  <si>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</si>
  <si>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</si>
  <si>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</si>
  <si>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</si>
  <si>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</si>
  <si>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</si>
  <si>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</si>
  <si>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</si>
  <si>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</si>
  <si>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</si>
  <si>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</si>
  <si>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</si>
  <si>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</si>
  <si>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</si>
  <si>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</si>
  <si>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</si>
  <si>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</si>
  <si>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</si>
  <si>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</si>
  <si>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</si>
  <si>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</si>
  <si>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</si>
  <si>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</si>
  <si>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</si>
  <si>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</si>
  <si>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</si>
  <si>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</si>
  <si>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</si>
  <si>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</si>
  <si>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</si>
  <si>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</si>
  <si>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</si>
  <si>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</si>
  <si>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</si>
  <si>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</si>
  <si>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</si>
  <si>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</si>
  <si>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</si>
  <si>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</si>
  <si>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</si>
  <si>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</si>
  <si>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</si>
  <si>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</si>
  <si>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</si>
  <si>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</si>
  <si>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</si>
  <si>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</si>
  <si>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</si>
  <si>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</si>
  <si>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</si>
  <si>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</si>
  <si>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</si>
  <si>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</si>
  <si>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</si>
  <si>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</si>
  <si>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</si>
  <si>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</si>
  <si>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</si>
  <si>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</si>
  <si>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</si>
  <si>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</si>
  <si>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</si>
  <si>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</si>
  <si>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</si>
  <si>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</si>
  <si>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</si>
  <si>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</si>
  <si>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</si>
  <si>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</si>
  <si>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</si>
  <si>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</si>
  <si>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</si>
  <si>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</si>
  <si>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</si>
  <si>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</si>
  <si>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</si>
  <si>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</si>
  <si>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</si>
  <si>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</si>
  <si>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</si>
  <si>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</si>
  <si>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</si>
  <si>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</si>
  <si>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</si>
  <si>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</si>
  <si>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</si>
  <si>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</si>
  <si>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</si>
  <si>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</si>
  <si>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</si>
  <si>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</si>
  <si>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</si>
  <si>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</si>
  <si>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</si>
  <si>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</si>
  <si>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</si>
  <si>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</si>
  <si>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</si>
  <si>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</si>
  <si>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</si>
  <si>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</si>
  <si>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</si>
  <si>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</si>
  <si>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</si>
  <si>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</si>
  <si>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</si>
  <si>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</si>
  <si>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</si>
  <si>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</si>
  <si>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</si>
  <si>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</si>
  <si>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</si>
  <si>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</si>
  <si>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</si>
  <si>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</si>
  <si>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</si>
  <si>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</si>
  <si>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</si>
  <si>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</si>
  <si>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</si>
  <si>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</si>
  <si>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</si>
  <si>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</si>
  <si>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</si>
  <si>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</si>
  <si>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</si>
  <si>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</si>
  <si>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</si>
  <si>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</si>
  <si>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</si>
  <si>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</si>
  <si>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</si>
  <si>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</si>
  <si>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</si>
  <si>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</si>
  <si>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</si>
  <si>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</si>
  <si>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</si>
  <si>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</si>
  <si>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</si>
  <si>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</si>
  <si>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</si>
  <si>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</si>
  <si>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</si>
  <si>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</si>
  <si>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</si>
  <si>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</si>
  <si>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</si>
  <si>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</si>
  <si>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</si>
  <si>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</si>
  <si>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</si>
  <si>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</si>
  <si>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</si>
  <si>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</si>
  <si>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</si>
  <si>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</si>
  <si>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</si>
  <si>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</si>
  <si>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</si>
  <si>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</si>
  <si>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</si>
  <si>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</si>
  <si>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</si>
  <si>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</si>
  <si>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</si>
  <si>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</si>
  <si>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</si>
  <si>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</si>
  <si>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</si>
  <si>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</si>
  <si>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</si>
  <si>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</si>
  <si>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</si>
  <si>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</si>
  <si>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</si>
  <si>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</si>
  <si>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</si>
  <si>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</si>
  <si>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</si>
  <si>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</si>
  <si>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</si>
  <si>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</si>
  <si>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</si>
  <si>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</si>
  <si>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</si>
  <si>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</si>
  <si>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</si>
  <si>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</si>
  <si>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</si>
  <si>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</si>
  <si>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</si>
  <si>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</si>
  <si>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</si>
  <si>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</si>
  <si>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</si>
  <si>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</si>
  <si>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</si>
  <si>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</si>
  <si>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</si>
  <si>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</si>
  <si>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</si>
  <si>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</si>
  <si>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</si>
  <si>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</si>
  <si>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</si>
  <si>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</si>
  <si>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</si>
  <si>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</si>
  <si>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</si>
  <si>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</si>
  <si>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</si>
  <si>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</si>
  <si>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</si>
  <si>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</si>
  <si>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</si>
  <si>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</si>
  <si>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</si>
  <si>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</si>
  <si>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</si>
  <si>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</si>
  <si>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</si>
  <si>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</si>
  <si>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</si>
  <si>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</si>
  <si>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</si>
  <si>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</si>
  <si>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</si>
  <si>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</si>
  <si>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</si>
  <si>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</si>
  <si>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</si>
  <si>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</si>
  <si>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</si>
  <si>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</si>
  <si>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</si>
  <si>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</si>
  <si>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</si>
  <si>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</si>
  <si>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</si>
  <si>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</si>
  <si>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</si>
  <si>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</si>
  <si>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</si>
  <si>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</si>
  <si>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</si>
  <si>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</si>
  <si>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</si>
  <si>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</si>
  <si>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</si>
  <si>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</si>
  <si>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</si>
  <si>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</si>
  <si>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</si>
  <si>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</si>
  <si>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</si>
  <si>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</si>
  <si>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</si>
  <si>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</si>
  <si>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</si>
  <si>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</si>
  <si>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</si>
  <si>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</si>
  <si>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</si>
  <si>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</si>
  <si>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</si>
  <si>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</si>
  <si>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</si>
  <si>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</si>
  <si>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</si>
  <si>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</si>
  <si>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</si>
  <si>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</si>
  <si>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</si>
  <si>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</si>
  <si>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</si>
  <si>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</si>
  <si>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</si>
  <si>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</si>
  <si>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</si>
  <si>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</si>
  <si>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</si>
  <si>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</si>
  <si>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</si>
  <si>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</si>
  <si>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</si>
  <si>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</si>
  <si>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</si>
  <si>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</si>
  <si>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</si>
  <si>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</si>
  <si>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</si>
  <si>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</si>
  <si>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</si>
  <si>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</si>
  <si>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</si>
  <si>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</si>
  <si>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</si>
  <si>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</si>
  <si>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</si>
  <si>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</si>
  <si>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</si>
  <si>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</si>
  <si>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</si>
  <si>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</si>
  <si>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</si>
  <si>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</si>
  <si>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</si>
  <si>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</si>
  <si>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</si>
  <si>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</si>
  <si>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</si>
  <si>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</si>
  <si>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</si>
  <si>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</si>
  <si>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</si>
  <si>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</si>
  <si>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</si>
  <si>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</si>
  <si>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</si>
  <si>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</si>
  <si>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</si>
  <si>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</si>
  <si>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</si>
  <si>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</si>
  <si>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</si>
  <si>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</si>
  <si>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</si>
  <si>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</si>
  <si>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</si>
  <si>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</si>
  <si>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</si>
  <si>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</si>
  <si>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</si>
  <si>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</si>
  <si>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</si>
  <si>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</si>
  <si>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</si>
  <si>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</si>
  <si>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</si>
  <si>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</si>
  <si>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</si>
  <si>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</si>
  <si>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</si>
  <si>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</si>
  <si>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</si>
  <si>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</si>
  <si>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</si>
  <si>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</si>
  <si>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</si>
  <si>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</si>
  <si>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</si>
  <si>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</si>
  <si>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</si>
  <si>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</si>
  <si>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</si>
  <si>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</si>
  <si>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</si>
  <si>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</si>
  <si>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</si>
  <si>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</si>
  <si>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</si>
  <si>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</si>
  <si>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</si>
  <si>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</si>
  <si>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</si>
  <si>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</si>
  <si>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</si>
  <si>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</si>
  <si>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</si>
  <si>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</si>
  <si>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</si>
  <si>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</si>
  <si>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</si>
  <si>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</si>
  <si>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</si>
  <si>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</si>
  <si>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</si>
  <si>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</si>
  <si>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</si>
  <si>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</si>
  <si>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</si>
  <si>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</si>
  <si>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</si>
  <si>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</si>
  <si>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</si>
  <si>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</si>
  <si>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</si>
  <si>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</si>
  <si>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</si>
  <si>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</si>
  <si>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</si>
  <si>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</si>
  <si>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</si>
  <si>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</si>
  <si>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</si>
  <si>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</si>
  <si>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</si>
  <si>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</si>
  <si>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</si>
  <si>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</si>
  <si>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</si>
  <si>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</si>
  <si>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</si>
  <si>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</si>
  <si>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</si>
  <si>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</si>
  <si>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</si>
  <si>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</si>
  <si>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</si>
  <si>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</si>
  <si>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</si>
  <si>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</si>
  <si>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</si>
  <si>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</si>
  <si>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</si>
  <si>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</si>
  <si>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</si>
  <si>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</si>
  <si>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</si>
  <si>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</si>
  <si>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</si>
  <si>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</si>
  <si>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</si>
  <si>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</si>
  <si>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</si>
  <si>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</si>
  <si>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</si>
  <si>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</si>
  <si>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</si>
  <si>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</si>
  <si>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</si>
  <si>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</si>
  <si>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</si>
  <si>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</si>
  <si>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</si>
  <si>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</si>
  <si>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</si>
  <si>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</si>
  <si>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</si>
  <si>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</si>
  <si>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</si>
  <si>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</si>
  <si>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</si>
  <si>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</si>
  <si>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</si>
  <si>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</si>
  <si>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</si>
  <si>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</si>
  <si>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</si>
  <si>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</si>
  <si>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</si>
  <si>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</si>
  <si>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</si>
  <si>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</si>
  <si>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</si>
  <si>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</si>
  <si>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</si>
  <si>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</si>
  <si>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</si>
  <si>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</si>
  <si>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</si>
  <si>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</si>
  <si>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</si>
  <si>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</si>
  <si>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</si>
  <si>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</si>
  <si>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</si>
  <si>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</si>
  <si>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</si>
  <si>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</si>
  <si>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</si>
  <si>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</si>
  <si>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</si>
  <si>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</si>
  <si>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</si>
  <si>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</si>
  <si>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</si>
  <si>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</si>
  <si>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</si>
  <si>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</si>
  <si>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</si>
  <si>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</si>
  <si>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</si>
  <si>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</si>
  <si>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</si>
  <si>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</si>
  <si>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</si>
  <si>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</si>
  <si>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</si>
  <si>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</si>
  <si>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</si>
  <si>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</si>
  <si>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</si>
  <si>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</si>
  <si>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</si>
  <si>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</si>
  <si>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</si>
  <si>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</si>
  <si>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</si>
  <si>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</si>
  <si>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</si>
  <si>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</si>
  <si>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</si>
  <si>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</si>
  <si>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</si>
  <si>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</si>
  <si>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</si>
  <si>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</si>
  <si>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</si>
  <si>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</si>
  <si>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</si>
  <si>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</si>
  <si>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</si>
  <si>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</si>
  <si>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</si>
  <si>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</si>
  <si>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</si>
  <si>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</si>
  <si>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</si>
  <si>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</si>
  <si>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</si>
  <si>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</si>
  <si>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</si>
  <si>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</si>
  <si>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</si>
  <si>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</si>
  <si>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</si>
  <si>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</si>
  <si>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</si>
  <si>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</si>
  <si>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</si>
  <si>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</si>
  <si>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</si>
  <si>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</si>
  <si>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</si>
  <si>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</si>
  <si>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</si>
  <si>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</si>
  <si>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</si>
  <si>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</si>
  <si>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</si>
  <si>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</si>
  <si>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</si>
  <si>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</si>
  <si>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</si>
  <si>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</si>
  <si>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</si>
  <si>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</si>
  <si>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</si>
  <si>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</si>
  <si>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</si>
  <si>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</si>
  <si>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</si>
  <si>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</si>
  <si>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</si>
  <si>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</si>
  <si>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</si>
  <si>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</si>
  <si>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</si>
  <si>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</si>
  <si>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</si>
  <si>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</si>
  <si>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</si>
  <si>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</si>
  <si>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</si>
  <si>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</si>
  <si>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</si>
  <si>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</si>
  <si>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</si>
  <si>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</si>
  <si>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</si>
  <si>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</si>
  <si>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</si>
  <si>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</si>
  <si>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</si>
  <si>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</si>
  <si>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</si>
  <si>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</si>
  <si>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</si>
  <si>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</si>
  <si>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</si>
  <si>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</si>
  <si>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</si>
  <si>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</si>
  <si>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</si>
  <si>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</si>
  <si>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</si>
  <si>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</si>
  <si>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</si>
  <si>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</si>
  <si>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</si>
  <si>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</si>
  <si>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</si>
  <si>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</si>
  <si>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</si>
  <si>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</si>
  <si>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</si>
  <si>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</si>
  <si>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</si>
  <si>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</si>
  <si>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</si>
  <si>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</si>
  <si>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</si>
  <si>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</si>
  <si>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</si>
  <si>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</si>
  <si>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</si>
  <si>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</si>
  <si>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</si>
  <si>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</si>
  <si>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</si>
  <si>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</si>
  <si>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</si>
  <si>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</si>
  <si>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</si>
  <si>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</si>
  <si>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</si>
  <si>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</si>
  <si>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</si>
  <si>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</si>
  <si>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</si>
  <si>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</si>
  <si>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</si>
  <si>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</si>
  <si>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</si>
  <si>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</si>
  <si>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</si>
  <si>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</si>
  <si>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</si>
  <si>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</si>
  <si>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</si>
  <si>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</si>
  <si>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</si>
  <si>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</si>
  <si>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</si>
  <si>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</si>
  <si>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</si>
  <si>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</si>
  <si>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</si>
  <si>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</si>
  <si>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</si>
  <si>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</si>
  <si>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</si>
  <si>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</si>
  <si>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</si>
  <si>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</si>
  <si>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</si>
  <si>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</si>
  <si>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</si>
  <si>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</si>
  <si>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</si>
  <si>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</si>
  <si>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</si>
  <si>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</si>
  <si>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</si>
  <si>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</si>
  <si>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</si>
  <si>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</si>
  <si>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</si>
  <si>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</si>
  <si>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</si>
  <si>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</si>
  <si>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</si>
  <si>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</si>
  <si>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</si>
  <si>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</si>
  <si>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</si>
  <si>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</si>
  <si>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</si>
  <si>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</si>
  <si>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</si>
  <si>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</si>
  <si>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</si>
  <si>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</si>
  <si>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</si>
  <si>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</si>
  <si>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</si>
  <si>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</si>
  <si>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</si>
  <si>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</si>
  <si>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</si>
  <si>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</si>
  <si>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</si>
  <si>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</si>
  <si>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</si>
  <si>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</si>
  <si>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</si>
  <si>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</si>
  <si>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</si>
  <si>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</si>
  <si>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</si>
  <si>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</si>
  <si>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</si>
  <si>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</si>
  <si>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</si>
  <si>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</si>
  <si>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</si>
  <si>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</si>
  <si>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</si>
  <si>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</si>
  <si>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</si>
  <si>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</si>
  <si>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</si>
  <si>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</si>
  <si>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</si>
  <si>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</si>
  <si>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</si>
  <si>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</si>
  <si>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</si>
  <si>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</si>
  <si>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</si>
  <si>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</si>
  <si>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</si>
  <si>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</si>
  <si>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</si>
  <si>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</si>
  <si>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</si>
  <si>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</si>
  <si>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</si>
  <si>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</si>
  <si>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</si>
  <si>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</si>
  <si>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</si>
  <si>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</si>
  <si>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</si>
  <si>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</si>
  <si>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</si>
  <si>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</si>
  <si>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</si>
  <si>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</si>
  <si>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</si>
  <si>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</si>
  <si>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</si>
  <si>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</si>
  <si>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</si>
  <si>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</si>
  <si>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</si>
  <si>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</si>
  <si>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</si>
  <si>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</si>
  <si>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</si>
  <si>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</si>
  <si>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</si>
  <si>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</si>
  <si>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</si>
  <si>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</si>
  <si>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</si>
  <si>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</si>
  <si>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</si>
  <si>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</si>
  <si>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</si>
  <si>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</si>
  <si>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</si>
  <si>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</si>
  <si>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</si>
  <si>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</si>
  <si>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</si>
  <si>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</si>
  <si>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</si>
  <si>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</si>
  <si>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</si>
  <si>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</si>
  <si>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</si>
  <si>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</si>
  <si>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</si>
  <si>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</si>
  <si>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</si>
  <si>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</si>
  <si>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</si>
  <si>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</si>
  <si>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</si>
  <si>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</si>
  <si>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</si>
  <si>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</si>
  <si>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</si>
  <si>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</si>
  <si>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</si>
  <si>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</si>
  <si>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</si>
  <si>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</si>
  <si>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</si>
  <si>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</si>
  <si>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</si>
  <si>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</si>
  <si>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</si>
  <si>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</si>
  <si>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</si>
  <si>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</si>
  <si>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</si>
  <si>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</si>
  <si>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</si>
  <si>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</si>
  <si>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</si>
  <si>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</si>
  <si>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</si>
  <si>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</si>
  <si>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</si>
  <si>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</si>
  <si>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</si>
  <si>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</si>
  <si>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</si>
  <si>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</si>
  <si>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</si>
  <si>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</si>
  <si>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</si>
  <si>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</si>
  <si>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</si>
  <si>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</si>
  <si>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</si>
  <si>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</si>
  <si>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</si>
  <si>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</si>
  <si>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</si>
  <si>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</si>
  <si>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</si>
  <si>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</si>
  <si>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</si>
  <si>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</si>
  <si>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</si>
  <si>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</si>
  <si>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</si>
  <si>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</si>
  <si>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</si>
  <si>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</si>
  <si>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</si>
  <si>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</si>
  <si>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</si>
  <si>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</si>
  <si>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</si>
  <si>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</si>
  <si>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</si>
  <si>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</si>
  <si>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</si>
  <si>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</si>
  <si>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</si>
  <si>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</si>
  <si>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</si>
  <si>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</si>
  <si>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</si>
  <si>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</si>
  <si>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</si>
  <si>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</si>
  <si>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</si>
  <si>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</si>
  <si>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</si>
  <si>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</si>
  <si>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</si>
  <si>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</si>
  <si>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</si>
  <si>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</si>
  <si>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</si>
  <si>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</si>
  <si>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</si>
  <si>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</si>
  <si>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</si>
  <si>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</si>
  <si>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</si>
  <si>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</si>
  <si>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</si>
  <si>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</si>
  <si>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</si>
  <si>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</si>
  <si>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</si>
  <si>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</si>
  <si>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</si>
  <si>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</si>
  <si>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</si>
  <si>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</si>
  <si>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</si>
  <si>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</si>
  <si>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</si>
  <si>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</si>
  <si>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</si>
  <si>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</si>
  <si>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</si>
  <si>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</si>
  <si>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</si>
  <si>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</si>
  <si>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</si>
  <si>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</si>
  <si>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</si>
  <si>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</si>
  <si>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</si>
  <si>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</si>
  <si>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</si>
  <si>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</si>
  <si>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</si>
  <si>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</si>
  <si>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</si>
  <si>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</si>
  <si>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</si>
  <si>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</si>
  <si>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</si>
  <si>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</si>
  <si>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</si>
  <si>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</si>
  <si>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</si>
  <si>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</si>
  <si>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</si>
  <si>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</si>
  <si>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</si>
  <si>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</si>
  <si>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</si>
  <si>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</si>
  <si>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</si>
  <si>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</si>
  <si>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</si>
  <si>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</si>
  <si>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</si>
  <si>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</si>
  <si>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</si>
  <si>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</si>
  <si>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</si>
  <si>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</si>
  <si>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</si>
  <si>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</si>
  <si>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</si>
  <si>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</si>
  <si>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</si>
  <si>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</si>
  <si>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</si>
  <si>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</si>
  <si>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</si>
  <si>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</si>
  <si>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</si>
  <si>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</si>
  <si>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</si>
  <si>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</si>
  <si>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</si>
  <si>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</si>
  <si>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</si>
  <si>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</si>
  <si>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</si>
  <si>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</si>
  <si>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</si>
  <si>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</si>
  <si>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</si>
  <si>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</si>
  <si>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</si>
  <si>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</si>
  <si>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</si>
  <si>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</si>
  <si>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</si>
  <si>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</si>
  <si>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</si>
  <si>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</si>
  <si>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</si>
  <si>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</si>
  <si>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</si>
  <si>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</si>
  <si>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</si>
  <si>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</si>
  <si>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</si>
  <si>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</si>
  <si>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</si>
  <si>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</si>
  <si>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</si>
  <si>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</si>
  <si>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</si>
  <si>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</si>
  <si>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</si>
  <si>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</si>
  <si>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</si>
  <si>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</si>
  <si>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</si>
  <si>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</si>
  <si>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</si>
  <si>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</si>
  <si>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</si>
  <si>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</si>
  <si>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</si>
  <si>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</si>
  <si>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</si>
  <si>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</si>
  <si>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</si>
  <si>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</si>
  <si>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</si>
  <si>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</si>
  <si>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</si>
  <si>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</si>
  <si>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</si>
  <si>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</si>
  <si>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</si>
  <si>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</si>
  <si>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</si>
  <si>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</si>
  <si>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</si>
  <si>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</si>
  <si>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</si>
  <si>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</si>
  <si>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</si>
  <si>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</si>
  <si>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</si>
  <si>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</si>
  <si>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</si>
  <si>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</si>
  <si>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</si>
  <si>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</si>
  <si>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</si>
  <si>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</si>
  <si>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</si>
  <si>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</si>
  <si>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</si>
  <si>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</si>
  <si>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</si>
  <si>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</si>
  <si>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</si>
  <si>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</si>
  <si>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</si>
  <si>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</si>
  <si>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</si>
  <si>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</si>
  <si>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</si>
  <si>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</si>
  <si>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</si>
  <si>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</si>
  <si>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</si>
  <si>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</si>
  <si>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</si>
  <si>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</si>
  <si>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</si>
  <si>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</si>
  <si>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</si>
  <si>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</si>
  <si>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</si>
  <si>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</si>
  <si>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</si>
  <si>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</si>
  <si>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</si>
  <si>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</si>
  <si>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</si>
  <si>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</si>
  <si>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</si>
  <si>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</si>
  <si>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</si>
  <si>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</si>
  <si>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</si>
  <si>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</si>
  <si>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</si>
  <si>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</si>
  <si>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</si>
  <si>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</si>
  <si>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</si>
  <si>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</si>
  <si>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</si>
  <si>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</si>
  <si>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</si>
  <si>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</si>
  <si>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</si>
  <si>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</si>
  <si>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</si>
  <si>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</si>
  <si>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</si>
  <si>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</si>
  <si>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</si>
  <si>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</si>
  <si>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</si>
  <si>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</si>
  <si>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</si>
  <si>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</si>
  <si>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</si>
  <si>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</si>
  <si>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</si>
  <si>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</si>
  <si>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</si>
  <si>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</si>
  <si>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</si>
  <si>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</si>
  <si>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</si>
  <si>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</si>
  <si>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</si>
  <si>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</si>
  <si>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</si>
  <si>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</si>
  <si>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</si>
  <si>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</si>
  <si>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</si>
  <si>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</si>
  <si>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</si>
  <si>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</si>
  <si>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</si>
  <si>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</si>
  <si>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</si>
  <si>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</si>
  <si>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</si>
  <si>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</si>
  <si>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</si>
  <si>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</si>
  <si>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</si>
  <si>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</si>
  <si>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</si>
  <si>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</si>
  <si>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</si>
  <si>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</si>
  <si>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</si>
  <si>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</si>
  <si>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</si>
  <si>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</si>
  <si>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</si>
  <si>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</si>
  <si>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</si>
  <si>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</si>
  <si>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</si>
  <si>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</si>
  <si>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</si>
  <si>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</si>
  <si>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</si>
  <si>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</si>
  <si>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</si>
  <si>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</si>
  <si>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</si>
  <si>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</si>
  <si>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</si>
  <si>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</si>
  <si>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</si>
  <si>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</si>
  <si>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</si>
  <si>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</si>
  <si>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</si>
  <si>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</si>
  <si>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</si>
  <si>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</si>
  <si>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</si>
  <si>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</si>
  <si>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</si>
  <si>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</si>
  <si>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</si>
  <si>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</si>
  <si>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</si>
  <si>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</si>
  <si>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</si>
  <si>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</si>
  <si>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</si>
  <si>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</si>
  <si>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</si>
  <si>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</si>
  <si>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</si>
  <si>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</si>
  <si>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</si>
  <si>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</si>
  <si>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</si>
  <si>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</si>
  <si>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</si>
  <si>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</si>
  <si>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</si>
  <si>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</si>
  <si>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</si>
  <si>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</si>
  <si>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</si>
  <si>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</si>
  <si>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</si>
  <si>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</si>
  <si>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</si>
  <si>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</si>
  <si>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</si>
  <si>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</si>
  <si>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</si>
  <si>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</si>
  <si>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</si>
  <si>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</si>
  <si>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</si>
  <si>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</si>
  <si>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</si>
  <si>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</si>
  <si>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</si>
  <si>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</si>
  <si>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</si>
  <si>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</si>
  <si>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</si>
  <si>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</si>
  <si>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</si>
  <si>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</si>
  <si>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</si>
  <si>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</si>
  <si>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</si>
  <si>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</si>
  <si>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</si>
  <si>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</si>
  <si>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</si>
  <si>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</si>
  <si>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</si>
  <si>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</si>
  <si>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</si>
  <si>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</si>
  <si>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</si>
  <si>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</si>
  <si>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</si>
  <si>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</si>
  <si>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</si>
  <si>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</si>
  <si>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</si>
  <si>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</si>
  <si>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</si>
  <si>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</si>
  <si>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</si>
  <si>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</si>
  <si>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</si>
  <si>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</si>
  <si>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</si>
  <si>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</si>
  <si>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</si>
  <si>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</si>
  <si>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</si>
  <si>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</si>
  <si>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</si>
  <si>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</si>
  <si>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</si>
  <si>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</si>
  <si>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</si>
  <si>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</si>
  <si>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</si>
  <si>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</si>
  <si>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KRALJA TOMISLAVA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</si>
</sst>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12613236</v>
      </c>
      <c r="D2" s="6">
        <f>'PR-RAS'!E6</f>
        <v>13790865.34</v>
      </c>
      <c r="E2" s="6">
        <v>0</v>
      </c>
      <c r="F2" s="6">
        <v>0</v>
      </c>
      <c r="G2" s="7">
        <f t="shared" ref="G2:G264" si="0">(B2/1000)*(C2*1+D2*2)</f>
        <v>40194.966679999998</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8554393</v>
      </c>
      <c r="D46" s="1">
        <f>'PR-RAS'!E50</f>
        <v>9171708.0700000003</v>
      </c>
      <c r="E46" s="1">
        <v>0</v>
      </c>
      <c r="F46" s="1">
        <v>0</v>
      </c>
      <c r="G46" s="2">
        <f t="shared" si="0"/>
        <v>1210401.4113</v>
      </c>
      <c r="H46" s="2">
        <f t="shared" si="1"/>
        <v>7.0000000298023224E-2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8224284</v>
      </c>
      <c r="D64" s="1">
        <f>'PR-RAS'!E68</f>
        <v>8598930.0999999996</v>
      </c>
      <c r="E64" s="1">
        <v>0</v>
      </c>
      <c r="F64" s="1">
        <v>0</v>
      </c>
      <c r="G64" s="2">
        <f t="shared" si="0"/>
        <v>1601595.0845999999</v>
      </c>
      <c r="H64" s="2">
        <f t="shared" si="1"/>
        <v>9.999999962747097E-2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7944636</v>
      </c>
      <c r="D65" s="1">
        <f>'PR-RAS'!E69</f>
        <v>8292222.3600000003</v>
      </c>
      <c r="E65" s="1">
        <v>0</v>
      </c>
      <c r="F65" s="1">
        <v>0</v>
      </c>
      <c r="G65" s="2">
        <f t="shared" si="0"/>
        <v>1569861.1660799999</v>
      </c>
      <c r="H65" s="2">
        <f t="shared" si="1"/>
        <v>0.36000000033527613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279648</v>
      </c>
      <c r="D66" s="1">
        <f>'PR-RAS'!E70</f>
        <v>306707.74</v>
      </c>
      <c r="E66" s="1">
        <v>0</v>
      </c>
      <c r="F66" s="1">
        <v>0</v>
      </c>
      <c r="G66" s="2">
        <f t="shared" si="0"/>
        <v>58049.126199999999</v>
      </c>
      <c r="H66" s="2">
        <f t="shared" si="1"/>
        <v>0.26000000000931323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330109</v>
      </c>
      <c r="D73" s="1">
        <f>'PR-RAS'!E77</f>
        <v>572777.97</v>
      </c>
      <c r="E73" s="1">
        <v>0</v>
      </c>
      <c r="F73" s="1">
        <v>0</v>
      </c>
      <c r="G73" s="2">
        <f t="shared" si="0"/>
        <v>106247.87567999998</v>
      </c>
      <c r="H73" s="2">
        <f t="shared" si="1"/>
        <v>3.0000000027939677E-2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630</v>
      </c>
      <c r="E74" s="1">
        <v>0</v>
      </c>
      <c r="F74" s="1">
        <v>0</v>
      </c>
      <c r="G74" s="2">
        <f t="shared" si="0"/>
        <v>91.97999999999999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330109</v>
      </c>
      <c r="D76" s="1">
        <f>'PR-RAS'!E80</f>
        <v>572147.97</v>
      </c>
      <c r="E76" s="1">
        <v>0</v>
      </c>
      <c r="F76" s="1">
        <v>0</v>
      </c>
      <c r="G76" s="2">
        <f t="shared" si="0"/>
        <v>110580.37049999999</v>
      </c>
      <c r="H76" s="2">
        <f t="shared" si="1"/>
        <v>3.0000000027939677E-2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863</v>
      </c>
      <c r="D78" s="1">
        <f>'PR-RAS'!E82</f>
        <v>0</v>
      </c>
      <c r="E78" s="1">
        <v>0</v>
      </c>
      <c r="F78" s="1">
        <v>0</v>
      </c>
      <c r="G78" s="2">
        <f t="shared" si="0"/>
        <v>66.450999999999993</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863</v>
      </c>
      <c r="D87" s="1">
        <f>'PR-RAS'!E91</f>
        <v>0</v>
      </c>
      <c r="E87" s="1">
        <v>0</v>
      </c>
      <c r="F87" s="1">
        <v>0</v>
      </c>
      <c r="G87" s="2">
        <f t="shared" si="0"/>
        <v>74.217999999999989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863</v>
      </c>
      <c r="D90" s="1">
        <f>'PR-RAS'!E94</f>
        <v>0</v>
      </c>
      <c r="E90" s="1">
        <v>0</v>
      </c>
      <c r="F90" s="1">
        <v>0</v>
      </c>
      <c r="G90" s="2">
        <f t="shared" si="0"/>
        <v>76.807000000000002</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971611</v>
      </c>
      <c r="D102" s="1">
        <f>'PR-RAS'!E106</f>
        <v>1140362.19</v>
      </c>
      <c r="E102" s="1">
        <v>0</v>
      </c>
      <c r="F102" s="1">
        <v>0</v>
      </c>
      <c r="G102" s="2">
        <f t="shared" si="0"/>
        <v>328485.87338</v>
      </c>
      <c r="H102" s="2">
        <f t="shared" si="1"/>
        <v>0.18999999994412065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971611</v>
      </c>
      <c r="D108" s="1">
        <f>'PR-RAS'!E112</f>
        <v>1140362.19</v>
      </c>
      <c r="E108" s="1">
        <v>0</v>
      </c>
      <c r="F108" s="1">
        <v>0</v>
      </c>
      <c r="G108" s="2">
        <f t="shared" si="0"/>
        <v>347999.88565999997</v>
      </c>
      <c r="H108" s="2">
        <f t="shared" si="1"/>
        <v>0.18999999994412065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971611</v>
      </c>
      <c r="D113" s="1">
        <f>'PR-RAS'!E117</f>
        <v>1140362.19</v>
      </c>
      <c r="E113" s="1">
        <v>0</v>
      </c>
      <c r="F113" s="1">
        <v>0</v>
      </c>
      <c r="G113" s="2">
        <f t="shared" si="0"/>
        <v>364261.56255999999</v>
      </c>
      <c r="H113" s="2">
        <f t="shared" si="1"/>
        <v>0.18999999994412065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137977</v>
      </c>
      <c r="D120" s="1">
        <f>'PR-RAS'!E124</f>
        <v>107651.84999999999</v>
      </c>
      <c r="E120" s="1">
        <v>0</v>
      </c>
      <c r="F120" s="1">
        <v>0</v>
      </c>
      <c r="G120" s="2">
        <f t="shared" si="0"/>
        <v>42040.403299999991</v>
      </c>
      <c r="H120" s="2">
        <f t="shared" si="1"/>
        <v>0.15000000000873115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61501</v>
      </c>
      <c r="D121" s="1">
        <f>'PR-RAS'!E125</f>
        <v>97397.65</v>
      </c>
      <c r="E121" s="1">
        <v>0</v>
      </c>
      <c r="F121" s="1">
        <v>0</v>
      </c>
      <c r="G121" s="2">
        <f t="shared" si="0"/>
        <v>30755.555999999997</v>
      </c>
      <c r="H121" s="2">
        <f t="shared" si="1"/>
        <v>0.35000000000582077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61501</v>
      </c>
      <c r="D123" s="1">
        <f>'PR-RAS'!E127</f>
        <v>97397.65</v>
      </c>
      <c r="E123" s="1">
        <v>0</v>
      </c>
      <c r="F123" s="1">
        <v>0</v>
      </c>
      <c r="G123" s="2">
        <f t="shared" si="0"/>
        <v>31268.148599999997</v>
      </c>
      <c r="H123" s="2">
        <f t="shared" si="1"/>
        <v>0.35000000000582077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76476</v>
      </c>
      <c r="D124" s="1">
        <f>'PR-RAS'!E128</f>
        <v>10254.200000000001</v>
      </c>
      <c r="E124" s="1">
        <v>0</v>
      </c>
      <c r="F124" s="1">
        <v>0</v>
      </c>
      <c r="G124" s="2">
        <f t="shared" si="0"/>
        <v>11929.081199999999</v>
      </c>
      <c r="H124" s="2">
        <f t="shared" si="1"/>
        <v>0.2000000000007276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76476</v>
      </c>
      <c r="D125" s="1">
        <f>'PR-RAS'!E129</f>
        <v>10254.200000000001</v>
      </c>
      <c r="E125" s="1">
        <v>0</v>
      </c>
      <c r="F125" s="1">
        <v>0</v>
      </c>
      <c r="G125" s="2">
        <f t="shared" si="0"/>
        <v>12026.0656</v>
      </c>
      <c r="H125" s="2">
        <f t="shared" si="1"/>
        <v>0.2000000000007276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2948392</v>
      </c>
      <c r="D129" s="1">
        <f>'PR-RAS'!E133</f>
        <v>3371143.23</v>
      </c>
      <c r="E129" s="1">
        <v>0</v>
      </c>
      <c r="F129" s="1">
        <v>0</v>
      </c>
      <c r="G129" s="2">
        <f t="shared" si="0"/>
        <v>1240406.8428800001</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2948392</v>
      </c>
      <c r="D130" s="1">
        <f>'PR-RAS'!E134</f>
        <v>3371143.23</v>
      </c>
      <c r="E130" s="1">
        <v>0</v>
      </c>
      <c r="F130" s="1">
        <v>0</v>
      </c>
      <c r="G130" s="2">
        <f t="shared" si="0"/>
        <v>1250097.5213400002</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2904725</v>
      </c>
      <c r="D131" s="1">
        <f>'PR-RAS'!E135</f>
        <v>3363658.32</v>
      </c>
      <c r="E131" s="1">
        <v>0</v>
      </c>
      <c r="F131" s="1">
        <v>0</v>
      </c>
      <c r="G131" s="2">
        <f t="shared" si="0"/>
        <v>1252165.4132000001</v>
      </c>
      <c r="H131" s="2">
        <f t="shared" si="1"/>
        <v>0.31999999983236194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43667</v>
      </c>
      <c r="D132" s="1">
        <f>'PR-RAS'!E136</f>
        <v>7484.91</v>
      </c>
      <c r="E132" s="1">
        <v>0</v>
      </c>
      <c r="F132" s="1">
        <v>0</v>
      </c>
      <c r="G132" s="2">
        <f t="shared" si="0"/>
        <v>7681.4234200000001</v>
      </c>
      <c r="H132" s="2">
        <f t="shared" si="1"/>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12251777</v>
      </c>
      <c r="D147" s="1">
        <f>'PR-RAS'!E151</f>
        <v>13239090.979999999</v>
      </c>
      <c r="E147" s="1">
        <v>0</v>
      </c>
      <c r="F147" s="1">
        <v>0</v>
      </c>
      <c r="G147" s="2">
        <f t="shared" si="0"/>
        <v>5654574.0081599988</v>
      </c>
      <c r="H147" s="2">
        <f t="shared" si="1"/>
        <v>2.0000001415610313E-2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10040135</v>
      </c>
      <c r="D148" s="1">
        <f>'PR-RAS'!E152</f>
        <v>11074133.629999999</v>
      </c>
      <c r="E148" s="1">
        <v>0</v>
      </c>
      <c r="F148" s="1">
        <v>0</v>
      </c>
      <c r="G148" s="2">
        <f t="shared" si="0"/>
        <v>4731695.1322199991</v>
      </c>
      <c r="H148" s="2">
        <f t="shared" si="1"/>
        <v>0.37000000104308128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8352872</v>
      </c>
      <c r="D149" s="1">
        <f>'PR-RAS'!E153</f>
        <v>9596237.3200000003</v>
      </c>
      <c r="E149" s="1">
        <v>0</v>
      </c>
      <c r="F149" s="1">
        <v>0</v>
      </c>
      <c r="G149" s="2">
        <f t="shared" si="0"/>
        <v>4076711.30272</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8313265</v>
      </c>
      <c r="D150" s="1">
        <f>'PR-RAS'!E154</f>
        <v>9513143.3100000005</v>
      </c>
      <c r="E150" s="1">
        <v>0</v>
      </c>
      <c r="F150" s="1">
        <v>0</v>
      </c>
      <c r="G150" s="2">
        <f t="shared" si="0"/>
        <v>4073593.1913800002</v>
      </c>
      <c r="H150" s="2">
        <f t="shared" si="1"/>
        <v>0.31000000052154064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39607</v>
      </c>
      <c r="D152" s="1">
        <f>'PR-RAS'!E156</f>
        <v>83094.009999999995</v>
      </c>
      <c r="E152" s="1">
        <v>0</v>
      </c>
      <c r="F152" s="1">
        <v>0</v>
      </c>
      <c r="G152" s="2">
        <f t="shared" si="0"/>
        <v>31075.048019999998</v>
      </c>
      <c r="H152" s="2">
        <f t="shared" si="1"/>
        <v>9.9999999947613105E-3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309039</v>
      </c>
      <c r="D154" s="1">
        <f>'PR-RAS'!E158</f>
        <v>262461.7</v>
      </c>
      <c r="E154" s="1">
        <v>0</v>
      </c>
      <c r="F154" s="1">
        <v>0</v>
      </c>
      <c r="G154" s="2">
        <f t="shared" si="0"/>
        <v>127596.2472</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1378224</v>
      </c>
      <c r="D155" s="1">
        <f>'PR-RAS'!E159</f>
        <v>1215434.6100000001</v>
      </c>
      <c r="E155" s="1">
        <v>0</v>
      </c>
      <c r="F155" s="1">
        <v>0</v>
      </c>
      <c r="G155" s="2">
        <f t="shared" si="0"/>
        <v>586600.35588000005</v>
      </c>
      <c r="H155" s="2">
        <f t="shared" si="1"/>
        <v>0.38999999989755452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1378224</v>
      </c>
      <c r="D157" s="1">
        <f>'PR-RAS'!E161</f>
        <v>1215434.6100000001</v>
      </c>
      <c r="E157" s="1">
        <v>0</v>
      </c>
      <c r="F157" s="1">
        <v>0</v>
      </c>
      <c r="G157" s="2">
        <f t="shared" si="0"/>
        <v>594218.54232000001</v>
      </c>
      <c r="H157" s="2">
        <f t="shared" si="1"/>
        <v>0.38999999989755452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2171808</v>
      </c>
      <c r="D159" s="1">
        <f>'PR-RAS'!E163</f>
        <v>2132214.54</v>
      </c>
      <c r="E159" s="1">
        <v>0</v>
      </c>
      <c r="F159" s="1">
        <v>0</v>
      </c>
      <c r="G159" s="2">
        <f t="shared" si="0"/>
        <v>1016925.45864</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270225</v>
      </c>
      <c r="D160" s="1">
        <f>'PR-RAS'!E164</f>
        <v>267628.12</v>
      </c>
      <c r="E160" s="1">
        <v>0</v>
      </c>
      <c r="F160" s="1">
        <v>0</v>
      </c>
      <c r="G160" s="2">
        <f t="shared" si="0"/>
        <v>128071.51716</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16745</v>
      </c>
      <c r="D161" s="1">
        <f>'PR-RAS'!E165</f>
        <v>57882.42</v>
      </c>
      <c r="E161" s="1">
        <v>0</v>
      </c>
      <c r="F161" s="1">
        <v>0</v>
      </c>
      <c r="G161" s="2">
        <f t="shared" si="0"/>
        <v>21201.574400000001</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248189</v>
      </c>
      <c r="D162" s="1">
        <f>'PR-RAS'!E166</f>
        <v>203233.2</v>
      </c>
      <c r="E162" s="1">
        <v>0</v>
      </c>
      <c r="F162" s="1">
        <v>0</v>
      </c>
      <c r="G162" s="2">
        <f t="shared" si="0"/>
        <v>105399.5194</v>
      </c>
      <c r="H162" s="2">
        <f t="shared" si="1"/>
        <v>0.20000000001164153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5291</v>
      </c>
      <c r="D163" s="1">
        <f>'PR-RAS'!E167</f>
        <v>6512.5</v>
      </c>
      <c r="E163" s="1">
        <v>0</v>
      </c>
      <c r="F163" s="1">
        <v>0</v>
      </c>
      <c r="G163" s="2">
        <f t="shared" si="0"/>
        <v>2967.192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1320416</v>
      </c>
      <c r="D165" s="1">
        <f>'PR-RAS'!E169</f>
        <v>1370117.87</v>
      </c>
      <c r="E165" s="1">
        <v>0</v>
      </c>
      <c r="F165" s="1">
        <v>0</v>
      </c>
      <c r="G165" s="2">
        <f t="shared" si="0"/>
        <v>665946.88536000007</v>
      </c>
      <c r="H165" s="2">
        <f t="shared" si="1"/>
        <v>0.12999999988824129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111589</v>
      </c>
      <c r="D166" s="1">
        <f>'PR-RAS'!E170</f>
        <v>110886.98</v>
      </c>
      <c r="E166" s="1">
        <v>0</v>
      </c>
      <c r="F166" s="1">
        <v>0</v>
      </c>
      <c r="G166" s="2">
        <f t="shared" si="0"/>
        <v>55004.888399999996</v>
      </c>
      <c r="H166" s="2">
        <f t="shared" si="1"/>
        <v>2.0000000004074536E-2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676570</v>
      </c>
      <c r="D167" s="1">
        <f>'PR-RAS'!E171</f>
        <v>868079.67</v>
      </c>
      <c r="E167" s="1">
        <v>0</v>
      </c>
      <c r="F167" s="1">
        <v>0</v>
      </c>
      <c r="G167" s="2">
        <f t="shared" si="0"/>
        <v>400513.07043999998</v>
      </c>
      <c r="H167" s="2">
        <f t="shared" si="1"/>
        <v>0.32999999995809048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528504</v>
      </c>
      <c r="D168" s="1">
        <f>'PR-RAS'!E172</f>
        <v>373046</v>
      </c>
      <c r="E168" s="1">
        <v>0</v>
      </c>
      <c r="F168" s="1">
        <v>0</v>
      </c>
      <c r="G168" s="2">
        <f t="shared" si="0"/>
        <v>212857.53200000001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3363</v>
      </c>
      <c r="D169" s="1">
        <f>'PR-RAS'!E173</f>
        <v>12831.61</v>
      </c>
      <c r="E169" s="1">
        <v>0</v>
      </c>
      <c r="F169" s="1">
        <v>0</v>
      </c>
      <c r="G169" s="2">
        <f t="shared" si="0"/>
        <v>4876.4049600000008</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390</v>
      </c>
      <c r="D170" s="1">
        <f>'PR-RAS'!E174</f>
        <v>3300.36</v>
      </c>
      <c r="E170" s="1">
        <v>0</v>
      </c>
      <c r="F170" s="1">
        <v>0</v>
      </c>
      <c r="G170" s="2">
        <f t="shared" si="0"/>
        <v>1181.4316800000001</v>
      </c>
      <c r="H170" s="2">
        <f t="shared" si="1"/>
        <v>0.36000000000012733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1973.25</v>
      </c>
      <c r="E172" s="1">
        <v>0</v>
      </c>
      <c r="F172" s="1">
        <v>0</v>
      </c>
      <c r="G172" s="2">
        <f t="shared" si="0"/>
        <v>674.8515000000001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412028</v>
      </c>
      <c r="D173" s="1">
        <f>'PR-RAS'!E177</f>
        <v>300477.67000000004</v>
      </c>
      <c r="E173" s="1">
        <v>0</v>
      </c>
      <c r="F173" s="1">
        <v>0</v>
      </c>
      <c r="G173" s="2">
        <f t="shared" si="0"/>
        <v>174233.13448000001</v>
      </c>
      <c r="H173" s="2">
        <f t="shared" si="1"/>
        <v>0.32999999995809048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6213</v>
      </c>
      <c r="D174" s="1">
        <f>'PR-RAS'!E178</f>
        <v>12365.62</v>
      </c>
      <c r="E174" s="1">
        <v>0</v>
      </c>
      <c r="F174" s="1">
        <v>0</v>
      </c>
      <c r="G174" s="2">
        <f t="shared" si="0"/>
        <v>5353.3535199999997</v>
      </c>
      <c r="H174" s="2">
        <f t="shared" si="1"/>
        <v>0.37999999999919964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143539</v>
      </c>
      <c r="D175" s="1">
        <f>'PR-RAS'!E179</f>
        <v>34608.26</v>
      </c>
      <c r="E175" s="1">
        <v>0</v>
      </c>
      <c r="F175" s="1">
        <v>0</v>
      </c>
      <c r="G175" s="2">
        <f t="shared" si="0"/>
        <v>37019.460480000002</v>
      </c>
      <c r="H175" s="2">
        <f t="shared" si="1"/>
        <v>0.26000000000203727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640</v>
      </c>
      <c r="D176" s="1">
        <f>'PR-RAS'!E180</f>
        <v>1760</v>
      </c>
      <c r="E176" s="1">
        <v>0</v>
      </c>
      <c r="F176" s="1">
        <v>0</v>
      </c>
      <c r="G176" s="2">
        <f t="shared" si="0"/>
        <v>728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108224</v>
      </c>
      <c r="D177" s="1">
        <f>'PR-RAS'!E181</f>
        <v>102478.77</v>
      </c>
      <c r="E177" s="1">
        <v>0</v>
      </c>
      <c r="F177" s="1">
        <v>0</v>
      </c>
      <c r="G177" s="2">
        <f t="shared" si="0"/>
        <v>55119.95104</v>
      </c>
      <c r="H177" s="2">
        <f t="shared" si="1"/>
        <v>0.22999999999592546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15598</v>
      </c>
      <c r="D178" s="1">
        <f>'PR-RAS'!E182</f>
        <v>33175.39</v>
      </c>
      <c r="E178" s="1">
        <v>0</v>
      </c>
      <c r="F178" s="1">
        <v>0</v>
      </c>
      <c r="G178" s="2">
        <f t="shared" si="0"/>
        <v>14504.93406</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9799</v>
      </c>
      <c r="D179" s="1">
        <f>'PR-RAS'!E183</f>
        <v>40482.5</v>
      </c>
      <c r="E179" s="1">
        <v>0</v>
      </c>
      <c r="F179" s="1">
        <v>0</v>
      </c>
      <c r="G179" s="2">
        <f t="shared" si="0"/>
        <v>16155.991999999998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75743</v>
      </c>
      <c r="D180" s="1">
        <f>'PR-RAS'!E184</f>
        <v>51427.75</v>
      </c>
      <c r="E180" s="1">
        <v>0</v>
      </c>
      <c r="F180" s="1">
        <v>0</v>
      </c>
      <c r="G180" s="2">
        <f t="shared" si="0"/>
        <v>31969.1315</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12608</v>
      </c>
      <c r="D181" s="1">
        <f>'PR-RAS'!E185</f>
        <v>13705</v>
      </c>
      <c r="E181" s="1">
        <v>0</v>
      </c>
      <c r="F181" s="1">
        <v>0</v>
      </c>
      <c r="G181" s="2">
        <f t="shared" si="0"/>
        <v>7203.24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39664</v>
      </c>
      <c r="D182" s="1">
        <f>'PR-RAS'!E186</f>
        <v>10474.379999999999</v>
      </c>
      <c r="E182" s="1">
        <v>0</v>
      </c>
      <c r="F182" s="1">
        <v>0</v>
      </c>
      <c r="G182" s="2">
        <f t="shared" si="0"/>
        <v>10970.909559999998</v>
      </c>
      <c r="H182" s="2">
        <f t="shared" si="1"/>
        <v>0.37999999999919964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169139</v>
      </c>
      <c r="D184" s="1">
        <f>'PR-RAS'!E188</f>
        <v>193990.88</v>
      </c>
      <c r="E184" s="1">
        <v>0</v>
      </c>
      <c r="F184" s="1">
        <v>0</v>
      </c>
      <c r="G184" s="2">
        <f t="shared" si="0"/>
        <v>101953.09908</v>
      </c>
      <c r="H184" s="2">
        <f t="shared" si="1"/>
        <v>0.11999999999534339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15471</v>
      </c>
      <c r="D185" s="1">
        <f>'PR-RAS'!E189</f>
        <v>9924.84</v>
      </c>
      <c r="E185" s="1">
        <v>0</v>
      </c>
      <c r="F185" s="1">
        <v>0</v>
      </c>
      <c r="G185" s="2">
        <f t="shared" si="0"/>
        <v>6499.0051199999998</v>
      </c>
      <c r="H185" s="2">
        <f t="shared" si="1"/>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1030</v>
      </c>
      <c r="D188" s="1">
        <f>'PR-RAS'!E192</f>
        <v>400</v>
      </c>
      <c r="E188" s="1">
        <v>0</v>
      </c>
      <c r="F188" s="1">
        <v>0</v>
      </c>
      <c r="G188" s="2">
        <f t="shared" si="0"/>
        <v>342.21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19588</v>
      </c>
      <c r="D189" s="1">
        <f>'PR-RAS'!E193</f>
        <v>13125</v>
      </c>
      <c r="E189" s="1">
        <v>0</v>
      </c>
      <c r="F189" s="1">
        <v>0</v>
      </c>
      <c r="G189" s="2">
        <f t="shared" si="0"/>
        <v>8617.5439999999999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133050</v>
      </c>
      <c r="D191" s="1">
        <f>'PR-RAS'!E195</f>
        <v>170541.04</v>
      </c>
      <c r="E191" s="1">
        <v>0</v>
      </c>
      <c r="F191" s="1">
        <v>0</v>
      </c>
      <c r="G191" s="2">
        <f t="shared" si="0"/>
        <v>90085.095200000011</v>
      </c>
      <c r="H191" s="2">
        <f t="shared" si="1"/>
        <v>4.0000000008149073E-2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21160</v>
      </c>
      <c r="D192" s="1">
        <f>'PR-RAS'!E196</f>
        <v>13146.17</v>
      </c>
      <c r="E192" s="1">
        <v>0</v>
      </c>
      <c r="F192" s="1">
        <v>0</v>
      </c>
      <c r="G192" s="2">
        <f t="shared" si="0"/>
        <v>9063.3969399999987</v>
      </c>
      <c r="H192" s="2">
        <f t="shared" si="1"/>
        <v>0.17000000000007276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21160</v>
      </c>
      <c r="D206" s="1">
        <f>'PR-RAS'!E210</f>
        <v>13146.17</v>
      </c>
      <c r="E206" s="1">
        <v>0</v>
      </c>
      <c r="F206" s="1">
        <v>0</v>
      </c>
      <c r="G206" s="2">
        <f t="shared" si="0"/>
        <v>9727.729699999998</v>
      </c>
      <c r="H206" s="2">
        <f t="shared" si="1"/>
        <v>0.17000000000007276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9020</v>
      </c>
      <c r="D207" s="1">
        <f>'PR-RAS'!E211</f>
        <v>13144.61</v>
      </c>
      <c r="E207" s="1">
        <v>0</v>
      </c>
      <c r="F207" s="1">
        <v>0</v>
      </c>
      <c r="G207" s="2">
        <f t="shared" si="0"/>
        <v>7273.6993199999997</v>
      </c>
      <c r="H207" s="2">
        <f t="shared" si="1"/>
        <v>0.38999999999941792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12043</v>
      </c>
      <c r="D209" s="1">
        <f>'PR-RAS'!E213</f>
        <v>1.56</v>
      </c>
      <c r="E209" s="1">
        <v>0</v>
      </c>
      <c r="F209" s="1">
        <v>0</v>
      </c>
      <c r="G209" s="2">
        <f t="shared" si="0"/>
        <v>2505.5929599999999</v>
      </c>
      <c r="H209" s="2">
        <f t="shared" si="1"/>
        <v>0.43999999999999995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97</v>
      </c>
      <c r="D210" s="1">
        <f>'PR-RAS'!E214</f>
        <v>0</v>
      </c>
      <c r="E210" s="1">
        <v>0</v>
      </c>
      <c r="F210" s="1">
        <v>0</v>
      </c>
      <c r="G210" s="2">
        <f t="shared" si="0"/>
        <v>20.273</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18674</v>
      </c>
      <c r="D248" s="1">
        <f>'PR-RAS'!E252</f>
        <v>19596.64</v>
      </c>
      <c r="E248" s="1">
        <v>0</v>
      </c>
      <c r="F248" s="1">
        <v>0</v>
      </c>
      <c r="G248" s="2">
        <f t="shared" si="0"/>
        <v>14293.21816</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18674</v>
      </c>
      <c r="D255" s="1">
        <f>'PR-RAS'!E259</f>
        <v>19596.64</v>
      </c>
      <c r="E255" s="1">
        <v>0</v>
      </c>
      <c r="F255" s="1">
        <v>0</v>
      </c>
      <c r="G255" s="2">
        <f t="shared" si="0"/>
        <v>14698.289119999999</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18674</v>
      </c>
      <c r="D256" s="1">
        <f>'PR-RAS'!E260</f>
        <v>19534.45</v>
      </c>
      <c r="E256" s="1">
        <v>0</v>
      </c>
      <c r="F256" s="1">
        <v>0</v>
      </c>
      <c r="G256" s="2">
        <f t="shared" si="0"/>
        <v>14724.4395</v>
      </c>
      <c r="H256" s="2">
        <f t="shared" si="1"/>
        <v>0.4500000000007276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62.19</v>
      </c>
      <c r="E257" s="1">
        <v>0</v>
      </c>
      <c r="F257" s="1">
        <v>0</v>
      </c>
      <c r="G257" s="2">
        <f t="shared" si="0"/>
        <v>31.841280000000001</v>
      </c>
      <c r="H257" s="2">
        <f t="shared" si="1"/>
        <v>0.18999999999999773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12251777</v>
      </c>
      <c r="D285" s="1">
        <f>'PR-RAS'!E289</f>
        <v>13239090.979999999</v>
      </c>
      <c r="E285" s="1">
        <v>0</v>
      </c>
      <c r="F285" s="1">
        <v>0</v>
      </c>
      <c r="G285" s="2">
        <f t="shared" si="8"/>
        <v>10999308.344639998</v>
      </c>
      <c r="H285" s="2">
        <f t="shared" si="9"/>
        <v>2.0000001415610313E-2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361459</v>
      </c>
      <c r="D286" s="1">
        <f>'PR-RAS'!E290</f>
        <v>551774.36000000127</v>
      </c>
      <c r="E286" s="1">
        <v>0</v>
      </c>
      <c r="F286" s="1">
        <v>0</v>
      </c>
      <c r="G286" s="2">
        <f t="shared" si="8"/>
        <v>417527.20020000066</v>
      </c>
      <c r="H286" s="2">
        <f t="shared" si="9"/>
        <v>0.3600000012665987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150544</v>
      </c>
      <c r="D288" s="1">
        <f>'PR-RAS'!E292</f>
        <v>1971305.35</v>
      </c>
      <c r="E288" s="1">
        <v>0</v>
      </c>
      <c r="F288" s="1">
        <v>0</v>
      </c>
      <c r="G288" s="2">
        <f t="shared" si="8"/>
        <v>1174735.3988999999</v>
      </c>
      <c r="H288" s="2">
        <f t="shared" si="9"/>
        <v>0.35000000009313226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52775</v>
      </c>
      <c r="D290" s="1">
        <f>'PR-RAS'!E294</f>
        <v>155835.4</v>
      </c>
      <c r="E290" s="1">
        <v>0</v>
      </c>
      <c r="F290" s="1">
        <v>0</v>
      </c>
      <c r="G290" s="2">
        <f t="shared" si="8"/>
        <v>105324.83619999999</v>
      </c>
      <c r="H290" s="2">
        <f t="shared" si="9"/>
        <v>0.39999999999417923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288684.09999999998</v>
      </c>
      <c r="E291" s="1">
        <v>0</v>
      </c>
      <c r="F291" s="1">
        <v>0</v>
      </c>
      <c r="G291" s="2">
        <f t="shared" si="8"/>
        <v>167436.77799999996</v>
      </c>
      <c r="H291" s="2">
        <f t="shared" si="9"/>
        <v>9.9999999976716936E-2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318166.32</v>
      </c>
      <c r="E345" s="1">
        <v>0</v>
      </c>
      <c r="F345" s="1">
        <v>0</v>
      </c>
      <c r="G345" s="2">
        <f t="shared" si="8"/>
        <v>218898.42815999998</v>
      </c>
      <c r="H345" s="2">
        <f t="shared" si="9"/>
        <v>0.32000000000698492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318166.32</v>
      </c>
      <c r="E358" s="1">
        <v>0</v>
      </c>
      <c r="F358" s="1">
        <v>0</v>
      </c>
      <c r="G358" s="2">
        <f t="shared" si="8"/>
        <v>227170.75248</v>
      </c>
      <c r="H358" s="2">
        <f t="shared" si="9"/>
        <v>0.32000000000698492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5306</v>
      </c>
      <c r="E364" s="1">
        <v>0</v>
      </c>
      <c r="F364" s="1">
        <v>0</v>
      </c>
      <c r="G364" s="2">
        <f t="shared" si="8"/>
        <v>3852.1559999999999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5306</v>
      </c>
      <c r="E365" s="1">
        <v>0</v>
      </c>
      <c r="F365" s="1">
        <v>0</v>
      </c>
      <c r="G365" s="2">
        <f t="shared" si="8"/>
        <v>3862.768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312860.32</v>
      </c>
      <c r="E378" s="1">
        <v>0</v>
      </c>
      <c r="F378" s="1">
        <v>0</v>
      </c>
      <c r="G378" s="2">
        <f t="shared" si="8"/>
        <v>235896.68128000002</v>
      </c>
      <c r="H378" s="2">
        <f t="shared" si="9"/>
        <v>0.32000000000698492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312860.32</v>
      </c>
      <c r="E379" s="1">
        <v>0</v>
      </c>
      <c r="F379" s="1">
        <v>0</v>
      </c>
      <c r="G379" s="2">
        <f t="shared" si="8"/>
        <v>236522.40192</v>
      </c>
      <c r="H379" s="2">
        <f t="shared" si="9"/>
        <v>0.32000000000698492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318166.32</v>
      </c>
      <c r="E403" s="1">
        <v>0</v>
      </c>
      <c r="F403" s="1">
        <v>0</v>
      </c>
      <c r="G403" s="2">
        <f t="shared" si="8"/>
        <v>255805.72128000003</v>
      </c>
      <c r="H403" s="2">
        <f t="shared" si="9"/>
        <v>0.32000000000698492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1934521.25</v>
      </c>
      <c r="E405" s="1">
        <v>0</v>
      </c>
      <c r="F405" s="1">
        <v>0</v>
      </c>
      <c r="G405" s="2">
        <f t="shared" si="8"/>
        <v>1563093.1700000002</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12613236</v>
      </c>
      <c r="D407" s="1">
        <f>'PR-RAS'!E412</f>
        <v>13790865.34</v>
      </c>
      <c r="E407" s="1">
        <v>0</v>
      </c>
      <c r="F407" s="1">
        <v>0</v>
      </c>
      <c r="G407" s="2">
        <f t="shared" si="8"/>
        <v>16319156.472080002</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12251777</v>
      </c>
      <c r="D408" s="1">
        <f>'PR-RAS'!E413</f>
        <v>13557257.299999999</v>
      </c>
      <c r="E408" s="1">
        <v>0</v>
      </c>
      <c r="F408" s="1">
        <v>0</v>
      </c>
      <c r="G408" s="2">
        <f t="shared" si="8"/>
        <v>16022080.681199996</v>
      </c>
      <c r="H408" s="2">
        <f t="shared" si="9"/>
        <v>0.29999999888241291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361459</v>
      </c>
      <c r="D409" s="1">
        <f>'PR-RAS'!E414</f>
        <v>233608.04000000097</v>
      </c>
      <c r="E409" s="1">
        <v>0</v>
      </c>
      <c r="F409" s="1">
        <v>0</v>
      </c>
      <c r="G409" s="2">
        <f t="shared" si="8"/>
        <v>338099.43264000077</v>
      </c>
      <c r="H409" s="2">
        <f t="shared" si="9"/>
        <v>4.0000000968575478E-2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150544</v>
      </c>
      <c r="D411" s="1">
        <f>'PR-RAS'!E416</f>
        <v>36784.100000000093</v>
      </c>
      <c r="E411" s="1">
        <v>0</v>
      </c>
      <c r="F411" s="1">
        <v>0</v>
      </c>
      <c r="G411" s="2">
        <f t="shared" si="8"/>
        <v>91886.002000000066</v>
      </c>
      <c r="H411" s="2">
        <f t="shared" si="9"/>
        <v>0.10000000009313226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52775</v>
      </c>
      <c r="D413" s="1">
        <f>'PR-RAS'!E418</f>
        <v>155835.4</v>
      </c>
      <c r="E413" s="1">
        <v>0</v>
      </c>
      <c r="F413" s="1">
        <v>0</v>
      </c>
      <c r="G413" s="2">
        <f t="shared" si="8"/>
        <v>150151.66959999999</v>
      </c>
      <c r="H413" s="2">
        <f t="shared" si="9"/>
        <v>0.39999999999417923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12613236</v>
      </c>
      <c r="D633" s="1">
        <f>'PR-RAS'!E639</f>
        <v>13790865.34</v>
      </c>
      <c r="E633" s="1">
        <v>0</v>
      </c>
      <c r="F633" s="1">
        <v>0</v>
      </c>
      <c r="G633" s="2">
        <f t="shared" si="10"/>
        <v>25403218.94176</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12251777</v>
      </c>
      <c r="D634" s="1">
        <f>'PR-RAS'!E640</f>
        <v>13557257.299999999</v>
      </c>
      <c r="E634" s="1">
        <v>0</v>
      </c>
      <c r="F634" s="1">
        <v>0</v>
      </c>
      <c r="G634" s="2">
        <f t="shared" si="10"/>
        <v>24918862.582799997</v>
      </c>
      <c r="H634" s="2">
        <f t="shared" si="11"/>
        <v>0.29999999888241291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361459</v>
      </c>
      <c r="D635" s="1">
        <f>'PR-RAS'!E641</f>
        <v>233608.04000000097</v>
      </c>
      <c r="E635" s="1">
        <v>0</v>
      </c>
      <c r="F635" s="1">
        <v>0</v>
      </c>
      <c r="G635" s="2">
        <f t="shared" si="10"/>
        <v>525380.00072000129</v>
      </c>
      <c r="H635" s="2">
        <f t="shared" si="11"/>
        <v>4.0000000968575478E-2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150544</v>
      </c>
      <c r="D637" s="1">
        <f>'PR-RAS'!E643</f>
        <v>36784.100000000093</v>
      </c>
      <c r="E637" s="1">
        <v>0</v>
      </c>
      <c r="F637" s="1">
        <v>0</v>
      </c>
      <c r="G637" s="2">
        <f t="shared" si="10"/>
        <v>142535.35920000012</v>
      </c>
      <c r="H637" s="2">
        <f t="shared" si="11"/>
        <v>0.10000000009313226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512003</v>
      </c>
      <c r="D639" s="1">
        <f>'PR-RAS'!E645</f>
        <v>270392.14000000106</v>
      </c>
      <c r="E639" s="1">
        <v>0</v>
      </c>
      <c r="F639" s="1">
        <v>0</v>
      </c>
      <c r="G639" s="2">
        <f t="shared" si="10"/>
        <v>671678.28464000137</v>
      </c>
      <c r="H639" s="2">
        <f t="shared" si="11"/>
        <v>0.14000000106170774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708459</v>
      </c>
      <c r="D641" s="1">
        <f>'PR-RAS'!E647</f>
        <v>759460</v>
      </c>
      <c r="E641" s="1">
        <v>0</v>
      </c>
      <c r="F641" s="1">
        <v>0</v>
      </c>
      <c r="G641" s="2">
        <f t="shared" si="10"/>
        <v>1425522.56</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243546</v>
      </c>
      <c r="D642" s="1">
        <f>'PR-RAS'!E649</f>
        <v>236098</v>
      </c>
      <c r="E642" s="1">
        <v>0</v>
      </c>
      <c r="F642" s="1">
        <v>0</v>
      </c>
      <c r="G642" s="2">
        <f t="shared" si="10"/>
        <v>458790.62200000003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5114408</v>
      </c>
      <c r="D643" s="1">
        <f>'PR-RAS'!E650</f>
        <v>6754041.6699999999</v>
      </c>
      <c r="E643" s="1">
        <v>0</v>
      </c>
      <c r="F643" s="1">
        <v>0</v>
      </c>
      <c r="G643" s="2">
        <f t="shared" si="10"/>
        <v>11955639.44028</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5121856</v>
      </c>
      <c r="D644" s="1">
        <f>'PR-RAS'!E651</f>
        <v>5962060.3799999999</v>
      </c>
      <c r="E644" s="1">
        <v>0</v>
      </c>
      <c r="F644" s="1">
        <v>0</v>
      </c>
      <c r="G644" s="2">
        <f t="shared" si="10"/>
        <v>10960563.056679999</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236098</v>
      </c>
      <c r="D645" s="1">
        <f>'PR-RAS'!E652</f>
        <v>1028079.29</v>
      </c>
      <c r="E645" s="1">
        <v>0</v>
      </c>
      <c r="F645" s="1">
        <v>0</v>
      </c>
      <c r="G645" s="2">
        <f t="shared" si="10"/>
        <v>1476213.2375200002</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7944636</v>
      </c>
      <c r="D668" s="1">
        <f>'PR-RAS'!E675</f>
        <v>8292222.3600000003</v>
      </c>
      <c r="E668" s="1">
        <v>0</v>
      </c>
      <c r="F668" s="1">
        <v>0</v>
      </c>
      <c r="G668" s="2">
        <f t="shared" si="10"/>
        <v>16360896.84024</v>
      </c>
      <c r="H668" s="2">
        <f t="shared" si="11"/>
        <v>0.36000000033527613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279648</v>
      </c>
      <c r="D670" s="1">
        <f>'PR-RAS'!E677</f>
        <v>306707.74</v>
      </c>
      <c r="E670" s="1">
        <v>0</v>
      </c>
      <c r="F670" s="1">
        <v>0</v>
      </c>
      <c r="G670" s="2">
        <f t="shared" si="10"/>
        <v>597459.46811999998</v>
      </c>
      <c r="H670" s="2">
        <f t="shared" si="11"/>
        <v>0.26000000000931323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971611</v>
      </c>
      <c r="D703" s="1">
        <f>'PR-RAS'!E710</f>
        <v>962645.4</v>
      </c>
      <c r="E703" s="1">
        <v>0</v>
      </c>
      <c r="F703" s="1">
        <v>0</v>
      </c>
      <c r="G703" s="2">
        <f t="shared" si="10"/>
        <v>2033625.0635999998</v>
      </c>
      <c r="H703" s="2">
        <f t="shared" si="11"/>
        <v>0.40000000002328306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35720.5</v>
      </c>
      <c r="E710" s="1">
        <v>0</v>
      </c>
      <c r="F710" s="1">
        <v>0</v>
      </c>
      <c r="G710" s="2">
        <f t="shared" si="10"/>
        <v>50651.668999999994</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203233.2</v>
      </c>
      <c r="E711" s="1">
        <v>0</v>
      </c>
      <c r="F711" s="1">
        <v>0</v>
      </c>
      <c r="G711" s="2">
        <f t="shared" si="10"/>
        <v>288591.14400000003</v>
      </c>
      <c r="H711" s="2">
        <f t="shared" si="11"/>
        <v>0.20000000001164153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9799</v>
      </c>
      <c r="D713" s="1">
        <f>'PR-RAS'!E720</f>
        <v>21830</v>
      </c>
      <c r="E713" s="1">
        <v>0</v>
      </c>
      <c r="F713" s="1">
        <v>0</v>
      </c>
      <c r="G713" s="2">
        <f t="shared" si="10"/>
        <v>38062.807999999997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11209.63</v>
      </c>
      <c r="E714" s="1">
        <v>0</v>
      </c>
      <c r="F714" s="1">
        <v>0</v>
      </c>
      <c r="G714" s="2">
        <f t="shared" si="10"/>
        <v>15984.932379999998</v>
      </c>
      <c r="H714" s="2">
        <f t="shared" si="11"/>
        <v>0.37000000000080036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75743</v>
      </c>
      <c r="D715" s="1">
        <f>'PR-RAS'!E722</f>
        <v>34790.339999999997</v>
      </c>
      <c r="E715" s="1">
        <v>0</v>
      </c>
      <c r="F715" s="1">
        <v>0</v>
      </c>
      <c r="G715" s="2">
        <f t="shared" si="10"/>
        <v>103761.10751999999</v>
      </c>
      <c r="H715" s="2">
        <f t="shared" si="11"/>
        <v>0.33999999999650754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4427.78</v>
      </c>
      <c r="E716" s="1">
        <v>0</v>
      </c>
      <c r="F716" s="1">
        <v>0</v>
      </c>
      <c r="G716" s="2">
        <f t="shared" si="10"/>
        <v>6331.7253999999994</v>
      </c>
      <c r="H716" s="2">
        <f t="shared" si="11"/>
        <v>0.22000000000025466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15471</v>
      </c>
      <c r="D718" s="1">
        <f>'PR-RAS'!E725</f>
        <v>9924.84</v>
      </c>
      <c r="E718" s="1">
        <v>0</v>
      </c>
      <c r="F718" s="1">
        <v>0</v>
      </c>
      <c r="G718" s="2">
        <f t="shared" si="10"/>
        <v>25324.92756</v>
      </c>
      <c r="H718" s="2">
        <f t="shared" si="11"/>
        <v>0.15999999999985448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18674</v>
      </c>
      <c r="D816" s="1">
        <f>'PR-RAS'!E823</f>
        <v>19534.45</v>
      </c>
      <c r="E816" s="1">
        <v>0</v>
      </c>
      <c r="F816" s="1">
        <v>0</v>
      </c>
      <c r="G816" s="2">
        <f t="shared" si="18"/>
        <v>47060.463499999998</v>
      </c>
      <c r="H816" s="2">
        <f t="shared" si="19"/>
        <v>0.4500000000007276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62.19</v>
      </c>
      <c r="E821" s="1">
        <v>0</v>
      </c>
      <c r="F821" s="1">
        <v>0</v>
      </c>
      <c r="G821" s="2">
        <f t="shared" si="18"/>
        <v>101.99159999999999</v>
      </c>
      <c r="H821" s="2">
        <f t="shared" si="19"/>
        <v>0.18999999999999773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5563713</v>
      </c>
      <c r="D984" s="6">
        <f>BILANCA!E6</f>
        <v>6313370.6000000015</v>
      </c>
      <c r="E984" s="6">
        <v>0</v>
      </c>
      <c r="F984" s="6">
        <v>0</v>
      </c>
      <c r="G984" s="7">
        <f t="shared" ref="G984:G1241" si="22">B984/1000*C984+B984/500*D984</f>
        <v>18190.454200000004</v>
      </c>
      <c r="H984" s="7">
        <f t="shared" si="19"/>
        <v>0.39999999850988388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4391551</v>
      </c>
      <c r="D985" s="1">
        <f>BILANCA!E7</f>
        <v>4135518.2300000009</v>
      </c>
      <c r="E985" s="1">
        <v>0</v>
      </c>
      <c r="F985" s="1">
        <v>0</v>
      </c>
      <c r="G985" s="2">
        <f t="shared" si="22"/>
        <v>25325.174920000005</v>
      </c>
      <c r="H985" s="2">
        <f t="shared" si="19"/>
        <v>0.23000000091269612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238562</v>
      </c>
      <c r="D986" s="1">
        <f>BILANCA!E8</f>
        <v>238562.51</v>
      </c>
      <c r="E986" s="1">
        <v>0</v>
      </c>
      <c r="F986" s="1">
        <v>0</v>
      </c>
      <c r="G986" s="2">
        <f t="shared" si="22"/>
        <v>2147.06106</v>
      </c>
      <c r="H986" s="2">
        <f t="shared" si="19"/>
        <v>0.48999999999068677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238562</v>
      </c>
      <c r="D987" s="1">
        <f>BILANCA!E9</f>
        <v>238562.51</v>
      </c>
      <c r="E987" s="1">
        <v>0</v>
      </c>
      <c r="F987" s="1">
        <v>0</v>
      </c>
      <c r="G987" s="2">
        <f t="shared" si="22"/>
        <v>2862.7480800000003</v>
      </c>
      <c r="H987" s="2">
        <f t="shared" si="19"/>
        <v>0.48999999999068677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3963292</v>
      </c>
      <c r="D990" s="1">
        <f>BILANCA!E12</f>
        <v>3884946.1100000013</v>
      </c>
      <c r="E990" s="1">
        <v>0</v>
      </c>
      <c r="F990" s="1">
        <v>0</v>
      </c>
      <c r="G990" s="2">
        <f t="shared" si="22"/>
        <v>82132.289540000027</v>
      </c>
      <c r="H990" s="2">
        <f t="shared" si="19"/>
        <v>0.1100000012665987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2354746</v>
      </c>
      <c r="D991" s="1">
        <f>BILANCA!E13</f>
        <v>2203118.0600000005</v>
      </c>
      <c r="E991" s="1">
        <v>0</v>
      </c>
      <c r="F991" s="1">
        <v>0</v>
      </c>
      <c r="G991" s="2">
        <f t="shared" si="22"/>
        <v>54087.856960000012</v>
      </c>
      <c r="H991" s="2">
        <f t="shared" si="19"/>
        <v>6.0000000521540642E-2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4515482</v>
      </c>
      <c r="D993" s="1">
        <f>BILANCA!E15</f>
        <v>4748454.82</v>
      </c>
      <c r="E993" s="1">
        <v>0</v>
      </c>
      <c r="F993" s="1">
        <v>0</v>
      </c>
      <c r="G993" s="2">
        <f t="shared" si="22"/>
        <v>140123.91640000002</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2160736</v>
      </c>
      <c r="D996" s="1">
        <f>BILANCA!E18</f>
        <v>2545336.7599999998</v>
      </c>
      <c r="E996" s="1">
        <v>0</v>
      </c>
      <c r="F996" s="1">
        <v>0</v>
      </c>
      <c r="G996" s="2">
        <f t="shared" si="22"/>
        <v>94268.323759999985</v>
      </c>
      <c r="H996" s="2">
        <f t="shared" si="19"/>
        <v>0.24000000022351742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779539</v>
      </c>
      <c r="D997" s="1">
        <f>BILANCA!E19</f>
        <v>558107.55000000051</v>
      </c>
      <c r="E997" s="1">
        <v>0</v>
      </c>
      <c r="F997" s="1">
        <v>0</v>
      </c>
      <c r="G997" s="2">
        <f t="shared" si="22"/>
        <v>26540.557400000012</v>
      </c>
      <c r="H997" s="2">
        <f t="shared" si="19"/>
        <v>0.44999999948777258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1650734</v>
      </c>
      <c r="D998" s="1">
        <f>BILANCA!E20</f>
        <v>1656553.48</v>
      </c>
      <c r="E998" s="1">
        <v>0</v>
      </c>
      <c r="F998" s="1">
        <v>0</v>
      </c>
      <c r="G998" s="2">
        <f t="shared" si="22"/>
        <v>74457.614399999991</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102338</v>
      </c>
      <c r="D999" s="1">
        <f>BILANCA!E21</f>
        <v>102338.12</v>
      </c>
      <c r="E999" s="1">
        <v>0</v>
      </c>
      <c r="F999" s="1">
        <v>0</v>
      </c>
      <c r="G999" s="2">
        <f t="shared" si="22"/>
        <v>4912.2278400000005</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84873</v>
      </c>
      <c r="D1000" s="1">
        <f>BILANCA!E22</f>
        <v>84873.83</v>
      </c>
      <c r="E1000" s="1">
        <v>0</v>
      </c>
      <c r="F1000" s="1">
        <v>0</v>
      </c>
      <c r="G1000" s="2">
        <f t="shared" si="22"/>
        <v>4328.5512200000003</v>
      </c>
      <c r="H1000" s="2">
        <f t="shared" si="19"/>
        <v>0.16999999999825377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23241</v>
      </c>
      <c r="D1001" s="1">
        <f>BILANCA!E23</f>
        <v>23241.59</v>
      </c>
      <c r="E1001" s="1">
        <v>0</v>
      </c>
      <c r="F1001" s="1">
        <v>0</v>
      </c>
      <c r="G1001" s="2">
        <f t="shared" si="22"/>
        <v>1255.0352399999999</v>
      </c>
      <c r="H1001" s="2">
        <f t="shared" si="19"/>
        <v>0.40999999999985448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108457</v>
      </c>
      <c r="D1002" s="1">
        <f>BILANCA!E24</f>
        <v>108457.7</v>
      </c>
      <c r="E1002" s="1">
        <v>0</v>
      </c>
      <c r="F1002" s="1">
        <v>0</v>
      </c>
      <c r="G1002" s="2">
        <f t="shared" si="22"/>
        <v>6182.0756000000001</v>
      </c>
      <c r="H1002" s="2">
        <f t="shared" si="19"/>
        <v>0.30000000000291038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38923</v>
      </c>
      <c r="D1003" s="1">
        <f>BILANCA!E25</f>
        <v>38923.08</v>
      </c>
      <c r="E1003" s="1">
        <v>0</v>
      </c>
      <c r="F1003" s="1">
        <v>0</v>
      </c>
      <c r="G1003" s="2">
        <f t="shared" si="22"/>
        <v>2335.3832000000002</v>
      </c>
      <c r="H1003" s="2">
        <f t="shared" si="19"/>
        <v>8.000000000174623E-2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156331</v>
      </c>
      <c r="D1004" s="1">
        <f>BILANCA!E26</f>
        <v>156331.45000000001</v>
      </c>
      <c r="E1004" s="1">
        <v>0</v>
      </c>
      <c r="F1004" s="1">
        <v>0</v>
      </c>
      <c r="G1004" s="2">
        <f t="shared" si="22"/>
        <v>9848.8719000000019</v>
      </c>
      <c r="H1004" s="2">
        <f t="shared" si="19"/>
        <v>0.45000000001164153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1385358</v>
      </c>
      <c r="D1006" s="1">
        <f>BILANCA!E28</f>
        <v>1612611.7</v>
      </c>
      <c r="E1006" s="1">
        <v>0</v>
      </c>
      <c r="F1006" s="1">
        <v>0</v>
      </c>
      <c r="G1006" s="2">
        <f t="shared" si="22"/>
        <v>106043.3722</v>
      </c>
      <c r="H1006" s="2">
        <f t="shared" si="19"/>
        <v>0.30000000004656613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829007</v>
      </c>
      <c r="D1013" s="1">
        <f>BILANCA!E35</f>
        <v>1123720.5</v>
      </c>
      <c r="E1013" s="1">
        <v>0</v>
      </c>
      <c r="F1013" s="1">
        <v>0</v>
      </c>
      <c r="G1013" s="2">
        <f t="shared" si="22"/>
        <v>92293.440000000002</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829007</v>
      </c>
      <c r="D1014" s="1">
        <f>BILANCA!E36</f>
        <v>1123720.5</v>
      </c>
      <c r="E1014" s="1">
        <v>0</v>
      </c>
      <c r="F1014" s="1">
        <v>0</v>
      </c>
      <c r="G1014" s="2">
        <f t="shared" si="22"/>
        <v>95369.888000000006</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185428</v>
      </c>
      <c r="D1030" s="1">
        <f>BILANCA!E52</f>
        <v>7740</v>
      </c>
      <c r="E1030" s="1">
        <v>0</v>
      </c>
      <c r="F1030" s="1">
        <v>0</v>
      </c>
      <c r="G1030" s="2">
        <f t="shared" si="22"/>
        <v>9442.6759999999995</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175775</v>
      </c>
      <c r="D1031" s="1">
        <f>BILANCA!E53</f>
        <v>166121.56</v>
      </c>
      <c r="E1031" s="1">
        <v>0</v>
      </c>
      <c r="F1031" s="1">
        <v>0</v>
      </c>
      <c r="G1031" s="2">
        <f t="shared" si="22"/>
        <v>24384.869760000001</v>
      </c>
      <c r="H1031" s="2">
        <f t="shared" si="19"/>
        <v>0.44000000000232831</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9653</v>
      </c>
      <c r="D1032" s="1">
        <f>BILANCA!E54</f>
        <v>9653.94</v>
      </c>
      <c r="E1032" s="1">
        <v>0</v>
      </c>
      <c r="F1032" s="1">
        <v>0</v>
      </c>
      <c r="G1032" s="2">
        <f t="shared" si="22"/>
        <v>1419.08312</v>
      </c>
      <c r="H1032" s="2">
        <f t="shared" si="19"/>
        <v>5.9999999999490683E-2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168035.5</v>
      </c>
      <c r="E1033" s="1">
        <v>0</v>
      </c>
      <c r="F1033" s="1">
        <v>0</v>
      </c>
      <c r="G1033" s="2">
        <f t="shared" si="22"/>
        <v>16803.55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4269</v>
      </c>
      <c r="D1041" s="1">
        <f>BILANCA!E63</f>
        <v>4269.6099999999997</v>
      </c>
      <c r="E1041" s="1">
        <v>0</v>
      </c>
      <c r="F1041" s="1">
        <v>0</v>
      </c>
      <c r="G1041" s="2">
        <f t="shared" si="22"/>
        <v>742.87675999999999</v>
      </c>
      <c r="H1041" s="2">
        <f t="shared" si="19"/>
        <v>0.39000000000032742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4269</v>
      </c>
      <c r="D1042" s="1">
        <f>BILANCA!E64</f>
        <v>4269.6099999999997</v>
      </c>
      <c r="E1042" s="1">
        <v>0</v>
      </c>
      <c r="F1042" s="1">
        <v>0</v>
      </c>
      <c r="G1042" s="2">
        <f t="shared" si="22"/>
        <v>755.68498</v>
      </c>
      <c r="H1042" s="2">
        <f t="shared" si="19"/>
        <v>0.39000000000032742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1172162</v>
      </c>
      <c r="D1046" s="1">
        <f>BILANCA!E68</f>
        <v>2177852.37</v>
      </c>
      <c r="E1046" s="1">
        <v>0</v>
      </c>
      <c r="F1046" s="1">
        <v>0</v>
      </c>
      <c r="G1046" s="2">
        <f t="shared" si="22"/>
        <v>348255.60462</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236098</v>
      </c>
      <c r="D1047" s="1">
        <f>BILANCA!E69</f>
        <v>1028079.29</v>
      </c>
      <c r="E1047" s="1">
        <v>0</v>
      </c>
      <c r="F1047" s="1">
        <v>0</v>
      </c>
      <c r="G1047" s="2">
        <f t="shared" si="22"/>
        <v>146704.42112000001</v>
      </c>
      <c r="H1047" s="2">
        <f t="shared" si="19"/>
        <v>0.2900000000372529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236098</v>
      </c>
      <c r="D1048" s="1">
        <f>BILANCA!E70</f>
        <v>1028079.29</v>
      </c>
      <c r="E1048" s="1">
        <v>0</v>
      </c>
      <c r="F1048" s="1">
        <v>0</v>
      </c>
      <c r="G1048" s="2">
        <f t="shared" si="22"/>
        <v>148996.6777</v>
      </c>
      <c r="H1048" s="2">
        <f t="shared" si="19"/>
        <v>0.2900000000372529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236098</v>
      </c>
      <c r="D1050" s="1">
        <f>BILANCA!E72</f>
        <v>1028079.29</v>
      </c>
      <c r="E1050" s="1">
        <v>0</v>
      </c>
      <c r="F1050" s="1">
        <v>0</v>
      </c>
      <c r="G1050" s="2">
        <f t="shared" si="22"/>
        <v>153581.19086</v>
      </c>
      <c r="H1050" s="2">
        <f t="shared" si="19"/>
        <v>0.2900000000372529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100465</v>
      </c>
      <c r="D1056" s="1">
        <f>BILANCA!E78</f>
        <v>117553.88</v>
      </c>
      <c r="E1056" s="1">
        <v>0</v>
      </c>
      <c r="F1056" s="1">
        <v>0</v>
      </c>
      <c r="G1056" s="2">
        <f t="shared" si="22"/>
        <v>24496.81148</v>
      </c>
      <c r="H1056" s="2">
        <f t="shared" si="19"/>
        <v>0.11999999999534339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100465</v>
      </c>
      <c r="D1064" s="1">
        <f>BILANCA!E86</f>
        <v>117553.88</v>
      </c>
      <c r="E1064" s="1">
        <v>0</v>
      </c>
      <c r="F1064" s="1">
        <v>0</v>
      </c>
      <c r="G1064" s="2">
        <f t="shared" si="22"/>
        <v>27181.39356</v>
      </c>
      <c r="H1064" s="2">
        <f t="shared" si="19"/>
        <v>0.11999999999534339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127140</v>
      </c>
      <c r="D1124" s="1">
        <f>BILANCA!E146</f>
        <v>272759.2</v>
      </c>
      <c r="E1124" s="1">
        <v>0</v>
      </c>
      <c r="F1124" s="1">
        <v>0</v>
      </c>
      <c r="G1124" s="2">
        <f t="shared" si="22"/>
        <v>94844.834399999992</v>
      </c>
      <c r="H1124" s="2">
        <f t="shared" si="23"/>
        <v>0.20000000001164153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128891.2</v>
      </c>
      <c r="E1137" s="1">
        <v>0</v>
      </c>
      <c r="F1137" s="1">
        <v>0</v>
      </c>
      <c r="G1137" s="2">
        <f t="shared" si="22"/>
        <v>39698.489600000001</v>
      </c>
      <c r="H1137" s="2">
        <f t="shared" si="23"/>
        <v>0.19999999999708962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127140</v>
      </c>
      <c r="D1138" s="1">
        <f>BILANCA!E160</f>
        <v>143868</v>
      </c>
      <c r="E1138" s="1">
        <v>0</v>
      </c>
      <c r="F1138" s="1">
        <v>0</v>
      </c>
      <c r="G1138" s="2">
        <f t="shared" si="22"/>
        <v>64305.78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708459</v>
      </c>
      <c r="D1148" s="1">
        <f>BILANCA!E170</f>
        <v>759460</v>
      </c>
      <c r="E1148" s="1">
        <v>0</v>
      </c>
      <c r="F1148" s="1">
        <v>0</v>
      </c>
      <c r="G1148" s="2">
        <f t="shared" si="22"/>
        <v>367517.53500000003</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708459</v>
      </c>
      <c r="D1151" s="1">
        <f>BILANCA!E173</f>
        <v>759460</v>
      </c>
      <c r="E1151" s="1">
        <v>0</v>
      </c>
      <c r="F1151" s="1">
        <v>0</v>
      </c>
      <c r="G1151" s="2">
        <f t="shared" si="22"/>
        <v>374199.67200000002</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5563713</v>
      </c>
      <c r="D1152" s="1">
        <f>BILANCA!E175</f>
        <v>6313370.6000000006</v>
      </c>
      <c r="E1152" s="1">
        <v>0</v>
      </c>
      <c r="F1152" s="1">
        <v>0</v>
      </c>
      <c r="G1152" s="2">
        <f t="shared" si="22"/>
        <v>3074186.7598000001</v>
      </c>
      <c r="H1152" s="2">
        <f t="shared" si="23"/>
        <v>0.39999999944120646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1365295</v>
      </c>
      <c r="D1153" s="1">
        <f>BILANCA!E176</f>
        <v>1776591.4000000001</v>
      </c>
      <c r="E1153" s="1">
        <v>0</v>
      </c>
      <c r="F1153" s="1">
        <v>0</v>
      </c>
      <c r="G1153" s="2">
        <f t="shared" si="22"/>
        <v>836141.22600000014</v>
      </c>
      <c r="H1153" s="2">
        <f t="shared" si="23"/>
        <v>0.40000000013969839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1365295</v>
      </c>
      <c r="D1154" s="1">
        <f>BILANCA!E177</f>
        <v>1770288.05</v>
      </c>
      <c r="E1154" s="1">
        <v>0</v>
      </c>
      <c r="F1154" s="1">
        <v>0</v>
      </c>
      <c r="G1154" s="2">
        <f t="shared" si="22"/>
        <v>838903.95810000016</v>
      </c>
      <c r="H1154" s="2">
        <f t="shared" si="23"/>
        <v>5.0000000046566129E-2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851374</v>
      </c>
      <c r="D1155" s="1">
        <f>BILANCA!E178</f>
        <v>759460</v>
      </c>
      <c r="E1155" s="1">
        <v>0</v>
      </c>
      <c r="F1155" s="1">
        <v>0</v>
      </c>
      <c r="G1155" s="2">
        <f t="shared" si="22"/>
        <v>407690.56799999997</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463364</v>
      </c>
      <c r="D1156" s="1">
        <f>BILANCA!E179</f>
        <v>971029.75</v>
      </c>
      <c r="E1156" s="1">
        <v>0</v>
      </c>
      <c r="F1156" s="1">
        <v>0</v>
      </c>
      <c r="G1156" s="2">
        <f t="shared" si="22"/>
        <v>416138.26549999998</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11066</v>
      </c>
      <c r="D1157" s="1">
        <f>BILANCA!E180</f>
        <v>11066.77</v>
      </c>
      <c r="E1157" s="1">
        <v>0</v>
      </c>
      <c r="F1157" s="1">
        <v>0</v>
      </c>
      <c r="G1157" s="2">
        <f t="shared" si="22"/>
        <v>5776.7199600000004</v>
      </c>
      <c r="H1157" s="2">
        <f t="shared" si="23"/>
        <v>0.22999999999956344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11066</v>
      </c>
      <c r="D1160" s="1">
        <f>BILANCA!E183</f>
        <v>11066.77</v>
      </c>
      <c r="E1160" s="1">
        <v>0</v>
      </c>
      <c r="F1160" s="1">
        <v>0</v>
      </c>
      <c r="G1160" s="2">
        <f t="shared" si="22"/>
        <v>5876.3185799999992</v>
      </c>
      <c r="H1160" s="2">
        <f t="shared" si="23"/>
        <v>0.22999999999956344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1674.24</v>
      </c>
      <c r="E1163" s="1">
        <v>0</v>
      </c>
      <c r="F1163" s="1">
        <v>0</v>
      </c>
      <c r="G1163" s="2">
        <f t="shared" si="22"/>
        <v>602.72640000000001</v>
      </c>
      <c r="H1163" s="2">
        <f t="shared" si="23"/>
        <v>0.24000000000000909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39491</v>
      </c>
      <c r="D1165" s="1">
        <f>BILANCA!E188</f>
        <v>27057.29</v>
      </c>
      <c r="E1165" s="1">
        <v>0</v>
      </c>
      <c r="F1165" s="1">
        <v>0</v>
      </c>
      <c r="G1165" s="2">
        <f t="shared" si="22"/>
        <v>17036.215560000001</v>
      </c>
      <c r="H1165" s="2">
        <f t="shared" si="23"/>
        <v>0.29000000000087311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6303.35</v>
      </c>
      <c r="E1166" s="1">
        <v>0</v>
      </c>
      <c r="F1166" s="1">
        <v>0</v>
      </c>
      <c r="G1166" s="2">
        <f t="shared" si="22"/>
        <v>2307.0261</v>
      </c>
      <c r="H1166" s="2">
        <f t="shared" si="23"/>
        <v>0.3500000000003638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4198418</v>
      </c>
      <c r="D1214" s="1">
        <f>BILANCA!E237</f>
        <v>4536779.2</v>
      </c>
      <c r="E1214" s="1">
        <v>0</v>
      </c>
      <c r="F1214" s="1">
        <v>0</v>
      </c>
      <c r="G1214" s="2">
        <f t="shared" si="22"/>
        <v>3065826.5484000002</v>
      </c>
      <c r="H1214" s="2">
        <f t="shared" si="23"/>
        <v>0.20000000018626451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3633640</v>
      </c>
      <c r="D1215" s="1">
        <f>BILANCA!E238</f>
        <v>4110551.66</v>
      </c>
      <c r="E1215" s="1">
        <v>0</v>
      </c>
      <c r="F1215" s="1">
        <v>0</v>
      </c>
      <c r="G1215" s="2">
        <f t="shared" si="22"/>
        <v>2750300.4502400002</v>
      </c>
      <c r="H1215" s="2">
        <f t="shared" si="23"/>
        <v>0.33999999985098839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3633640</v>
      </c>
      <c r="D1216" s="1">
        <f>BILANCA!E239</f>
        <v>4110551.66</v>
      </c>
      <c r="E1216" s="1">
        <v>0</v>
      </c>
      <c r="F1216" s="1">
        <v>0</v>
      </c>
      <c r="G1216" s="2">
        <f t="shared" si="22"/>
        <v>2762155.19356</v>
      </c>
      <c r="H1216" s="2">
        <f t="shared" si="23"/>
        <v>0.33999999985098839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3633640</v>
      </c>
      <c r="D1217" s="1">
        <f>BILANCA!E240</f>
        <v>4110551.66</v>
      </c>
      <c r="E1217" s="1">
        <v>0</v>
      </c>
      <c r="F1217" s="1">
        <v>0</v>
      </c>
      <c r="G1217" s="2">
        <f t="shared" si="22"/>
        <v>2774009.9368799999</v>
      </c>
      <c r="H1217" s="2">
        <f t="shared" si="23"/>
        <v>0.33999999985098839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512003</v>
      </c>
      <c r="D1222" s="1">
        <f>BILANCA!E245</f>
        <v>270392.14</v>
      </c>
      <c r="E1222" s="1">
        <v>0</v>
      </c>
      <c r="F1222" s="1">
        <v>0</v>
      </c>
      <c r="G1222" s="2">
        <f t="shared" si="22"/>
        <v>251616.15992000001</v>
      </c>
      <c r="H1222" s="2">
        <f t="shared" si="23"/>
        <v>0.14000000001396984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512003</v>
      </c>
      <c r="D1223" s="1">
        <f>BILANCA!E246</f>
        <v>270392.14</v>
      </c>
      <c r="E1223" s="1">
        <v>0</v>
      </c>
      <c r="F1223" s="1">
        <v>0</v>
      </c>
      <c r="G1223" s="2">
        <f t="shared" si="22"/>
        <v>252668.9472</v>
      </c>
      <c r="H1223" s="2">
        <f t="shared" si="23"/>
        <v>0.14000000001396984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512003</v>
      </c>
      <c r="D1224" s="1">
        <f>BILANCA!E247</f>
        <v>270392.14</v>
      </c>
      <c r="E1224" s="1">
        <v>0</v>
      </c>
      <c r="F1224" s="1">
        <v>0</v>
      </c>
      <c r="G1224" s="2">
        <f t="shared" si="22"/>
        <v>253721.73447999998</v>
      </c>
      <c r="H1224" s="2">
        <f t="shared" si="23"/>
        <v>0.14000000001396984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52775</v>
      </c>
      <c r="D1232" s="1">
        <f>BILANCA!E255</f>
        <v>155835.4</v>
      </c>
      <c r="E1232" s="1">
        <v>0</v>
      </c>
      <c r="F1232" s="1">
        <v>0</v>
      </c>
      <c r="G1232" s="2">
        <f t="shared" si="22"/>
        <v>90747.004199999996</v>
      </c>
      <c r="H1232" s="2">
        <f t="shared" si="23"/>
        <v>0.39999999999417923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538209</v>
      </c>
      <c r="D1236" s="1">
        <f>BILANCA!E259</f>
        <v>538209.30000000005</v>
      </c>
      <c r="E1236" s="1">
        <v>0</v>
      </c>
      <c r="F1236" s="1">
        <v>0</v>
      </c>
      <c r="G1236" s="2">
        <f t="shared" si="22"/>
        <v>408500.78280000004</v>
      </c>
      <c r="H1236" s="2">
        <f t="shared" si="23"/>
        <v>0.30000000004656613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538209</v>
      </c>
      <c r="D1237" s="1">
        <f>BILANCA!E260</f>
        <v>538209.30000000005</v>
      </c>
      <c r="E1237" s="1">
        <v>0</v>
      </c>
      <c r="F1237" s="1">
        <v>0</v>
      </c>
      <c r="G1237" s="2">
        <f t="shared" si="22"/>
        <v>410115.41040000005</v>
      </c>
      <c r="H1237" s="2">
        <f t="shared" si="23"/>
        <v>0.30000000004656613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127140</v>
      </c>
      <c r="D1240" s="1">
        <f>BILANCA!E264</f>
        <v>272759.2</v>
      </c>
      <c r="E1240" s="1">
        <v>0</v>
      </c>
      <c r="F1240" s="1">
        <v>0</v>
      </c>
      <c r="G1240" s="2">
        <f t="shared" si="22"/>
        <v>172873.20880000002</v>
      </c>
      <c r="H1240" s="2">
        <f t="shared" si="23"/>
        <v>0.20000000001164153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100465</v>
      </c>
      <c r="D1244" s="1">
        <f>BILANCA!E268</f>
        <v>120470.23</v>
      </c>
      <c r="E1244" s="1">
        <v>0</v>
      </c>
      <c r="F1244" s="1">
        <v>0</v>
      </c>
      <c r="G1244" s="2">
        <f t="shared" si="24"/>
        <v>89106.825060000003</v>
      </c>
      <c r="H1244" s="2">
        <f t="shared" si="23"/>
        <v>0.22999999999592546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2027.2</v>
      </c>
      <c r="E1245" s="1">
        <v>0</v>
      </c>
      <c r="F1245" s="1">
        <v>0</v>
      </c>
      <c r="G1245" s="2">
        <f t="shared" si="24"/>
        <v>1062.2528</v>
      </c>
      <c r="H1245" s="2">
        <f t="shared" si="23"/>
        <v>0.20000000000004547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1365295</v>
      </c>
      <c r="D1264" s="1">
        <f>BILANCA!E288</f>
        <v>1770288.05</v>
      </c>
      <c r="E1264" s="1">
        <v>0</v>
      </c>
      <c r="F1264" s="1">
        <v>0</v>
      </c>
      <c r="G1264" s="2">
        <f t="shared" si="24"/>
        <v>1378549.7791000002</v>
      </c>
      <c r="H1264" s="2">
        <f t="shared" si="23"/>
        <v>5.0000000046566129E-2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6303.35</v>
      </c>
      <c r="E1266" s="1">
        <v>0</v>
      </c>
      <c r="F1266" s="1">
        <v>0</v>
      </c>
      <c r="G1266" s="2">
        <f t="shared" si="24"/>
        <v>3567.6960999999997</v>
      </c>
      <c r="H1266" s="2">
        <f t="shared" si="23"/>
        <v>0.3500000000003638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2027.2</v>
      </c>
      <c r="E1274" s="1">
        <v>0</v>
      </c>
      <c r="F1274" s="1">
        <v>0</v>
      </c>
      <c r="G1274" s="2">
        <f t="shared" si="24"/>
        <v>1179.8304000000001</v>
      </c>
      <c r="H1274" s="2">
        <f t="shared" si="23"/>
        <v>0.20000000000004547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39491</v>
      </c>
      <c r="D1278" s="1">
        <f>BILANCA!E302</f>
        <v>25030.09</v>
      </c>
      <c r="E1278" s="1">
        <v>0</v>
      </c>
      <c r="F1278" s="1">
        <v>0</v>
      </c>
      <c r="G1278" s="2">
        <f t="shared" si="24"/>
        <v>26417.598099999999</v>
      </c>
      <c r="H1278" s="2">
        <f t="shared" si="23"/>
        <v>9.0000000000145519E-2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12251777</v>
      </c>
      <c r="D1408" s="1">
        <f>'RAS-funkcijski'!E114</f>
        <v>13557257.299999999</v>
      </c>
      <c r="E1408" s="1">
        <v>0</v>
      </c>
      <c r="F1408" s="1">
        <v>0</v>
      </c>
      <c r="G1408" s="2">
        <f t="shared" si="24"/>
        <v>4330292.0759999994</v>
      </c>
      <c r="H1408" s="2">
        <f t="shared" si="27"/>
        <v>0.29999999888241291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11280166</v>
      </c>
      <c r="D1409" s="1">
        <f>'RAS-funkcijski'!E115</f>
        <v>12416895.109999999</v>
      </c>
      <c r="E1409" s="1">
        <v>0</v>
      </c>
      <c r="F1409" s="1">
        <v>0</v>
      </c>
      <c r="G1409" s="2">
        <f t="shared" si="24"/>
        <v>4008649.1404200001</v>
      </c>
      <c r="H1409" s="2">
        <f t="shared" si="27"/>
        <v>0.10999999940395355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11280166</v>
      </c>
      <c r="D1411" s="1">
        <f>'RAS-funkcijski'!E117</f>
        <v>12416895.109999999</v>
      </c>
      <c r="E1411" s="1">
        <v>0</v>
      </c>
      <c r="F1411" s="1">
        <v>0</v>
      </c>
      <c r="G1411" s="2">
        <f t="shared" si="24"/>
        <v>4080877.0528600002</v>
      </c>
      <c r="H1411" s="2">
        <f t="shared" si="27"/>
        <v>0.10999999940395355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971611</v>
      </c>
      <c r="D1420" s="1">
        <f>'RAS-funkcijski'!E126</f>
        <v>1140362.19</v>
      </c>
      <c r="E1420" s="1">
        <v>0</v>
      </c>
      <c r="F1420" s="1">
        <v>0</v>
      </c>
      <c r="G1420" s="2">
        <f t="shared" si="24"/>
        <v>396784.91635999997</v>
      </c>
      <c r="H1420" s="2">
        <f t="shared" si="27"/>
        <v>0.18999999994412065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12251777</v>
      </c>
      <c r="D1435" s="13">
        <f>'RAS-funkcijski'!E141</f>
        <v>13557257.299999999</v>
      </c>
      <c r="E1435" s="13">
        <v>0</v>
      </c>
      <c r="F1435" s="13">
        <v>0</v>
      </c>
      <c r="G1435" s="14">
        <f t="shared" si="24"/>
        <v>5393181.9492000006</v>
      </c>
      <c r="H1435" s="14">
        <f t="shared" si="27"/>
        <v>0.29999999888241291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1365295</v>
      </c>
      <c r="D1480" s="6"/>
      <c r="E1480" s="6">
        <v>0</v>
      </c>
      <c r="F1480" s="6">
        <v>0</v>
      </c>
      <c r="G1480" s="7">
        <f t="shared" ref="G1480:G1580" si="34">B1480/1000*C1480</f>
        <v>1365.2950000000001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14670445.970000001</v>
      </c>
      <c r="D1481" s="1">
        <v>0</v>
      </c>
      <c r="E1481" s="1">
        <v>0</v>
      </c>
      <c r="F1481" s="1">
        <v>0</v>
      </c>
      <c r="G1481" s="2">
        <f t="shared" si="34"/>
        <v>29340.891940000001</v>
      </c>
      <c r="H1481" s="2">
        <f t="shared" si="35"/>
        <v>2.9999999329447746E-2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14670445.970000001</v>
      </c>
      <c r="D1483" s="1">
        <v>0</v>
      </c>
      <c r="E1483" s="1">
        <v>0</v>
      </c>
      <c r="F1483" s="1">
        <v>0</v>
      </c>
      <c r="G1483" s="2">
        <f t="shared" si="34"/>
        <v>58681.783880000003</v>
      </c>
      <c r="H1483" s="2">
        <f t="shared" si="35"/>
        <v>2.9999999329447746E-2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12037735.970000001</v>
      </c>
      <c r="D1484" s="1">
        <v>0</v>
      </c>
      <c r="E1484" s="1">
        <v>0</v>
      </c>
      <c r="F1484" s="1">
        <v>0</v>
      </c>
      <c r="G1484" s="2">
        <f t="shared" si="34"/>
        <v>60188.679850000008</v>
      </c>
      <c r="H1484" s="2">
        <f t="shared" si="35"/>
        <v>2.9999999329447746E-2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2621631</v>
      </c>
      <c r="D1485" s="1">
        <v>0</v>
      </c>
      <c r="E1485" s="1">
        <v>0</v>
      </c>
      <c r="F1485" s="1">
        <v>0</v>
      </c>
      <c r="G1485" s="2">
        <f t="shared" si="34"/>
        <v>15729.786</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11079</v>
      </c>
      <c r="D1486" s="1">
        <v>0</v>
      </c>
      <c r="E1486" s="1">
        <v>0</v>
      </c>
      <c r="F1486" s="1">
        <v>0</v>
      </c>
      <c r="G1486" s="2">
        <f t="shared" si="34"/>
        <v>77.552999999999997</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14259149.57</v>
      </c>
      <c r="D1499" s="1">
        <v>0</v>
      </c>
      <c r="E1499" s="1">
        <v>0</v>
      </c>
      <c r="F1499" s="1">
        <v>0</v>
      </c>
      <c r="G1499" s="2">
        <f t="shared" si="34"/>
        <v>285182.9914</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14259149.57</v>
      </c>
      <c r="D1501" s="1">
        <v>0</v>
      </c>
      <c r="E1501" s="1">
        <v>0</v>
      </c>
      <c r="F1501" s="1">
        <v>0</v>
      </c>
      <c r="G1501" s="2">
        <f t="shared" si="34"/>
        <v>313701.29054000002</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12052319</v>
      </c>
      <c r="D1502" s="1">
        <v>0</v>
      </c>
      <c r="E1502" s="1">
        <v>0</v>
      </c>
      <c r="F1502" s="1">
        <v>0</v>
      </c>
      <c r="G1502" s="2">
        <f t="shared" si="34"/>
        <v>277203.337</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2206818.5699999998</v>
      </c>
      <c r="D1503" s="1">
        <v>0</v>
      </c>
      <c r="E1503" s="1">
        <v>0</v>
      </c>
      <c r="F1503" s="1">
        <v>0</v>
      </c>
      <c r="G1503" s="2">
        <f t="shared" si="34"/>
        <v>52963.645679999994</v>
      </c>
      <c r="H1503" s="2">
        <f t="shared" si="35"/>
        <v>0.43000000016763806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v>
      </c>
      <c r="D1504" s="1">
        <v>0</v>
      </c>
      <c r="E1504" s="1">
        <v>0</v>
      </c>
      <c r="F1504" s="1">
        <v>0</v>
      </c>
      <c r="G1504" s="2">
        <f t="shared" si="34"/>
        <v>0.30000000000000004</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1776591.4000000004</v>
      </c>
      <c r="D1517" s="1">
        <v>0</v>
      </c>
      <c r="E1517" s="1">
        <v>0</v>
      </c>
      <c r="F1517" s="1">
        <v>0</v>
      </c>
      <c r="G1517" s="2">
        <f t="shared" si="34"/>
        <v>67510.473200000008</v>
      </c>
      <c r="H1517" s="2">
        <f t="shared" si="3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1776591.4</v>
      </c>
      <c r="D1576" s="1">
        <v>0</v>
      </c>
      <c r="E1576" s="1">
        <v>0</v>
      </c>
      <c r="F1576" s="1">
        <v>0</v>
      </c>
      <c r="G1576" s="2">
        <f t="shared" si="34"/>
        <v>172329.3658</v>
      </c>
      <c r="H1576" s="2">
        <f t="shared" si="35"/>
        <v>0.39999999990686774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1776591.4</v>
      </c>
      <c r="D1578" s="1">
        <v>0</v>
      </c>
      <c r="E1578" s="1">
        <v>0</v>
      </c>
      <c r="F1578" s="1">
        <v>0</v>
      </c>
      <c r="G1578" s="2">
        <f t="shared" si="34"/>
        <v>175882.54860000001</v>
      </c>
      <c r="H1578" s="2">
        <f t="shared" si="35"/>
        <v>0.39999999990686774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15325</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12613236</v>
      </c>
      <c r="I16" s="172">
        <f>'PR-RAS'!E6</f>
        <v>13790865.34</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12251777</v>
      </c>
      <c r="I17" s="172">
        <f>'PR-RAS'!E151</f>
        <v>13239090.979999999</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512003</v>
      </c>
      <c r="I18" s="172">
        <f>'PR-RAS'!E645</f>
        <v>270392.14000000106</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4391551</v>
      </c>
      <c r="I20" s="175">
        <f>BILANCA!E7</f>
        <v>4135518.2300000009</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1172162</v>
      </c>
      <c r="I21" s="177">
        <f>BILANCA!E68</f>
        <v>2177852.37</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1365295</v>
      </c>
      <c r="I22" s="177">
        <f>BILANCA!E176</f>
        <v>1776591.4000000001</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4198418</v>
      </c>
      <c r="I23" s="179">
        <f>BILANCA!E237</f>
        <v>4536779.2</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12251777</v>
      </c>
      <c r="I27" s="177">
        <f>'RAS-funkcijski'!E114</f>
        <v>13557257.299999999</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12251777</v>
      </c>
      <c r="I28" s="181">
        <f>'RAS-funkcijski'!E141</f>
        <v>13557257.299999999</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1365295</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1776591.4000000004</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1776591.4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41" zoomScaleNormal="100" workbookViewId="0">
      <selection activeCell="E155" sqref="E15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12613236</v>
      </c>
      <c r="E6" s="53">
        <f>E7+E44+E50+E82+E106+E124+E133+E139</f>
        <v>13790865.34</v>
      </c>
      <c r="F6" s="54">
        <f t="shared" ref="F6:F131" si="0">IF(D6&lt;&gt;0,IF(E6/D6&gt;=100,"&gt;&gt;100",E6/D6*100),"-")</f>
        <v>109.33645687752136</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8554393</v>
      </c>
      <c r="E50" s="53">
        <f>E51+E54+E59+E62+E65+E68+E71+E74+E77</f>
        <v>9171708.0700000003</v>
      </c>
      <c r="F50" s="54">
        <f t="shared" si="0"/>
        <v>107.21635152839015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8224284</v>
      </c>
      <c r="E68" s="53">
        <f t="shared" si="15"/>
        <v>8598930.0999999996</v>
      </c>
      <c r="F68" s="54">
        <f t="shared" si="0"/>
        <v>104.55536433323557</v>
      </c>
    </row>
    <row r="69" spans="1:6" ht="12.75" customHeight="1" x14ac:dyDescent="0.2">
      <c r="A69" s="55" t="s">
        <v>180</v>
      </c>
      <c r="B69" s="87" t="s">
        <v>181</v>
      </c>
      <c r="C69" s="52" t="s">
        <v>180</v>
      </c>
      <c r="D69" s="244">
        <v>7944636</v>
      </c>
      <c r="E69" s="244">
        <v>8292222.3600000003</v>
      </c>
      <c r="F69" s="54">
        <f t="shared" si="0"/>
        <v>104.37510743097607</v>
      </c>
    </row>
    <row r="70" spans="1:6" ht="24" x14ac:dyDescent="0.2">
      <c r="A70" s="55" t="s">
        <v>182</v>
      </c>
      <c r="B70" s="87" t="s">
        <v>183</v>
      </c>
      <c r="C70" s="52" t="s">
        <v>182</v>
      </c>
      <c r="D70" s="244">
        <v>279648</v>
      </c>
      <c r="E70" s="244">
        <v>306707.74</v>
      </c>
      <c r="F70" s="54">
        <f t="shared" si="0"/>
        <v>109.67635742075753</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330109</v>
      </c>
      <c r="E77" s="53">
        <f t="shared" si="18"/>
        <v>572777.97</v>
      </c>
      <c r="F77" s="54">
        <f t="shared" si="0"/>
        <v>173.51177035464042</v>
      </c>
    </row>
    <row r="78" spans="1:6" ht="12.75" customHeight="1" x14ac:dyDescent="0.2">
      <c r="A78" s="55">
        <v>6391</v>
      </c>
      <c r="B78" s="87" t="s">
        <v>198</v>
      </c>
      <c r="C78" s="52" t="s">
        <v>199</v>
      </c>
      <c r="D78" s="244"/>
      <c r="E78" s="244">
        <v>630</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330109</v>
      </c>
      <c r="E80" s="244">
        <v>572147.97</v>
      </c>
      <c r="F80" s="54">
        <f t="shared" si="0"/>
        <v>173.32092430076125</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863</v>
      </c>
      <c r="E82" s="53">
        <f t="shared" si="19"/>
        <v>0</v>
      </c>
      <c r="F82" s="54">
        <f t="shared" si="0"/>
        <v>0</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863</v>
      </c>
      <c r="E91" s="53">
        <f t="shared" si="21"/>
        <v>0</v>
      </c>
      <c r="F91" s="54">
        <f t="shared" si="0"/>
        <v>0</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v>863</v>
      </c>
      <c r="E94" s="244"/>
      <c r="F94" s="54">
        <f t="shared" si="0"/>
        <v>0</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971611</v>
      </c>
      <c r="E106" s="53">
        <f t="shared" si="23"/>
        <v>1140362.19</v>
      </c>
      <c r="F106" s="54">
        <f t="shared" si="0"/>
        <v>117.36818438654974</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971611</v>
      </c>
      <c r="E112" s="53">
        <f t="shared" si="25"/>
        <v>1140362.19</v>
      </c>
      <c r="F112" s="54">
        <f t="shared" si="0"/>
        <v>117.36818438654974</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971611</v>
      </c>
      <c r="E117" s="244">
        <v>1140362.19</v>
      </c>
      <c r="F117" s="54">
        <f t="shared" si="0"/>
        <v>117.36818438654974</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137977</v>
      </c>
      <c r="E124" s="53">
        <f t="shared" si="27"/>
        <v>107651.84999999999</v>
      </c>
      <c r="F124" s="54">
        <f t="shared" si="0"/>
        <v>78.021590554947565</v>
      </c>
    </row>
    <row r="125" spans="1:6" ht="12.75" customHeight="1" x14ac:dyDescent="0.2">
      <c r="A125" s="55">
        <v>661</v>
      </c>
      <c r="B125" s="88" t="s">
        <v>292</v>
      </c>
      <c r="C125" s="52" t="s">
        <v>293</v>
      </c>
      <c r="D125" s="53">
        <f t="shared" ref="D125:E125" si="28">SUM(D126:D127)</f>
        <v>61501</v>
      </c>
      <c r="E125" s="53">
        <f t="shared" si="28"/>
        <v>97397.65</v>
      </c>
      <c r="F125" s="54">
        <f t="shared" si="0"/>
        <v>158.36758751890213</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61501</v>
      </c>
      <c r="E127" s="244">
        <v>97397.65</v>
      </c>
      <c r="F127" s="54">
        <f t="shared" si="0"/>
        <v>158.36758751890213</v>
      </c>
    </row>
    <row r="128" spans="1:6" ht="24" x14ac:dyDescent="0.2">
      <c r="A128" s="55">
        <v>663</v>
      </c>
      <c r="B128" s="233" t="s">
        <v>298</v>
      </c>
      <c r="C128" s="52" t="s">
        <v>299</v>
      </c>
      <c r="D128" s="53">
        <f t="shared" ref="D128:E128" si="29">SUM(D129:D132)</f>
        <v>76476</v>
      </c>
      <c r="E128" s="53">
        <f t="shared" si="29"/>
        <v>10254.200000000001</v>
      </c>
      <c r="F128" s="54">
        <f t="shared" si="0"/>
        <v>13.408389560123437</v>
      </c>
    </row>
    <row r="129" spans="1:6" ht="12.75" customHeight="1" x14ac:dyDescent="0.2">
      <c r="A129" s="55">
        <v>6631</v>
      </c>
      <c r="B129" s="88" t="s">
        <v>300</v>
      </c>
      <c r="C129" s="52" t="s">
        <v>301</v>
      </c>
      <c r="D129" s="244">
        <v>76476</v>
      </c>
      <c r="E129" s="244">
        <v>10254.200000000001</v>
      </c>
      <c r="F129" s="54">
        <f t="shared" si="0"/>
        <v>13.408389560123437</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2948392</v>
      </c>
      <c r="E133" s="53">
        <f t="shared" si="30"/>
        <v>3371143.23</v>
      </c>
      <c r="F133" s="54">
        <f t="shared" ref="F133:F223" si="31">IF(D133&lt;&gt;0,IF(E133/D133&gt;=100,"&gt;&gt;100",E133/D133*100),"-")</f>
        <v>114.338365793965</v>
      </c>
    </row>
    <row r="134" spans="1:6" ht="24" x14ac:dyDescent="0.2">
      <c r="A134" s="55">
        <v>671</v>
      </c>
      <c r="B134" s="234" t="s">
        <v>310</v>
      </c>
      <c r="C134" s="52" t="s">
        <v>311</v>
      </c>
      <c r="D134" s="53">
        <f t="shared" ref="D134:E134" si="32">SUM(D135:D137)</f>
        <v>2948392</v>
      </c>
      <c r="E134" s="53">
        <f t="shared" si="32"/>
        <v>3371143.23</v>
      </c>
      <c r="F134" s="54">
        <f t="shared" si="31"/>
        <v>114.338365793965</v>
      </c>
    </row>
    <row r="135" spans="1:6" ht="12.75" customHeight="1" x14ac:dyDescent="0.2">
      <c r="A135" s="55">
        <v>6711</v>
      </c>
      <c r="B135" s="87" t="s">
        <v>312</v>
      </c>
      <c r="C135" s="52" t="s">
        <v>313</v>
      </c>
      <c r="D135" s="244">
        <v>2904725</v>
      </c>
      <c r="E135" s="244">
        <v>3363658.32</v>
      </c>
      <c r="F135" s="54">
        <f t="shared" si="31"/>
        <v>115.79954453519696</v>
      </c>
    </row>
    <row r="136" spans="1:6" ht="24" x14ac:dyDescent="0.2">
      <c r="A136" s="55">
        <v>6712</v>
      </c>
      <c r="B136" s="234" t="s">
        <v>314</v>
      </c>
      <c r="C136" s="52" t="s">
        <v>315</v>
      </c>
      <c r="D136" s="244">
        <v>43667</v>
      </c>
      <c r="E136" s="244">
        <v>7484.91</v>
      </c>
      <c r="F136" s="54">
        <f t="shared" si="31"/>
        <v>17.140884420729613</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12251777</v>
      </c>
      <c r="E151" s="53">
        <f t="shared" si="35"/>
        <v>13239090.979999999</v>
      </c>
      <c r="F151" s="54">
        <f t="shared" si="31"/>
        <v>108.05853697794205</v>
      </c>
    </row>
    <row r="152" spans="1:6" ht="12.75" customHeight="1" x14ac:dyDescent="0.2">
      <c r="A152" s="55">
        <v>31</v>
      </c>
      <c r="B152" s="87" t="s">
        <v>345</v>
      </c>
      <c r="C152" s="52" t="s">
        <v>346</v>
      </c>
      <c r="D152" s="53">
        <f t="shared" ref="D152:E152" si="36">D153+D158+D159</f>
        <v>10040135</v>
      </c>
      <c r="E152" s="53">
        <f t="shared" si="36"/>
        <v>11074133.629999999</v>
      </c>
      <c r="F152" s="54">
        <f t="shared" si="31"/>
        <v>110.29865265755888</v>
      </c>
    </row>
    <row r="153" spans="1:6" ht="12.75" customHeight="1" x14ac:dyDescent="0.2">
      <c r="A153" s="55">
        <v>311</v>
      </c>
      <c r="B153" s="87" t="s">
        <v>347</v>
      </c>
      <c r="C153" s="52" t="s">
        <v>348</v>
      </c>
      <c r="D153" s="53">
        <f t="shared" ref="D153:E153" si="37">SUM(D154:D157)</f>
        <v>8352872</v>
      </c>
      <c r="E153" s="53">
        <f t="shared" si="37"/>
        <v>9596237.3200000003</v>
      </c>
      <c r="F153" s="54">
        <f t="shared" si="31"/>
        <v>114.8854827417444</v>
      </c>
    </row>
    <row r="154" spans="1:6" ht="12.75" customHeight="1" x14ac:dyDescent="0.2">
      <c r="A154" s="55">
        <v>3111</v>
      </c>
      <c r="B154" s="87" t="s">
        <v>349</v>
      </c>
      <c r="C154" s="52" t="s">
        <v>350</v>
      </c>
      <c r="D154" s="244">
        <v>8313265</v>
      </c>
      <c r="E154" s="244">
        <v>9513143.3100000005</v>
      </c>
      <c r="F154" s="54">
        <f t="shared" si="31"/>
        <v>114.43329798821522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39607</v>
      </c>
      <c r="E156" s="244">
        <v>83094.009999999995</v>
      </c>
      <c r="F156" s="54">
        <f t="shared" si="31"/>
        <v>209.79627338601762</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309039</v>
      </c>
      <c r="E158" s="244">
        <v>262461.7</v>
      </c>
      <c r="F158" s="54">
        <f t="shared" si="31"/>
        <v>84.928342377499291</v>
      </c>
    </row>
    <row r="159" spans="1:6" ht="12.75" customHeight="1" x14ac:dyDescent="0.2">
      <c r="A159" s="55">
        <v>313</v>
      </c>
      <c r="B159" s="87" t="s">
        <v>359</v>
      </c>
      <c r="C159" s="52" t="s">
        <v>360</v>
      </c>
      <c r="D159" s="53">
        <f t="shared" ref="D159:E159" si="38">SUM(D160:D162)</f>
        <v>1378224</v>
      </c>
      <c r="E159" s="53">
        <f t="shared" si="38"/>
        <v>1215434.6100000001</v>
      </c>
      <c r="F159" s="54">
        <f t="shared" si="31"/>
        <v>88.188466461184831</v>
      </c>
    </row>
    <row r="160" spans="1:6" ht="12.75" customHeight="1" x14ac:dyDescent="0.2">
      <c r="A160" s="55">
        <v>3131</v>
      </c>
      <c r="B160" s="87" t="s">
        <v>138</v>
      </c>
      <c r="C160" s="52" t="s">
        <v>361</v>
      </c>
      <c r="D160" s="244">
        <v>0</v>
      </c>
      <c r="E160" s="244"/>
      <c r="F160" s="54" t="str">
        <f t="shared" si="31"/>
        <v>-</v>
      </c>
    </row>
    <row r="161" spans="1:6" ht="12.75" customHeight="1" x14ac:dyDescent="0.2">
      <c r="A161" s="55">
        <v>3132</v>
      </c>
      <c r="B161" s="87" t="s">
        <v>362</v>
      </c>
      <c r="C161" s="52" t="s">
        <v>363</v>
      </c>
      <c r="D161" s="244">
        <v>1378224</v>
      </c>
      <c r="E161" s="244">
        <v>1215434.6100000001</v>
      </c>
      <c r="F161" s="54">
        <f t="shared" si="31"/>
        <v>88.188466461184831</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2171808</v>
      </c>
      <c r="E163" s="53">
        <f t="shared" si="39"/>
        <v>2132214.54</v>
      </c>
      <c r="F163" s="54">
        <f t="shared" si="31"/>
        <v>98.176935530212617</v>
      </c>
    </row>
    <row r="164" spans="1:6" ht="12.75" customHeight="1" x14ac:dyDescent="0.2">
      <c r="A164" s="55">
        <v>321</v>
      </c>
      <c r="B164" s="87" t="s">
        <v>368</v>
      </c>
      <c r="C164" s="52" t="s">
        <v>369</v>
      </c>
      <c r="D164" s="53">
        <f t="shared" ref="D164:E164" si="40">SUM(D165:D168)</f>
        <v>270225</v>
      </c>
      <c r="E164" s="53">
        <f t="shared" si="40"/>
        <v>267628.12</v>
      </c>
      <c r="F164" s="54">
        <f t="shared" si="31"/>
        <v>99.03899343139976</v>
      </c>
    </row>
    <row r="165" spans="1:6" ht="12.75" customHeight="1" x14ac:dyDescent="0.2">
      <c r="A165" s="55">
        <v>3211</v>
      </c>
      <c r="B165" s="87" t="s">
        <v>370</v>
      </c>
      <c r="C165" s="52" t="s">
        <v>371</v>
      </c>
      <c r="D165" s="244">
        <v>16745</v>
      </c>
      <c r="E165" s="244">
        <v>57882.42</v>
      </c>
      <c r="F165" s="54">
        <f t="shared" si="31"/>
        <v>345.66987160346372</v>
      </c>
    </row>
    <row r="166" spans="1:6" ht="12.75" customHeight="1" x14ac:dyDescent="0.2">
      <c r="A166" s="55">
        <v>3212</v>
      </c>
      <c r="B166" s="87" t="s">
        <v>372</v>
      </c>
      <c r="C166" s="52" t="s">
        <v>373</v>
      </c>
      <c r="D166" s="244">
        <v>248189</v>
      </c>
      <c r="E166" s="244">
        <v>203233.2</v>
      </c>
      <c r="F166" s="54">
        <f t="shared" si="31"/>
        <v>81.886465556491231</v>
      </c>
    </row>
    <row r="167" spans="1:6" ht="12.75" customHeight="1" x14ac:dyDescent="0.2">
      <c r="A167" s="55">
        <v>3213</v>
      </c>
      <c r="B167" s="87" t="s">
        <v>374</v>
      </c>
      <c r="C167" s="52" t="s">
        <v>375</v>
      </c>
      <c r="D167" s="244">
        <v>5291</v>
      </c>
      <c r="E167" s="244">
        <v>6512.5</v>
      </c>
      <c r="F167" s="54">
        <f t="shared" si="31"/>
        <v>123.08637308637309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1320416</v>
      </c>
      <c r="E169" s="53">
        <f t="shared" si="41"/>
        <v>1370117.87</v>
      </c>
      <c r="F169" s="54">
        <f t="shared" si="31"/>
        <v>103.76410691781986</v>
      </c>
    </row>
    <row r="170" spans="1:6" ht="12.75" customHeight="1" x14ac:dyDescent="0.2">
      <c r="A170" s="55">
        <v>3221</v>
      </c>
      <c r="B170" s="87" t="s">
        <v>380</v>
      </c>
      <c r="C170" s="52" t="s">
        <v>381</v>
      </c>
      <c r="D170" s="244">
        <v>111589</v>
      </c>
      <c r="E170" s="244">
        <v>110886.98</v>
      </c>
      <c r="F170" s="54">
        <f t="shared" si="31"/>
        <v>99.370887811522636</v>
      </c>
    </row>
    <row r="171" spans="1:6" ht="12.75" customHeight="1" x14ac:dyDescent="0.2">
      <c r="A171" s="55">
        <v>3222</v>
      </c>
      <c r="B171" s="87" t="s">
        <v>382</v>
      </c>
      <c r="C171" s="52" t="s">
        <v>383</v>
      </c>
      <c r="D171" s="244">
        <v>676570</v>
      </c>
      <c r="E171" s="244">
        <v>868079.67</v>
      </c>
      <c r="F171" s="54">
        <f t="shared" si="31"/>
        <v>128.30596538421744</v>
      </c>
    </row>
    <row r="172" spans="1:6" ht="12.75" customHeight="1" x14ac:dyDescent="0.2">
      <c r="A172" s="55">
        <v>3223</v>
      </c>
      <c r="B172" s="87" t="s">
        <v>384</v>
      </c>
      <c r="C172" s="52" t="s">
        <v>385</v>
      </c>
      <c r="D172" s="244">
        <v>528504</v>
      </c>
      <c r="E172" s="244">
        <v>373046</v>
      </c>
      <c r="F172" s="54">
        <f t="shared" si="31"/>
        <v>70.585274662065004</v>
      </c>
    </row>
    <row r="173" spans="1:6" ht="12.75" customHeight="1" x14ac:dyDescent="0.2">
      <c r="A173" s="55">
        <v>3224</v>
      </c>
      <c r="B173" s="87" t="s">
        <v>386</v>
      </c>
      <c r="C173" s="52" t="s">
        <v>387</v>
      </c>
      <c r="D173" s="244">
        <v>3363</v>
      </c>
      <c r="E173" s="244">
        <v>12831.61</v>
      </c>
      <c r="F173" s="54">
        <f t="shared" si="31"/>
        <v>381.55248290217071</v>
      </c>
    </row>
    <row r="174" spans="1:6" ht="12.75" customHeight="1" x14ac:dyDescent="0.2">
      <c r="A174" s="55">
        <v>3225</v>
      </c>
      <c r="B174" s="87" t="s">
        <v>388</v>
      </c>
      <c r="C174" s="52" t="s">
        <v>389</v>
      </c>
      <c r="D174" s="244">
        <v>390</v>
      </c>
      <c r="E174" s="244">
        <v>3300.36</v>
      </c>
      <c r="F174" s="54">
        <f t="shared" si="31"/>
        <v>846.2461538461539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1973.25</v>
      </c>
      <c r="F176" s="54" t="str">
        <f t="shared" si="31"/>
        <v>-</v>
      </c>
    </row>
    <row r="177" spans="1:6" ht="12.75" customHeight="1" x14ac:dyDescent="0.2">
      <c r="A177" s="55">
        <v>323</v>
      </c>
      <c r="B177" s="87" t="s">
        <v>394</v>
      </c>
      <c r="C177" s="52" t="s">
        <v>395</v>
      </c>
      <c r="D177" s="53">
        <f t="shared" ref="D177:E177" si="42">SUM(D178:D186)</f>
        <v>412028</v>
      </c>
      <c r="E177" s="53">
        <f t="shared" si="42"/>
        <v>300477.67000000004</v>
      </c>
      <c r="F177" s="54">
        <f t="shared" si="31"/>
        <v>72.9265171299038</v>
      </c>
    </row>
    <row r="178" spans="1:6" ht="12.75" customHeight="1" x14ac:dyDescent="0.2">
      <c r="A178" s="55">
        <v>3231</v>
      </c>
      <c r="B178" s="87" t="s">
        <v>396</v>
      </c>
      <c r="C178" s="52" t="s">
        <v>397</v>
      </c>
      <c r="D178" s="244">
        <v>6213</v>
      </c>
      <c r="E178" s="244">
        <v>12365.62</v>
      </c>
      <c r="F178" s="54">
        <f t="shared" si="31"/>
        <v>199.0281667471431</v>
      </c>
    </row>
    <row r="179" spans="1:6" ht="12.75" customHeight="1" x14ac:dyDescent="0.2">
      <c r="A179" s="55">
        <v>3232</v>
      </c>
      <c r="B179" s="87" t="s">
        <v>398</v>
      </c>
      <c r="C179" s="52" t="s">
        <v>399</v>
      </c>
      <c r="D179" s="244">
        <v>143539</v>
      </c>
      <c r="E179" s="244">
        <v>34608.26</v>
      </c>
      <c r="F179" s="54">
        <f t="shared" si="31"/>
        <v>24.110701621162196</v>
      </c>
    </row>
    <row r="180" spans="1:6" ht="12.75" customHeight="1" x14ac:dyDescent="0.2">
      <c r="A180" s="55">
        <v>3233</v>
      </c>
      <c r="B180" s="87" t="s">
        <v>400</v>
      </c>
      <c r="C180" s="52" t="s">
        <v>401</v>
      </c>
      <c r="D180" s="244">
        <v>640</v>
      </c>
      <c r="E180" s="244">
        <v>1760</v>
      </c>
      <c r="F180" s="54">
        <f t="shared" si="31"/>
        <v>275</v>
      </c>
    </row>
    <row r="181" spans="1:6" ht="12.75" customHeight="1" x14ac:dyDescent="0.2">
      <c r="A181" s="55">
        <v>3234</v>
      </c>
      <c r="B181" s="87" t="s">
        <v>402</v>
      </c>
      <c r="C181" s="52" t="s">
        <v>403</v>
      </c>
      <c r="D181" s="244">
        <v>108224</v>
      </c>
      <c r="E181" s="244">
        <v>102478.77</v>
      </c>
      <c r="F181" s="54">
        <f t="shared" si="31"/>
        <v>94.69135311945594</v>
      </c>
    </row>
    <row r="182" spans="1:6" ht="12.75" customHeight="1" x14ac:dyDescent="0.2">
      <c r="A182" s="55">
        <v>3235</v>
      </c>
      <c r="B182" s="87" t="s">
        <v>404</v>
      </c>
      <c r="C182" s="52" t="s">
        <v>405</v>
      </c>
      <c r="D182" s="244">
        <v>15598</v>
      </c>
      <c r="E182" s="244">
        <v>33175.39</v>
      </c>
      <c r="F182" s="54">
        <f t="shared" si="31"/>
        <v>212.69002436209772</v>
      </c>
    </row>
    <row r="183" spans="1:6" ht="12.75" customHeight="1" x14ac:dyDescent="0.2">
      <c r="A183" s="55">
        <v>3236</v>
      </c>
      <c r="B183" s="87" t="s">
        <v>406</v>
      </c>
      <c r="C183" s="52" t="s">
        <v>407</v>
      </c>
      <c r="D183" s="244">
        <v>9799</v>
      </c>
      <c r="E183" s="244">
        <v>40482.5</v>
      </c>
      <c r="F183" s="54">
        <f t="shared" si="31"/>
        <v>413.12889070313298</v>
      </c>
    </row>
    <row r="184" spans="1:6" ht="12.75" customHeight="1" x14ac:dyDescent="0.2">
      <c r="A184" s="55">
        <v>3237</v>
      </c>
      <c r="B184" s="87" t="s">
        <v>408</v>
      </c>
      <c r="C184" s="52" t="s">
        <v>409</v>
      </c>
      <c r="D184" s="244">
        <v>75743</v>
      </c>
      <c r="E184" s="244">
        <v>51427.75</v>
      </c>
      <c r="F184" s="54">
        <f t="shared" si="31"/>
        <v>67.897693516232522</v>
      </c>
    </row>
    <row r="185" spans="1:6" ht="12.75" customHeight="1" x14ac:dyDescent="0.2">
      <c r="A185" s="55">
        <v>3238</v>
      </c>
      <c r="B185" s="87" t="s">
        <v>410</v>
      </c>
      <c r="C185" s="52" t="s">
        <v>411</v>
      </c>
      <c r="D185" s="244">
        <v>12608</v>
      </c>
      <c r="E185" s="244">
        <v>13705</v>
      </c>
      <c r="F185" s="54">
        <f t="shared" si="31"/>
        <v>108.70082487309645</v>
      </c>
    </row>
    <row r="186" spans="1:6" ht="12.75" customHeight="1" x14ac:dyDescent="0.2">
      <c r="A186" s="55">
        <v>3239</v>
      </c>
      <c r="B186" s="87" t="s">
        <v>412</v>
      </c>
      <c r="C186" s="52" t="s">
        <v>413</v>
      </c>
      <c r="D186" s="244">
        <v>39664</v>
      </c>
      <c r="E186" s="244">
        <v>10474.379999999999</v>
      </c>
      <c r="F186" s="54">
        <f t="shared" si="31"/>
        <v>26.407775312626057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169139</v>
      </c>
      <c r="E188" s="53">
        <f t="shared" si="43"/>
        <v>193990.88</v>
      </c>
      <c r="F188" s="54">
        <f t="shared" si="31"/>
        <v>114.69316952329149</v>
      </c>
    </row>
    <row r="189" spans="1:6" ht="12.75" customHeight="1" x14ac:dyDescent="0.2">
      <c r="A189" s="55">
        <v>3291</v>
      </c>
      <c r="B189" s="234" t="s">
        <v>418</v>
      </c>
      <c r="C189" s="52" t="s">
        <v>419</v>
      </c>
      <c r="D189" s="244">
        <v>15471</v>
      </c>
      <c r="E189" s="244">
        <v>9924.84</v>
      </c>
      <c r="F189" s="54">
        <f t="shared" si="31"/>
        <v>64.151250727166953</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1030</v>
      </c>
      <c r="E192" s="244">
        <v>400</v>
      </c>
      <c r="F192" s="54">
        <f t="shared" si="31"/>
        <v>38.834951456310677</v>
      </c>
    </row>
    <row r="193" spans="1:6" ht="12.75" customHeight="1" x14ac:dyDescent="0.2">
      <c r="A193" s="55">
        <v>3295</v>
      </c>
      <c r="B193" s="87" t="s">
        <v>426</v>
      </c>
      <c r="C193" s="52" t="s">
        <v>427</v>
      </c>
      <c r="D193" s="244">
        <v>19588</v>
      </c>
      <c r="E193" s="244">
        <v>13125</v>
      </c>
      <c r="F193" s="54">
        <f t="shared" si="31"/>
        <v>67.005309373085566</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133050</v>
      </c>
      <c r="E195" s="244">
        <v>170541.04</v>
      </c>
      <c r="F195" s="54">
        <f t="shared" si="31"/>
        <v>128.17815858699737</v>
      </c>
    </row>
    <row r="196" spans="1:6" ht="12.75" customHeight="1" x14ac:dyDescent="0.2">
      <c r="A196" s="55">
        <v>34</v>
      </c>
      <c r="B196" s="234" t="s">
        <v>432</v>
      </c>
      <c r="C196" s="52" t="s">
        <v>433</v>
      </c>
      <c r="D196" s="53">
        <f t="shared" ref="D196:E196" si="44">D197+D202+D210</f>
        <v>21160</v>
      </c>
      <c r="E196" s="53">
        <f t="shared" si="44"/>
        <v>13146.17</v>
      </c>
      <c r="F196" s="54">
        <f t="shared" si="31"/>
        <v>62.127457466918713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21160</v>
      </c>
      <c r="E210" s="53">
        <f t="shared" si="47"/>
        <v>13146.17</v>
      </c>
      <c r="F210" s="54">
        <f t="shared" si="31"/>
        <v>62.127457466918713</v>
      </c>
    </row>
    <row r="211" spans="1:6" ht="12.75" customHeight="1" x14ac:dyDescent="0.2">
      <c r="A211" s="55">
        <v>3431</v>
      </c>
      <c r="B211" s="234" t="s">
        <v>462</v>
      </c>
      <c r="C211" s="52" t="s">
        <v>463</v>
      </c>
      <c r="D211" s="244">
        <v>9020</v>
      </c>
      <c r="E211" s="244">
        <v>13144.61</v>
      </c>
      <c r="F211" s="54">
        <f t="shared" si="31"/>
        <v>145.72738359201773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12043</v>
      </c>
      <c r="E213" s="244">
        <v>1.56</v>
      </c>
      <c r="F213" s="54">
        <f t="shared" si="31"/>
        <v>1.295358299427053E-2</v>
      </c>
    </row>
    <row r="214" spans="1:6" ht="12.75" customHeight="1" x14ac:dyDescent="0.2">
      <c r="A214" s="55">
        <v>3434</v>
      </c>
      <c r="B214" s="87" t="s">
        <v>468</v>
      </c>
      <c r="C214" s="52" t="s">
        <v>469</v>
      </c>
      <c r="D214" s="244">
        <v>97</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18674</v>
      </c>
      <c r="E252" s="53">
        <f t="shared" si="63"/>
        <v>19596.64</v>
      </c>
      <c r="F252" s="54">
        <f t="shared" ref="F252:F258" si="64">IF(D252&lt;&gt;0,IF(E252/D252&gt;=100,"&gt;&gt;100",E252/D252*100),"-")</f>
        <v>104.94077326764486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18674</v>
      </c>
      <c r="E259" s="53">
        <f t="shared" si="66"/>
        <v>19596.64</v>
      </c>
      <c r="F259" s="54">
        <f t="shared" ref="F259:F262" si="67">IF(D259&lt;&gt;0,IF(E259/D259&gt;=100,"&gt;&gt;100",E259/D259*100),"-")</f>
        <v>104.94077326764486</v>
      </c>
    </row>
    <row r="260" spans="1:6" ht="12.75" customHeight="1" x14ac:dyDescent="0.2">
      <c r="A260" s="55">
        <v>3721</v>
      </c>
      <c r="B260" s="87" t="s">
        <v>556</v>
      </c>
      <c r="C260" s="52" t="s">
        <v>557</v>
      </c>
      <c r="D260" s="244">
        <v>18674</v>
      </c>
      <c r="E260" s="244">
        <v>19534.45</v>
      </c>
      <c r="F260" s="54">
        <f t="shared" si="67"/>
        <v>104.60774338652672</v>
      </c>
    </row>
    <row r="261" spans="1:6" ht="12.75" customHeight="1" x14ac:dyDescent="0.2">
      <c r="A261" s="55">
        <v>3722</v>
      </c>
      <c r="B261" s="87" t="s">
        <v>558</v>
      </c>
      <c r="C261" s="52" t="s">
        <v>559</v>
      </c>
      <c r="D261" s="244"/>
      <c r="E261" s="244">
        <v>62.19</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12251777</v>
      </c>
      <c r="E289" s="53">
        <f t="shared" si="79"/>
        <v>13239090.979999999</v>
      </c>
      <c r="F289" s="54">
        <f t="shared" si="76"/>
        <v>108.05853697794205</v>
      </c>
    </row>
    <row r="290" spans="1:6" ht="12.75" customHeight="1" x14ac:dyDescent="0.2">
      <c r="A290" s="55" t="s">
        <v>605</v>
      </c>
      <c r="B290" s="87" t="s">
        <v>616</v>
      </c>
      <c r="C290" s="52" t="s">
        <v>617</v>
      </c>
      <c r="D290" s="53">
        <f>IF(D6&gt;=D289,D6-D289,0)</f>
        <v>361459</v>
      </c>
      <c r="E290" s="53">
        <f>IF(E6&gt;=E289,E6-E289,0)</f>
        <v>551774.36000000127</v>
      </c>
      <c r="F290" s="54">
        <f t="shared" si="76"/>
        <v>152.65199095886427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150544</v>
      </c>
      <c r="E292" s="244">
        <v>1971305.35</v>
      </c>
      <c r="F292" s="54">
        <f t="shared" si="76"/>
        <v>1309.4546112764374</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52775</v>
      </c>
      <c r="E294" s="244">
        <v>155835.4</v>
      </c>
      <c r="F294" s="54">
        <f t="shared" si="76"/>
        <v>295.28261487446707</v>
      </c>
    </row>
    <row r="295" spans="1:6" ht="24" x14ac:dyDescent="0.2">
      <c r="A295" s="55">
        <v>9661</v>
      </c>
      <c r="B295" s="87" t="s">
        <v>626</v>
      </c>
      <c r="C295" s="52" t="s">
        <v>627</v>
      </c>
      <c r="D295" s="244">
        <v>0</v>
      </c>
      <c r="E295" s="244">
        <v>288684.09999999998</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0</v>
      </c>
      <c r="E350" s="53">
        <f t="shared" si="95"/>
        <v>318166.32</v>
      </c>
      <c r="F350" s="54" t="str">
        <f t="shared" si="81"/>
        <v>-</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0</v>
      </c>
      <c r="E363" s="53">
        <f t="shared" si="99"/>
        <v>318166.32</v>
      </c>
      <c r="F363" s="54" t="str">
        <f t="shared" si="81"/>
        <v>-</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0</v>
      </c>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5306</v>
      </c>
      <c r="F369" s="54" t="str">
        <f t="shared" si="81"/>
        <v>-</v>
      </c>
    </row>
    <row r="370" spans="1:6" ht="12.75" customHeight="1" x14ac:dyDescent="0.2">
      <c r="A370" s="55">
        <v>4221</v>
      </c>
      <c r="B370" s="87" t="s">
        <v>671</v>
      </c>
      <c r="C370" s="52" t="s">
        <v>763</v>
      </c>
      <c r="D370" s="244">
        <v>0</v>
      </c>
      <c r="E370" s="244">
        <v>5306</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0</v>
      </c>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312860.32</v>
      </c>
      <c r="F383" s="54" t="str">
        <f t="shared" si="81"/>
        <v>-</v>
      </c>
    </row>
    <row r="384" spans="1:6" ht="12.75" customHeight="1" x14ac:dyDescent="0.2">
      <c r="A384" s="55">
        <v>4241</v>
      </c>
      <c r="B384" s="87" t="s">
        <v>780</v>
      </c>
      <c r="C384" s="52" t="s">
        <v>781</v>
      </c>
      <c r="D384" s="244">
        <v>0</v>
      </c>
      <c r="E384" s="244">
        <v>312860.32</v>
      </c>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0</v>
      </c>
      <c r="E408" s="53">
        <f t="shared" si="111"/>
        <v>318166.32</v>
      </c>
      <c r="F408" s="54" t="str">
        <f t="shared" si="81"/>
        <v>-</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v>1934521.25</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12613236</v>
      </c>
      <c r="E412" s="53">
        <f>E6+E298</f>
        <v>13790865.34</v>
      </c>
      <c r="F412" s="54">
        <f t="shared" si="81"/>
        <v>109.33645687752136</v>
      </c>
    </row>
    <row r="413" spans="1:6" ht="12.75" customHeight="1" x14ac:dyDescent="0.2">
      <c r="A413" s="55" t="s">
        <v>605</v>
      </c>
      <c r="B413" s="87" t="s">
        <v>828</v>
      </c>
      <c r="C413" s="52" t="s">
        <v>829</v>
      </c>
      <c r="D413" s="53">
        <f t="shared" ref="D413:E413" si="112">D289+D350</f>
        <v>12251777</v>
      </c>
      <c r="E413" s="53">
        <f t="shared" si="112"/>
        <v>13557257.299999999</v>
      </c>
      <c r="F413" s="54">
        <f t="shared" si="81"/>
        <v>110.6554363501719</v>
      </c>
    </row>
    <row r="414" spans="1:6" ht="12.75" customHeight="1" x14ac:dyDescent="0.2">
      <c r="A414" s="55" t="s">
        <v>605</v>
      </c>
      <c r="B414" s="87" t="s">
        <v>830</v>
      </c>
      <c r="C414" s="52" t="s">
        <v>831</v>
      </c>
      <c r="D414" s="53">
        <f t="shared" ref="D414:E414" si="113">IF(D412&gt;=D413,D412-D413,0)</f>
        <v>361459</v>
      </c>
      <c r="E414" s="53">
        <f t="shared" si="113"/>
        <v>233608.04000000097</v>
      </c>
      <c r="F414" s="54">
        <f t="shared" si="81"/>
        <v>64.629194459122871</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150544</v>
      </c>
      <c r="E416" s="53">
        <f t="shared" si="115"/>
        <v>36784.100000000093</v>
      </c>
      <c r="F416" s="54">
        <f t="shared" si="81"/>
        <v>24.434118928685365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52775</v>
      </c>
      <c r="E418" s="64">
        <f t="shared" si="117"/>
        <v>155835.4</v>
      </c>
      <c r="F418" s="59">
        <f t="shared" si="81"/>
        <v>295.28261487446707</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12613236</v>
      </c>
      <c r="E639" s="53">
        <f t="shared" si="180"/>
        <v>13790865.34</v>
      </c>
      <c r="F639" s="54">
        <f t="shared" si="119"/>
        <v>109.33645687752136</v>
      </c>
    </row>
    <row r="640" spans="1:6" ht="12.75" customHeight="1" x14ac:dyDescent="0.2">
      <c r="A640" s="55" t="s">
        <v>605</v>
      </c>
      <c r="B640" s="87" t="s">
        <v>1274</v>
      </c>
      <c r="C640" s="52" t="s">
        <v>1275</v>
      </c>
      <c r="D640" s="53">
        <f t="shared" ref="D640:E640" si="181">D413+D528</f>
        <v>12251777</v>
      </c>
      <c r="E640" s="53">
        <f t="shared" si="181"/>
        <v>13557257.299999999</v>
      </c>
      <c r="F640" s="54">
        <f t="shared" si="119"/>
        <v>110.6554363501719</v>
      </c>
    </row>
    <row r="641" spans="1:6" ht="12.75" customHeight="1" x14ac:dyDescent="0.2">
      <c r="A641" s="55" t="s">
        <v>605</v>
      </c>
      <c r="B641" s="87" t="s">
        <v>1276</v>
      </c>
      <c r="C641" s="52" t="s">
        <v>1277</v>
      </c>
      <c r="D641" s="53">
        <f t="shared" ref="D641:E641" si="182">IF(D639&gt;=D640,D639-D640,0)</f>
        <v>361459</v>
      </c>
      <c r="E641" s="53">
        <f t="shared" si="182"/>
        <v>233608.04000000097</v>
      </c>
      <c r="F641" s="54">
        <f t="shared" si="119"/>
        <v>64.629194459122871</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150544</v>
      </c>
      <c r="E643" s="53">
        <f t="shared" si="184"/>
        <v>36784.100000000093</v>
      </c>
      <c r="F643" s="54">
        <f t="shared" si="119"/>
        <v>24.434118928685365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512003</v>
      </c>
      <c r="E645" s="53">
        <f t="shared" si="186"/>
        <v>270392.14000000106</v>
      </c>
      <c r="F645" s="54">
        <f t="shared" si="119"/>
        <v>52.810655406316187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708459</v>
      </c>
      <c r="E647" s="245">
        <v>759460</v>
      </c>
      <c r="F647" s="59">
        <f t="shared" si="119"/>
        <v>107.19886401330211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243546</v>
      </c>
      <c r="E649" s="244">
        <v>236098</v>
      </c>
      <c r="F649" s="54">
        <f t="shared" ref="F649:F724" si="188">IF(D649&lt;&gt;0,IF(E649/D649&gt;=100,"&gt;&gt;100",E649/D649*100),"-")</f>
        <v>96.941850820789497</v>
      </c>
    </row>
    <row r="650" spans="1:6" ht="12.75" customHeight="1" x14ac:dyDescent="0.2">
      <c r="A650" s="55" t="s">
        <v>1293</v>
      </c>
      <c r="B650" s="87" t="s">
        <v>1294</v>
      </c>
      <c r="C650" s="52" t="s">
        <v>1293</v>
      </c>
      <c r="D650" s="244">
        <v>5114408</v>
      </c>
      <c r="E650" s="244">
        <v>6754041.6699999999</v>
      </c>
      <c r="F650" s="54">
        <f t="shared" si="188"/>
        <v>132.0591096760368</v>
      </c>
    </row>
    <row r="651" spans="1:6" ht="12.75" customHeight="1" x14ac:dyDescent="0.2">
      <c r="A651" s="55" t="s">
        <v>1295</v>
      </c>
      <c r="B651" s="87" t="s">
        <v>1296</v>
      </c>
      <c r="C651" s="52" t="s">
        <v>1295</v>
      </c>
      <c r="D651" s="244">
        <v>5121856</v>
      </c>
      <c r="E651" s="244">
        <v>5962060.3799999999</v>
      </c>
      <c r="F651" s="54">
        <f t="shared" si="188"/>
        <v>116.40429523985054</v>
      </c>
    </row>
    <row r="652" spans="1:6" ht="24" x14ac:dyDescent="0.2">
      <c r="A652" s="55">
        <v>11</v>
      </c>
      <c r="B652" s="87" t="s">
        <v>1297</v>
      </c>
      <c r="C652" s="52" t="s">
        <v>1298</v>
      </c>
      <c r="D652" s="53">
        <f t="shared" ref="D652:E652" si="189">+D649+D650-D651</f>
        <v>236098</v>
      </c>
      <c r="E652" s="53">
        <f t="shared" si="189"/>
        <v>1028079.29</v>
      </c>
      <c r="F652" s="54">
        <f t="shared" si="188"/>
        <v>435.4459970012453</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70</v>
      </c>
      <c r="E654" s="266">
        <v>70</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58</v>
      </c>
      <c r="E656" s="266">
        <v>58</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7944636</v>
      </c>
      <c r="E675" s="244">
        <v>8292222.3600000003</v>
      </c>
      <c r="F675" s="54">
        <f t="shared" si="188"/>
        <v>104.37510743097607</v>
      </c>
    </row>
    <row r="676" spans="1:6" ht="24" x14ac:dyDescent="0.2">
      <c r="A676" s="55">
        <v>63613</v>
      </c>
      <c r="B676" s="234" t="s">
        <v>1346</v>
      </c>
      <c r="C676" s="52" t="s">
        <v>1347</v>
      </c>
      <c r="D676" s="244">
        <v>0</v>
      </c>
      <c r="E676" s="244"/>
      <c r="F676" s="54" t="str">
        <f t="shared" si="188"/>
        <v>-</v>
      </c>
    </row>
    <row r="677" spans="1:6" ht="24" x14ac:dyDescent="0.2">
      <c r="A677" s="55">
        <v>63622</v>
      </c>
      <c r="B677" s="234" t="s">
        <v>1348</v>
      </c>
      <c r="C677" s="52" t="s">
        <v>1349</v>
      </c>
      <c r="D677" s="244">
        <v>279648</v>
      </c>
      <c r="E677" s="244">
        <v>306707.74</v>
      </c>
      <c r="F677" s="54">
        <f t="shared" si="188"/>
        <v>109.67635742075753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971611</v>
      </c>
      <c r="E710" s="244">
        <v>962645.4</v>
      </c>
      <c r="F710" s="54">
        <f t="shared" si="188"/>
        <v>99.077243876407323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0</v>
      </c>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v>35720.5</v>
      </c>
      <c r="F717" s="54" t="str">
        <f t="shared" si="188"/>
        <v>-</v>
      </c>
    </row>
    <row r="718" spans="1:6" ht="12.75" customHeight="1" x14ac:dyDescent="0.2">
      <c r="A718" s="55">
        <v>32121</v>
      </c>
      <c r="B718" s="87" t="s">
        <v>1412</v>
      </c>
      <c r="C718" s="52" t="s">
        <v>1413</v>
      </c>
      <c r="D718" s="244">
        <v>0</v>
      </c>
      <c r="E718" s="244">
        <v>203233.2</v>
      </c>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9799</v>
      </c>
      <c r="E720" s="244">
        <v>21830</v>
      </c>
      <c r="F720" s="54">
        <f t="shared" si="188"/>
        <v>222.7778344729054</v>
      </c>
    </row>
    <row r="721" spans="1:6" ht="12.75" customHeight="1" x14ac:dyDescent="0.2">
      <c r="A721" s="55" t="s">
        <v>1418</v>
      </c>
      <c r="B721" s="87" t="s">
        <v>1419</v>
      </c>
      <c r="C721" s="52" t="s">
        <v>1418</v>
      </c>
      <c r="D721" s="244">
        <v>0</v>
      </c>
      <c r="E721" s="244">
        <v>11209.63</v>
      </c>
      <c r="F721" s="54" t="str">
        <f t="shared" si="188"/>
        <v>-</v>
      </c>
    </row>
    <row r="722" spans="1:6" ht="12.75" customHeight="1" x14ac:dyDescent="0.2">
      <c r="A722" s="55" t="s">
        <v>1420</v>
      </c>
      <c r="B722" s="87" t="s">
        <v>1421</v>
      </c>
      <c r="C722" s="52" t="s">
        <v>1420</v>
      </c>
      <c r="D722" s="244">
        <v>75743</v>
      </c>
      <c r="E722" s="244">
        <v>34790.339999999997</v>
      </c>
      <c r="F722" s="54">
        <f t="shared" si="188"/>
        <v>45.93208613337206</v>
      </c>
    </row>
    <row r="723" spans="1:6" ht="12.75" customHeight="1" x14ac:dyDescent="0.2">
      <c r="A723" s="55" t="s">
        <v>1422</v>
      </c>
      <c r="B723" s="87" t="s">
        <v>1423</v>
      </c>
      <c r="C723" s="52" t="s">
        <v>1422</v>
      </c>
      <c r="D723" s="244">
        <v>0</v>
      </c>
      <c r="E723" s="244">
        <v>4427.78</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15471</v>
      </c>
      <c r="E725" s="244">
        <v>9924.84</v>
      </c>
      <c r="F725" s="54">
        <f t="shared" ref="F725:F979" si="190">IF(D725&lt;&gt;0,IF(E725/D725&gt;=100,"&gt;&gt;100",E725/D725*100),"-")</f>
        <v>64.151250727166953</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18674</v>
      </c>
      <c r="E823" s="244">
        <v>19534.45</v>
      </c>
      <c r="F823" s="54">
        <f t="shared" si="190"/>
        <v>104.60774338652672</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62.19</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E176" sqref="E17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5563713</v>
      </c>
      <c r="E6" s="231">
        <f t="shared" si="0"/>
        <v>6313370.6000000015</v>
      </c>
      <c r="F6" s="232">
        <f t="shared" ref="F6:F260" si="1">IF(D6&gt;0,IF(E6/D6&gt;=100,"&gt;&gt;100",E6/D6*100),"-")</f>
        <v>113.47405231003111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4391551</v>
      </c>
      <c r="E7" s="106">
        <f t="shared" si="2"/>
        <v>4135518.2300000009</v>
      </c>
      <c r="F7" s="95">
        <f t="shared" si="1"/>
        <v>94.169878250303839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238562</v>
      </c>
      <c r="E8" s="106">
        <f>E9+E10-E11</f>
        <v>238562.51</v>
      </c>
      <c r="F8" s="95">
        <f t="shared" si="1"/>
        <v>100.00021378090392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238562</v>
      </c>
      <c r="E9" s="249">
        <v>238562.51</v>
      </c>
      <c r="F9" s="95">
        <f t="shared" si="1"/>
        <v>100.00021378090392</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3963292</v>
      </c>
      <c r="E12" s="106">
        <f t="shared" si="3"/>
        <v>3884946.1100000013</v>
      </c>
      <c r="F12" s="95">
        <f t="shared" si="1"/>
        <v>98.023211764361577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2354746</v>
      </c>
      <c r="E13" s="106">
        <f t="shared" si="4"/>
        <v>2203118.0600000005</v>
      </c>
      <c r="F13" s="95">
        <f t="shared" si="1"/>
        <v>93.560751775350738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4515482</v>
      </c>
      <c r="E15" s="249">
        <v>4748454.82</v>
      </c>
      <c r="F15" s="95">
        <f t="shared" si="1"/>
        <v>105.15942306934232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2160736</v>
      </c>
      <c r="E18" s="249">
        <v>2545336.7599999998</v>
      </c>
      <c r="F18" s="95">
        <f t="shared" si="1"/>
        <v>117.79952571716304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779539</v>
      </c>
      <c r="E19" s="106">
        <f t="shared" si="5"/>
        <v>558107.55000000051</v>
      </c>
      <c r="F19" s="95">
        <f t="shared" si="1"/>
        <v>71.594564223214036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1650734</v>
      </c>
      <c r="E20" s="249">
        <v>1656553.48</v>
      </c>
      <c r="F20" s="95">
        <f t="shared" si="1"/>
        <v>100.35253893116638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102338</v>
      </c>
      <c r="E21" s="249">
        <v>102338.12</v>
      </c>
      <c r="F21" s="95">
        <f t="shared" si="1"/>
        <v>100.00011725849636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84873</v>
      </c>
      <c r="E22" s="249">
        <v>84873.83</v>
      </c>
      <c r="F22" s="95">
        <f t="shared" si="1"/>
        <v>100.0009779317333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23241</v>
      </c>
      <c r="E23" s="249">
        <v>23241.59</v>
      </c>
      <c r="F23" s="95">
        <f t="shared" si="1"/>
        <v>100.00253861709909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108457</v>
      </c>
      <c r="E24" s="249">
        <v>108457.7</v>
      </c>
      <c r="F24" s="95">
        <f t="shared" si="1"/>
        <v>100.00064541707773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38923</v>
      </c>
      <c r="E25" s="249">
        <v>38923.08</v>
      </c>
      <c r="F25" s="95">
        <f t="shared" si="1"/>
        <v>100.00020553400304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156331</v>
      </c>
      <c r="E26" s="249">
        <v>156331.45000000001</v>
      </c>
      <c r="F26" s="95">
        <f t="shared" si="1"/>
        <v>100.00028785077816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1385358</v>
      </c>
      <c r="E28" s="249">
        <v>1612611.7</v>
      </c>
      <c r="F28" s="95">
        <f t="shared" si="1"/>
        <v>116.40396922672696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829007</v>
      </c>
      <c r="E35" s="106">
        <f t="shared" si="7"/>
        <v>1123720.5</v>
      </c>
      <c r="F35" s="95">
        <f t="shared" si="1"/>
        <v>135.55018232656658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829007</v>
      </c>
      <c r="E36" s="249">
        <v>1123720.5</v>
      </c>
      <c r="F36" s="95">
        <f t="shared" si="1"/>
        <v>135.55018232656658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185428</v>
      </c>
      <c r="E52" s="106">
        <f t="shared" si="10"/>
        <v>7740</v>
      </c>
      <c r="F52" s="95">
        <f t="shared" si="1"/>
        <v>4.1741268848286124</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175775</v>
      </c>
      <c r="E53" s="249">
        <v>166121.56</v>
      </c>
      <c r="F53" s="95">
        <f t="shared" si="1"/>
        <v>94.508069975821357</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9653</v>
      </c>
      <c r="E54" s="249">
        <v>9653.94</v>
      </c>
      <c r="F54" s="95">
        <f t="shared" si="1"/>
        <v>100.00973790531442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v>168035.5</v>
      </c>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4269</v>
      </c>
      <c r="E63" s="106">
        <f t="shared" si="12"/>
        <v>4269.6099999999997</v>
      </c>
      <c r="F63" s="95">
        <f t="shared" si="1"/>
        <v>100.01428906066994</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4269</v>
      </c>
      <c r="E64" s="249">
        <v>4269.6099999999997</v>
      </c>
      <c r="F64" s="95">
        <f t="shared" si="1"/>
        <v>100.01428906066994</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1172162</v>
      </c>
      <c r="E68" s="106">
        <f t="shared" si="13"/>
        <v>2177852.37</v>
      </c>
      <c r="F68" s="95">
        <f t="shared" si="1"/>
        <v>185.79789909585878</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236098</v>
      </c>
      <c r="E69" s="106">
        <f t="shared" si="14"/>
        <v>1028079.29</v>
      </c>
      <c r="F69" s="95">
        <f t="shared" si="1"/>
        <v>435.4459970012453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236098</v>
      </c>
      <c r="E70" s="106">
        <f t="shared" si="15"/>
        <v>1028079.29</v>
      </c>
      <c r="F70" s="95">
        <f t="shared" si="1"/>
        <v>435.4459970012453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236098</v>
      </c>
      <c r="E72" s="249">
        <v>1028079.29</v>
      </c>
      <c r="F72" s="95">
        <f t="shared" si="1"/>
        <v>435.4459970012453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100465</v>
      </c>
      <c r="E78" s="106">
        <f>E79+SUM(E82:E84)-E85+E86</f>
        <v>117553.88</v>
      </c>
      <c r="F78" s="95">
        <f t="shared" si="1"/>
        <v>117.0097845020654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100465</v>
      </c>
      <c r="E86" s="249">
        <v>117553.88</v>
      </c>
      <c r="F86" s="95">
        <f t="shared" si="1"/>
        <v>117.0097845020654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127140</v>
      </c>
      <c r="E146" s="106">
        <f t="shared" si="26"/>
        <v>272759.2</v>
      </c>
      <c r="F146" s="95">
        <f t="shared" si="1"/>
        <v>214.53452886581724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v>128891.2</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127140</v>
      </c>
      <c r="E160" s="249">
        <v>143868</v>
      </c>
      <c r="F160" s="95">
        <f t="shared" si="1"/>
        <v>113.15714959886738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708459</v>
      </c>
      <c r="E170" s="106">
        <f t="shared" si="29"/>
        <v>759460</v>
      </c>
      <c r="F170" s="95">
        <f t="shared" si="1"/>
        <v>107.19886401330211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708459</v>
      </c>
      <c r="E173" s="249">
        <v>759460</v>
      </c>
      <c r="F173" s="95">
        <f t="shared" si="1"/>
        <v>107.19886401330211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5563713</v>
      </c>
      <c r="E175" s="106">
        <f t="shared" si="30"/>
        <v>6313370.6000000006</v>
      </c>
      <c r="F175" s="95">
        <f t="shared" si="1"/>
        <v>113.4740523100311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1365295</v>
      </c>
      <c r="E176" s="106">
        <f t="shared" si="31"/>
        <v>1776591.4000000001</v>
      </c>
      <c r="F176" s="95">
        <f t="shared" si="1"/>
        <v>130.12509384418755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1365295</v>
      </c>
      <c r="E177" s="106">
        <f t="shared" si="32"/>
        <v>1770288.05</v>
      </c>
      <c r="F177" s="95">
        <f t="shared" si="1"/>
        <v>129.66340973928712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851374</v>
      </c>
      <c r="E178" s="249">
        <v>759460</v>
      </c>
      <c r="F178" s="95">
        <f t="shared" si="1"/>
        <v>89.204039587772229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463364</v>
      </c>
      <c r="E179" s="249">
        <v>971029.75</v>
      </c>
      <c r="F179" s="95">
        <f t="shared" si="1"/>
        <v>209.56089596947538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11066</v>
      </c>
      <c r="E180" s="106">
        <f t="shared" si="33"/>
        <v>11066.77</v>
      </c>
      <c r="F180" s="95">
        <f t="shared" si="1"/>
        <v>100.00695825049701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11066</v>
      </c>
      <c r="E183" s="249">
        <v>11066.77</v>
      </c>
      <c r="F183" s="95">
        <f t="shared" si="1"/>
        <v>100.00695825049701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1674.24</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39491</v>
      </c>
      <c r="E188" s="249">
        <v>27057.29</v>
      </c>
      <c r="F188" s="95">
        <f t="shared" si="1"/>
        <v>68.515079385176364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6303.35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4198418</v>
      </c>
      <c r="E237" s="106">
        <f t="shared" si="41"/>
        <v>4536779.2</v>
      </c>
      <c r="F237" s="95">
        <f t="shared" si="1"/>
        <v>108.05925470022279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3633640</v>
      </c>
      <c r="E238" s="106">
        <f t="shared" si="42"/>
        <v>4110551.66</v>
      </c>
      <c r="F238" s="95">
        <f t="shared" si="1"/>
        <v>113.12490120099956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3633640</v>
      </c>
      <c r="E239" s="106">
        <f t="shared" si="43"/>
        <v>4110551.66</v>
      </c>
      <c r="F239" s="95">
        <f t="shared" si="1"/>
        <v>113.12490120099956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3633640</v>
      </c>
      <c r="E240" s="249">
        <v>4110551.66</v>
      </c>
      <c r="F240" s="95">
        <f t="shared" si="1"/>
        <v>113.12490120099956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512003</v>
      </c>
      <c r="E245" s="106">
        <f t="shared" si="45"/>
        <v>270392.14</v>
      </c>
      <c r="F245" s="95">
        <f t="shared" si="1"/>
        <v>52.810655406315973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512003</v>
      </c>
      <c r="E246" s="106">
        <f t="shared" si="46"/>
        <v>270392.14</v>
      </c>
      <c r="F246" s="95">
        <f t="shared" si="1"/>
        <v>52.810655406315973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512003</v>
      </c>
      <c r="E247" s="249">
        <v>270392.14</v>
      </c>
      <c r="F247" s="95">
        <f t="shared" si="1"/>
        <v>52.810655406315973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52775</v>
      </c>
      <c r="E255" s="249">
        <v>155835.4</v>
      </c>
      <c r="F255" s="95">
        <f t="shared" si="1"/>
        <v>295.28261487446707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538209</v>
      </c>
      <c r="E259" s="106">
        <f t="shared" si="49"/>
        <v>538209.30000000005</v>
      </c>
      <c r="F259" s="95">
        <f t="shared" si="1"/>
        <v>100.00005574042798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538209</v>
      </c>
      <c r="E260" s="250">
        <v>538209.30000000005</v>
      </c>
      <c r="F260" s="99">
        <f t="shared" si="1"/>
        <v>100.00005574042798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127140</v>
      </c>
      <c r="E264" s="249">
        <v>272759.2</v>
      </c>
      <c r="F264" s="95">
        <f t="shared" si="50"/>
        <v>214.53452886581724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100465</v>
      </c>
      <c r="E268" s="249">
        <v>120470.23</v>
      </c>
      <c r="F268" s="95">
        <f t="shared" si="50"/>
        <v>119.91263624147712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v>2027.2</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1365295</v>
      </c>
      <c r="E288" s="249">
        <v>1770288.05</v>
      </c>
      <c r="F288" s="95">
        <f t="shared" si="50"/>
        <v>129.66340973928712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v>6303.35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v>2027.2</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39491</v>
      </c>
      <c r="E302" s="249">
        <v>25030.09</v>
      </c>
      <c r="F302" s="95">
        <f t="shared" si="50"/>
        <v>63.381757868881515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3" workbookViewId="0">
      <selection activeCell="D122" sqref="D12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12251777</v>
      </c>
      <c r="E114" s="83">
        <f t="shared" si="22"/>
        <v>13557257.299999999</v>
      </c>
      <c r="F114" s="65">
        <f t="shared" si="1"/>
        <v>110.6554363501719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11280166</v>
      </c>
      <c r="E115" s="83">
        <f t="shared" si="23"/>
        <v>12416895.109999999</v>
      </c>
      <c r="F115" s="65">
        <f t="shared" si="1"/>
        <v>110.0772374271797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11280166</v>
      </c>
      <c r="E117" s="251">
        <v>12416895.109999999</v>
      </c>
      <c r="F117" s="65">
        <f t="shared" si="1"/>
        <v>110.0772374271797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971611</v>
      </c>
      <c r="E126" s="251">
        <v>1140362.19</v>
      </c>
      <c r="F126" s="65">
        <f t="shared" si="1"/>
        <v>117.36818438654974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12251777</v>
      </c>
      <c r="E141" s="108">
        <f t="shared" si="28"/>
        <v>13557257.299999999</v>
      </c>
      <c r="F141" s="84">
        <f t="shared" si="1"/>
        <v>110.6554363501719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8" sqref="E2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2" workbookViewId="0">
      <selection activeCell="D10" sqref="D1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1365295</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14670445.970000001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14670445.970000001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12037735.970000001</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2621631</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11079</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14259149.57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14259149.57</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12052319</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2206818.5699999998</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12</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1776591.4000000004</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1776591.4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1776591.4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1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15325</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3218</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3225</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ŠOLAJA</cp:lastModifiedBy>
  <cp:lastPrinted>2022-04-04T19:59:02Z</cp:lastPrinted>
  <dcterms:created xsi:type="dcterms:W3CDTF">2022-04-01T05:14:30Z</dcterms:created>
  <dcterms:modified xsi:type="dcterms:W3CDTF">2023-02-08T09:03:08Z</dcterms:modified>
</cp:coreProperties>
</file>