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OneDrive - CARNET\Desktop\"/>
    </mc:Choice>
  </mc:AlternateContent>
  <xr:revisionPtr revIDLastSave="69" documentId="13_ncr:1_{A8AF2849-2D3C-42E7-9407-5A8A68196C58}" xr6:coauthVersionLast="37" xr6:coauthVersionMax="47" xr10:uidLastSave="{855FB8C7-3B32-4922-B1B0-7FBA4DF976F1}"/>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F306" i="9"/>
  <c r="H305" i="9"/>
  <c r="G305" i="9"/>
  <c r="F305" i="9"/>
  <c r="H304" i="9"/>
  <c r="E304" i="9" s="1"/>
  <c r="B304" i="9" s="1"/>
  <c r="G304" i="9"/>
  <c r="F304" i="9"/>
  <c r="H303" i="9"/>
  <c r="G303" i="9"/>
  <c r="F303" i="9"/>
  <c r="E303" i="9"/>
  <c r="H302" i="9"/>
  <c r="G302" i="9"/>
  <c r="F302" i="9"/>
  <c r="H301" i="9"/>
  <c r="G301" i="9"/>
  <c r="F301" i="9"/>
  <c r="H300" i="9"/>
  <c r="G300" i="9"/>
  <c r="F300" i="9"/>
  <c r="H299" i="9"/>
  <c r="G299" i="9"/>
  <c r="F299" i="9"/>
  <c r="H298" i="9"/>
  <c r="G298" i="9"/>
  <c r="E298" i="9" s="1"/>
  <c r="F298" i="9"/>
  <c r="H297" i="9"/>
  <c r="G297" i="9"/>
  <c r="F297" i="9"/>
  <c r="H296" i="9"/>
  <c r="E296" i="9" s="1"/>
  <c r="B296" i="9" s="1"/>
  <c r="G296" i="9"/>
  <c r="F296" i="9"/>
  <c r="H295" i="9"/>
  <c r="G295" i="9"/>
  <c r="F295" i="9"/>
  <c r="H294" i="9"/>
  <c r="G294" i="9"/>
  <c r="F294" i="9"/>
  <c r="H293" i="9"/>
  <c r="G293" i="9"/>
  <c r="F293" i="9"/>
  <c r="H292" i="9"/>
  <c r="G292" i="9"/>
  <c r="F292" i="9"/>
  <c r="H291" i="9"/>
  <c r="E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G280" i="9"/>
  <c r="E280" i="9" s="1"/>
  <c r="F280" i="9"/>
  <c r="F277" i="9" s="1"/>
  <c r="F279" i="9"/>
  <c r="F278" i="9"/>
  <c r="F276" i="9"/>
  <c r="L275" i="9"/>
  <c r="F275" i="9" s="1"/>
  <c r="H275" i="9"/>
  <c r="F274" i="9"/>
  <c r="I273" i="9"/>
  <c r="H273" i="9"/>
  <c r="F273" i="9"/>
  <c r="E272" i="9"/>
  <c r="M271" i="9"/>
  <c r="L271" i="9"/>
  <c r="E271" i="9"/>
  <c r="M270" i="9"/>
  <c r="F270" i="9" s="1"/>
  <c r="L270" i="9"/>
  <c r="E270" i="9"/>
  <c r="M269" i="9"/>
  <c r="F269" i="9" s="1"/>
  <c r="L269" i="9"/>
  <c r="E269" i="9"/>
  <c r="M268" i="9"/>
  <c r="F268" i="9" s="1"/>
  <c r="B268" i="9" s="1"/>
  <c r="L268" i="9"/>
  <c r="E268" i="9"/>
  <c r="M267" i="9"/>
  <c r="L267" i="9"/>
  <c r="E267" i="9"/>
  <c r="M266" i="9"/>
  <c r="F266" i="9" s="1"/>
  <c r="L266" i="9"/>
  <c r="E266" i="9"/>
  <c r="M265" i="9"/>
  <c r="F265" i="9" s="1"/>
  <c r="L265" i="9"/>
  <c r="E265" i="9"/>
  <c r="M264" i="9"/>
  <c r="F264" i="9" s="1"/>
  <c r="B264" i="9" s="1"/>
  <c r="L264" i="9"/>
  <c r="E264" i="9"/>
  <c r="M263" i="9"/>
  <c r="L263" i="9"/>
  <c r="E263" i="9"/>
  <c r="M262" i="9"/>
  <c r="L262" i="9"/>
  <c r="E262" i="9"/>
  <c r="M261" i="9"/>
  <c r="F261" i="9" s="1"/>
  <c r="L261" i="9"/>
  <c r="E261" i="9"/>
  <c r="M260" i="9"/>
  <c r="F260" i="9" s="1"/>
  <c r="B260" i="9" s="1"/>
  <c r="L260" i="9"/>
  <c r="E260" i="9"/>
  <c r="M259" i="9"/>
  <c r="L259" i="9"/>
  <c r="E259" i="9"/>
  <c r="M258" i="9"/>
  <c r="L258" i="9"/>
  <c r="E258" i="9"/>
  <c r="M257" i="9"/>
  <c r="F257" i="9" s="1"/>
  <c r="L257" i="9"/>
  <c r="E257" i="9"/>
  <c r="M256" i="9"/>
  <c r="F256" i="9" s="1"/>
  <c r="B256" i="9" s="1"/>
  <c r="L256" i="9"/>
  <c r="E256" i="9"/>
  <c r="M255" i="9"/>
  <c r="L255" i="9"/>
  <c r="E255" i="9"/>
  <c r="M254" i="9"/>
  <c r="F254" i="9" s="1"/>
  <c r="L254" i="9"/>
  <c r="E254" i="9"/>
  <c r="M253" i="9"/>
  <c r="L253" i="9"/>
  <c r="F253" i="9"/>
  <c r="E253" i="9"/>
  <c r="M252" i="9"/>
  <c r="F252" i="9" s="1"/>
  <c r="B252" i="9" s="1"/>
  <c r="L252" i="9"/>
  <c r="E252" i="9"/>
  <c r="M251" i="9"/>
  <c r="L251" i="9"/>
  <c r="E251" i="9"/>
  <c r="M250" i="9"/>
  <c r="F250" i="9" s="1"/>
  <c r="L250" i="9"/>
  <c r="E250" i="9"/>
  <c r="M249" i="9"/>
  <c r="F249" i="9" s="1"/>
  <c r="L249" i="9"/>
  <c r="E249" i="9"/>
  <c r="M248" i="9"/>
  <c r="F248" i="9" s="1"/>
  <c r="B248" i="9" s="1"/>
  <c r="L248" i="9"/>
  <c r="E248" i="9"/>
  <c r="M247" i="9"/>
  <c r="L247" i="9"/>
  <c r="E247" i="9"/>
  <c r="M246" i="9"/>
  <c r="F246" i="9" s="1"/>
  <c r="L246" i="9"/>
  <c r="E246" i="9"/>
  <c r="M245" i="9"/>
  <c r="F245" i="9" s="1"/>
  <c r="L245" i="9"/>
  <c r="E245" i="9"/>
  <c r="M244" i="9"/>
  <c r="F244" i="9" s="1"/>
  <c r="B244" i="9" s="1"/>
  <c r="L244" i="9"/>
  <c r="E244" i="9"/>
  <c r="M243" i="9"/>
  <c r="L243" i="9"/>
  <c r="E243" i="9"/>
  <c r="M242" i="9"/>
  <c r="F242" i="9" s="1"/>
  <c r="L242" i="9"/>
  <c r="E242" i="9"/>
  <c r="M241" i="9"/>
  <c r="F241" i="9" s="1"/>
  <c r="L241" i="9"/>
  <c r="E241" i="9"/>
  <c r="M240" i="9"/>
  <c r="F240" i="9" s="1"/>
  <c r="B240" i="9" s="1"/>
  <c r="L240" i="9"/>
  <c r="E240" i="9"/>
  <c r="M239" i="9"/>
  <c r="L239" i="9"/>
  <c r="F239" i="9" s="1"/>
  <c r="B239" i="9" s="1"/>
  <c r="E239" i="9"/>
  <c r="M238" i="9"/>
  <c r="L238" i="9"/>
  <c r="E238" i="9"/>
  <c r="M237" i="9"/>
  <c r="F237" i="9" s="1"/>
  <c r="L237" i="9"/>
  <c r="E237" i="9"/>
  <c r="M236" i="9"/>
  <c r="F236" i="9" s="1"/>
  <c r="L236" i="9"/>
  <c r="E236" i="9"/>
  <c r="M235" i="9"/>
  <c r="L235" i="9"/>
  <c r="E235" i="9"/>
  <c r="M234" i="9"/>
  <c r="L234" i="9"/>
  <c r="E234" i="9"/>
  <c r="M233" i="9"/>
  <c r="F233" i="9" s="1"/>
  <c r="L233" i="9"/>
  <c r="E233" i="9"/>
  <c r="M232" i="9"/>
  <c r="F232" i="9" s="1"/>
  <c r="L232" i="9"/>
  <c r="E232" i="9"/>
  <c r="M231" i="9"/>
  <c r="L231" i="9"/>
  <c r="E231" i="9"/>
  <c r="M230" i="9"/>
  <c r="L230" i="9"/>
  <c r="E230" i="9"/>
  <c r="M229" i="9"/>
  <c r="F229" i="9" s="1"/>
  <c r="L229" i="9"/>
  <c r="E229" i="9"/>
  <c r="M228" i="9"/>
  <c r="F228" i="9" s="1"/>
  <c r="B228" i="9" s="1"/>
  <c r="L228" i="9"/>
  <c r="E228" i="9"/>
  <c r="M227" i="9"/>
  <c r="L227" i="9"/>
  <c r="E227" i="9"/>
  <c r="M226" i="9"/>
  <c r="L226" i="9"/>
  <c r="E226" i="9"/>
  <c r="M225" i="9"/>
  <c r="F225" i="9" s="1"/>
  <c r="L225" i="9"/>
  <c r="E225" i="9"/>
  <c r="M224" i="9"/>
  <c r="F224" i="9" s="1"/>
  <c r="B224" i="9" s="1"/>
  <c r="L224" i="9"/>
  <c r="E224" i="9"/>
  <c r="M223" i="9"/>
  <c r="L223" i="9"/>
  <c r="E223" i="9"/>
  <c r="M222" i="9"/>
  <c r="L222" i="9"/>
  <c r="E222" i="9"/>
  <c r="M221" i="9"/>
  <c r="F221" i="9" s="1"/>
  <c r="L221" i="9"/>
  <c r="E221" i="9"/>
  <c r="M220" i="9"/>
  <c r="F220" i="9" s="1"/>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E153" i="9" s="1"/>
  <c r="B153" i="9" s="1"/>
  <c r="G153" i="9"/>
  <c r="F153" i="9"/>
  <c r="H152" i="9"/>
  <c r="G152" i="9"/>
  <c r="F152" i="9"/>
  <c r="E152" i="9"/>
  <c r="B152" i="9" s="1"/>
  <c r="H151" i="9"/>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F143" i="9"/>
  <c r="H142" i="9"/>
  <c r="E142" i="9" s="1"/>
  <c r="B142" i="9" s="1"/>
  <c r="G142" i="9"/>
  <c r="F142" i="9"/>
  <c r="H141" i="9"/>
  <c r="G141" i="9"/>
  <c r="F141" i="9"/>
  <c r="E141" i="9"/>
  <c r="B141" i="9" s="1"/>
  <c r="H140" i="9"/>
  <c r="G140" i="9"/>
  <c r="F140" i="9"/>
  <c r="H139" i="9"/>
  <c r="G139" i="9"/>
  <c r="F139" i="9"/>
  <c r="H138" i="9"/>
  <c r="G138" i="9"/>
  <c r="E138" i="9" s="1"/>
  <c r="B138" i="9" s="1"/>
  <c r="F138" i="9"/>
  <c r="H137" i="9"/>
  <c r="E137" i="9" s="1"/>
  <c r="B137" i="9" s="1"/>
  <c r="G137" i="9"/>
  <c r="F137" i="9"/>
  <c r="H136" i="9"/>
  <c r="G136" i="9"/>
  <c r="F136" i="9"/>
  <c r="E136" i="9"/>
  <c r="B136" i="9" s="1"/>
  <c r="H135" i="9"/>
  <c r="G135" i="9"/>
  <c r="F135" i="9"/>
  <c r="H134" i="9"/>
  <c r="E134" i="9" s="1"/>
  <c r="B134" i="9" s="1"/>
  <c r="G134" i="9"/>
  <c r="F134" i="9"/>
  <c r="H133" i="9"/>
  <c r="E133" i="9" s="1"/>
  <c r="B133" i="9" s="1"/>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E125" i="9" s="1"/>
  <c r="G125" i="9"/>
  <c r="F125" i="9"/>
  <c r="H124" i="9"/>
  <c r="G124" i="9"/>
  <c r="F124" i="9"/>
  <c r="H123" i="9"/>
  <c r="G123" i="9"/>
  <c r="F123" i="9"/>
  <c r="H122" i="9"/>
  <c r="G122" i="9"/>
  <c r="F122" i="9"/>
  <c r="H121" i="9"/>
  <c r="E121" i="9" s="1"/>
  <c r="B121" i="9" s="1"/>
  <c r="G121" i="9"/>
  <c r="F121" i="9"/>
  <c r="H120" i="9"/>
  <c r="G120" i="9"/>
  <c r="F120" i="9"/>
  <c r="E120" i="9"/>
  <c r="B120" i="9" s="1"/>
  <c r="H119" i="9"/>
  <c r="G119" i="9"/>
  <c r="F119" i="9"/>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E110" i="9"/>
  <c r="B110" i="9" s="1"/>
  <c r="H109" i="9"/>
  <c r="E109" i="9" s="1"/>
  <c r="B109" i="9" s="1"/>
  <c r="G109" i="9"/>
  <c r="F109" i="9"/>
  <c r="H108" i="9"/>
  <c r="G108" i="9"/>
  <c r="F108" i="9"/>
  <c r="H107" i="9"/>
  <c r="G107" i="9"/>
  <c r="F107" i="9"/>
  <c r="H106" i="9"/>
  <c r="G106" i="9"/>
  <c r="E106" i="9" s="1"/>
  <c r="B106" i="9" s="1"/>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F100" i="9"/>
  <c r="H99" i="9"/>
  <c r="G99" i="9"/>
  <c r="E99" i="9" s="1"/>
  <c r="B99" i="9" s="1"/>
  <c r="F99" i="9"/>
  <c r="H98" i="9"/>
  <c r="G98" i="9"/>
  <c r="F98" i="9"/>
  <c r="H97" i="9"/>
  <c r="E97" i="9" s="1"/>
  <c r="B97" i="9" s="1"/>
  <c r="G97" i="9"/>
  <c r="F97" i="9"/>
  <c r="H96" i="9"/>
  <c r="E96" i="9" s="1"/>
  <c r="B96" i="9" s="1"/>
  <c r="G96" i="9"/>
  <c r="F96" i="9"/>
  <c r="H95" i="9"/>
  <c r="G95" i="9"/>
  <c r="F95" i="9"/>
  <c r="H94" i="9"/>
  <c r="E94" i="9" s="1"/>
  <c r="B94" i="9" s="1"/>
  <c r="G94" i="9"/>
  <c r="F94" i="9"/>
  <c r="H93" i="9"/>
  <c r="E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G28" i="9"/>
  <c r="F28" i="9"/>
  <c r="H27" i="9"/>
  <c r="G27" i="9"/>
  <c r="F27" i="9"/>
  <c r="H26" i="9"/>
  <c r="E26" i="9" s="1"/>
  <c r="B26" i="9" s="1"/>
  <c r="G26" i="9"/>
  <c r="F26" i="9"/>
  <c r="H25" i="9"/>
  <c r="E25" i="9" s="1"/>
  <c r="B25" i="9" s="1"/>
  <c r="G25" i="9"/>
  <c r="F25" i="9"/>
  <c r="H24" i="9"/>
  <c r="G24" i="9"/>
  <c r="E24" i="9" s="1"/>
  <c r="F24" i="9"/>
  <c r="H23" i="9"/>
  <c r="G23" i="9"/>
  <c r="F23" i="9"/>
  <c r="H22" i="9"/>
  <c r="E22" i="9" s="1"/>
  <c r="B22" i="9" s="1"/>
  <c r="G22" i="9"/>
  <c r="F22" i="9"/>
  <c r="F21" i="9"/>
  <c r="F4" i="9"/>
  <c r="O3" i="9"/>
  <c r="I3" i="9"/>
  <c r="H3" i="9"/>
  <c r="G3" i="9"/>
  <c r="D101" i="8"/>
  <c r="I36" i="3" s="1"/>
  <c r="D95" i="8"/>
  <c r="D90" i="8"/>
  <c r="D85" i="8"/>
  <c r="D80" i="8"/>
  <c r="D75" i="8"/>
  <c r="D70" i="8"/>
  <c r="D65" i="8"/>
  <c r="D60" i="8"/>
  <c r="D55" i="8"/>
  <c r="D50" i="8"/>
  <c r="D44" i="8"/>
  <c r="D36" i="8"/>
  <c r="C1511" i="1" s="1"/>
  <c r="H1511" i="1" s="1"/>
  <c r="D26" i="8"/>
  <c r="D18" i="8"/>
  <c r="C1493" i="1" s="1"/>
  <c r="D8" i="8"/>
  <c r="C1483" i="1" s="1"/>
  <c r="E44" i="7"/>
  <c r="D44" i="7"/>
  <c r="E39" i="7"/>
  <c r="D39" i="7"/>
  <c r="D38" i="7" s="1"/>
  <c r="E38" i="7"/>
  <c r="E30" i="7"/>
  <c r="D30" i="7"/>
  <c r="D22" i="7" s="1"/>
  <c r="H30" i="3" s="1"/>
  <c r="E23" i="7"/>
  <c r="E22" i="7" s="1"/>
  <c r="D23" i="7"/>
  <c r="E14" i="7"/>
  <c r="D14" i="7"/>
  <c r="E7" i="7"/>
  <c r="D7" i="7"/>
  <c r="D6" i="7" s="1"/>
  <c r="E6" i="7"/>
  <c r="E5" i="7" s="1"/>
  <c r="I29" i="3"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246" i="5"/>
  <c r="D245" i="5" s="1"/>
  <c r="C1222" i="1" s="1"/>
  <c r="F244" i="5"/>
  <c r="F243" i="5"/>
  <c r="E242" i="5"/>
  <c r="D242" i="5"/>
  <c r="F242" i="5" s="1"/>
  <c r="F241" i="5"/>
  <c r="F240" i="5"/>
  <c r="E239" i="5"/>
  <c r="F239" i="5"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168" i="1" s="1"/>
  <c r="G1168" i="1" s="1"/>
  <c r="D191" i="5"/>
  <c r="D190" i="5"/>
  <c r="F189" i="5"/>
  <c r="F188" i="5"/>
  <c r="F187" i="5"/>
  <c r="F186" i="5"/>
  <c r="F185" i="5"/>
  <c r="F184" i="5"/>
  <c r="F183" i="5"/>
  <c r="F182" i="5"/>
  <c r="F181" i="5"/>
  <c r="E180" i="5"/>
  <c r="D180" i="5"/>
  <c r="F179" i="5"/>
  <c r="F178" i="5"/>
  <c r="E177" i="5"/>
  <c r="H307" i="9" s="1"/>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120" i="1"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1056" i="1"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F13" i="5" s="1"/>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F629" i="4"/>
  <c r="E629" i="4"/>
  <c r="D629" i="4"/>
  <c r="F628" i="4"/>
  <c r="F627" i="4"/>
  <c r="F626" i="4"/>
  <c r="E626" i="4"/>
  <c r="D626" i="4"/>
  <c r="G174" i="9" s="1"/>
  <c r="E174" i="9" s="1"/>
  <c r="B174" i="9" s="1"/>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599" i="1" s="1"/>
  <c r="D605" i="4"/>
  <c r="F605" i="4" s="1"/>
  <c r="F604" i="4"/>
  <c r="E603" i="4"/>
  <c r="H143" i="9" s="1"/>
  <c r="D603" i="4"/>
  <c r="G143"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H166" i="9" s="1"/>
  <c r="F465" i="4"/>
  <c r="F464" i="4"/>
  <c r="E463" i="4"/>
  <c r="D457" i="1" s="1"/>
  <c r="H457" i="1" s="1"/>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24" i="1" s="1"/>
  <c r="G424" i="1" s="1"/>
  <c r="D430" i="4"/>
  <c r="F429" i="4"/>
  <c r="F428" i="4"/>
  <c r="E427" i="4"/>
  <c r="D421" i="1" s="1"/>
  <c r="D427" i="4"/>
  <c r="F427" i="4" s="1"/>
  <c r="F426" i="4"/>
  <c r="F425" i="4"/>
  <c r="F424" i="4"/>
  <c r="F423" i="4"/>
  <c r="F422" i="4"/>
  <c r="E422" i="4"/>
  <c r="D422" i="4"/>
  <c r="D421" i="4" s="1"/>
  <c r="F421" i="4" s="1"/>
  <c r="E418" i="4"/>
  <c r="D418" i="4"/>
  <c r="F418" i="4" s="1"/>
  <c r="E417" i="4"/>
  <c r="D417" i="4"/>
  <c r="D644" i="4" s="1"/>
  <c r="E416" i="4"/>
  <c r="D416" i="4"/>
  <c r="F411" i="4"/>
  <c r="F410" i="4"/>
  <c r="F409" i="4"/>
  <c r="F406" i="4"/>
  <c r="F405" i="4"/>
  <c r="F404" i="4"/>
  <c r="F403" i="4"/>
  <c r="F402" i="4"/>
  <c r="E402" i="4"/>
  <c r="D402" i="4"/>
  <c r="F401" i="4"/>
  <c r="F400" i="4"/>
  <c r="E400" i="4"/>
  <c r="D400" i="4"/>
  <c r="F399" i="4"/>
  <c r="F398" i="4"/>
  <c r="F397" i="4"/>
  <c r="E397" i="4"/>
  <c r="E396" i="4" s="1"/>
  <c r="D391" i="1" s="1"/>
  <c r="H391" i="1"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47" i="1" s="1"/>
  <c r="H347" i="1" s="1"/>
  <c r="D352" i="4"/>
  <c r="F352" i="4" s="1"/>
  <c r="F349" i="4"/>
  <c r="F348" i="4"/>
  <c r="E348" i="4"/>
  <c r="D348" i="4"/>
  <c r="F347" i="4"/>
  <c r="F346" i="4"/>
  <c r="F345" i="4"/>
  <c r="E345" i="4"/>
  <c r="D340" i="1" s="1"/>
  <c r="D345" i="4"/>
  <c r="F344" i="4"/>
  <c r="D344" i="4"/>
  <c r="F343" i="4"/>
  <c r="F342" i="4"/>
  <c r="F341" i="4"/>
  <c r="F340" i="4"/>
  <c r="E339" i="4"/>
  <c r="D334" i="1" s="1"/>
  <c r="D339" i="4"/>
  <c r="F339" i="4" s="1"/>
  <c r="F338" i="4"/>
  <c r="F337" i="4"/>
  <c r="F336"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E216" i="4"/>
  <c r="E215" i="4" s="1"/>
  <c r="D211" i="1"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F139" i="4"/>
  <c r="D139" i="4"/>
  <c r="F138" i="4"/>
  <c r="F137" i="4"/>
  <c r="F136" i="4"/>
  <c r="F135" i="4"/>
  <c r="E134" i="4"/>
  <c r="E133" i="4" s="1"/>
  <c r="D134" i="4"/>
  <c r="F132" i="4"/>
  <c r="F131" i="4"/>
  <c r="F130" i="4"/>
  <c r="F129" i="4"/>
  <c r="E128" i="4"/>
  <c r="F128" i="4" s="1"/>
  <c r="D128" i="4"/>
  <c r="F127" i="4"/>
  <c r="F126" i="4"/>
  <c r="E125" i="4"/>
  <c r="E124" i="4" s="1"/>
  <c r="D120" i="1" s="1"/>
  <c r="D125"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F83" i="4"/>
  <c r="E83" i="4"/>
  <c r="D83" i="4"/>
  <c r="D82" i="4"/>
  <c r="F82" i="4" s="1"/>
  <c r="F81" i="4"/>
  <c r="F80" i="4"/>
  <c r="F79" i="4"/>
  <c r="F78" i="4"/>
  <c r="E77" i="4"/>
  <c r="D77" i="4"/>
  <c r="F77" i="4" s="1"/>
  <c r="F76" i="4"/>
  <c r="F75" i="4"/>
  <c r="E74" i="4"/>
  <c r="D70" i="1" s="1"/>
  <c r="D74" i="4"/>
  <c r="F73" i="4"/>
  <c r="F72" i="4"/>
  <c r="F71" i="4"/>
  <c r="E71" i="4"/>
  <c r="D67" i="1" s="1"/>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H1577"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G1562" i="1"/>
  <c r="C1562" i="1"/>
  <c r="H1562" i="1" s="1"/>
  <c r="C1561" i="1"/>
  <c r="H1560" i="1"/>
  <c r="G1560" i="1"/>
  <c r="C1560" i="1"/>
  <c r="H1559" i="1"/>
  <c r="G1559" i="1"/>
  <c r="C1559" i="1"/>
  <c r="C1558" i="1"/>
  <c r="H1558" i="1" s="1"/>
  <c r="C1557" i="1"/>
  <c r="H1556" i="1"/>
  <c r="G1556" i="1"/>
  <c r="C1556" i="1"/>
  <c r="H1555" i="1"/>
  <c r="G1555" i="1"/>
  <c r="C1555" i="1"/>
  <c r="C1554" i="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C1538" i="1"/>
  <c r="C1537" i="1"/>
  <c r="H1536" i="1"/>
  <c r="G1536" i="1"/>
  <c r="C1536" i="1"/>
  <c r="H1535" i="1"/>
  <c r="G1535" i="1"/>
  <c r="C1535" i="1"/>
  <c r="G1534" i="1"/>
  <c r="C1534" i="1"/>
  <c r="H1534" i="1" s="1"/>
  <c r="C1533" i="1"/>
  <c r="H1532" i="1"/>
  <c r="G1532" i="1"/>
  <c r="C1532" i="1"/>
  <c r="H1531" i="1"/>
  <c r="G1531" i="1"/>
  <c r="C1531" i="1"/>
  <c r="G1530" i="1"/>
  <c r="C1530" i="1"/>
  <c r="H1530" i="1" s="1"/>
  <c r="C1529" i="1"/>
  <c r="H1528" i="1"/>
  <c r="G1528" i="1"/>
  <c r="C1528" i="1"/>
  <c r="H1527" i="1"/>
  <c r="G1527" i="1"/>
  <c r="C1527" i="1"/>
  <c r="C1526" i="1"/>
  <c r="H1526" i="1" s="1"/>
  <c r="C1525" i="1"/>
  <c r="H1523" i="1"/>
  <c r="G1523" i="1"/>
  <c r="C1523" i="1"/>
  <c r="G1522" i="1"/>
  <c r="C1522" i="1"/>
  <c r="H1522" i="1" s="1"/>
  <c r="C1521" i="1"/>
  <c r="H1520" i="1"/>
  <c r="G1520" i="1"/>
  <c r="C1520" i="1"/>
  <c r="H1519" i="1"/>
  <c r="G1519" i="1"/>
  <c r="C1519" i="1"/>
  <c r="G1516" i="1"/>
  <c r="C1516" i="1"/>
  <c r="H1516" i="1" s="1"/>
  <c r="C1515" i="1"/>
  <c r="H1515" i="1" s="1"/>
  <c r="C1514" i="1"/>
  <c r="C1513" i="1"/>
  <c r="G1512" i="1"/>
  <c r="C1512" i="1"/>
  <c r="H1512" i="1" s="1"/>
  <c r="C1510" i="1"/>
  <c r="H1510" i="1" s="1"/>
  <c r="C1509" i="1"/>
  <c r="C1508" i="1"/>
  <c r="H1508" i="1" s="1"/>
  <c r="H1507" i="1"/>
  <c r="G1507" i="1"/>
  <c r="C1507" i="1"/>
  <c r="C1506" i="1"/>
  <c r="H1506" i="1" s="1"/>
  <c r="C1505" i="1"/>
  <c r="C1504" i="1"/>
  <c r="H1504" i="1" s="1"/>
  <c r="G1503" i="1"/>
  <c r="C1503" i="1"/>
  <c r="H1503" i="1" s="1"/>
  <c r="C1502" i="1"/>
  <c r="H1502" i="1" s="1"/>
  <c r="C1501" i="1"/>
  <c r="H1500" i="1"/>
  <c r="G1500" i="1"/>
  <c r="C1500" i="1"/>
  <c r="C1498" i="1"/>
  <c r="C1497" i="1"/>
  <c r="C1496" i="1"/>
  <c r="H1496" i="1" s="1"/>
  <c r="C1495" i="1"/>
  <c r="G1495" i="1" s="1"/>
  <c r="C1494" i="1"/>
  <c r="H1494" i="1" s="1"/>
  <c r="C1492" i="1"/>
  <c r="H1492" i="1" s="1"/>
  <c r="C1491" i="1"/>
  <c r="H1491" i="1" s="1"/>
  <c r="C1490" i="1"/>
  <c r="H1490" i="1" s="1"/>
  <c r="C1489" i="1"/>
  <c r="H1488" i="1"/>
  <c r="C1488" i="1"/>
  <c r="G1488" i="1" s="1"/>
  <c r="G1487" i="1"/>
  <c r="C1487" i="1"/>
  <c r="H1487" i="1" s="1"/>
  <c r="C1486" i="1"/>
  <c r="H1486" i="1" s="1"/>
  <c r="C1485" i="1"/>
  <c r="C1484" i="1"/>
  <c r="G1484" i="1" s="1"/>
  <c r="C1482" i="1"/>
  <c r="C1480" i="1"/>
  <c r="H1480" i="1" s="1"/>
  <c r="H1479" i="1"/>
  <c r="G1479" i="1"/>
  <c r="I1479" i="1" s="1"/>
  <c r="D1479" i="1"/>
  <c r="C1479" i="1"/>
  <c r="J1479" i="1" s="1"/>
  <c r="D1478" i="1"/>
  <c r="J1478" i="1" s="1"/>
  <c r="C1478" i="1"/>
  <c r="H1477" i="1"/>
  <c r="G1477" i="1"/>
  <c r="I1477" i="1" s="1"/>
  <c r="D1477" i="1"/>
  <c r="C1477" i="1"/>
  <c r="J1477" i="1" s="1"/>
  <c r="D1476" i="1"/>
  <c r="J1476" i="1" s="1"/>
  <c r="C1476" i="1"/>
  <c r="H1476" i="1" s="1"/>
  <c r="D1475" i="1"/>
  <c r="C1475" i="1"/>
  <c r="H1475" i="1" s="1"/>
  <c r="H1474" i="1"/>
  <c r="G1474" i="1"/>
  <c r="I1474" i="1" s="1"/>
  <c r="D1474" i="1"/>
  <c r="C1474" i="1"/>
  <c r="J1474" i="1" s="1"/>
  <c r="D1473" i="1"/>
  <c r="J1473" i="1" s="1"/>
  <c r="C1473" i="1"/>
  <c r="H1472" i="1"/>
  <c r="G1472" i="1"/>
  <c r="I1472" i="1" s="1"/>
  <c r="D1472" i="1"/>
  <c r="C1472" i="1"/>
  <c r="J1472" i="1" s="1"/>
  <c r="D1471" i="1"/>
  <c r="J1471" i="1" s="1"/>
  <c r="C1471" i="1"/>
  <c r="H1471" i="1" s="1"/>
  <c r="D1470" i="1"/>
  <c r="C1470" i="1"/>
  <c r="H1470" i="1" s="1"/>
  <c r="D1469" i="1"/>
  <c r="C1469" i="1"/>
  <c r="H1469" i="1" s="1"/>
  <c r="H1468" i="1"/>
  <c r="G1468" i="1"/>
  <c r="I1468" i="1" s="1"/>
  <c r="D1468" i="1"/>
  <c r="C1468" i="1"/>
  <c r="J1468" i="1" s="1"/>
  <c r="D1467" i="1"/>
  <c r="J1467" i="1" s="1"/>
  <c r="C1467" i="1"/>
  <c r="H1467" i="1" s="1"/>
  <c r="H1466" i="1"/>
  <c r="G1466" i="1"/>
  <c r="D1466" i="1"/>
  <c r="C1466" i="1"/>
  <c r="J1466" i="1" s="1"/>
  <c r="J1465" i="1"/>
  <c r="D1465" i="1"/>
  <c r="C1465" i="1"/>
  <c r="H1465" i="1" s="1"/>
  <c r="H1464" i="1"/>
  <c r="G1464" i="1"/>
  <c r="I1464" i="1" s="1"/>
  <c r="D1464" i="1"/>
  <c r="C1464" i="1"/>
  <c r="J1464" i="1" s="1"/>
  <c r="D1463" i="1"/>
  <c r="J1463" i="1" s="1"/>
  <c r="C1463" i="1"/>
  <c r="H1462" i="1"/>
  <c r="G1462" i="1"/>
  <c r="I1462" i="1" s="1"/>
  <c r="D1462" i="1"/>
  <c r="C1462" i="1"/>
  <c r="J1462" i="1" s="1"/>
  <c r="H1461" i="1"/>
  <c r="G1461" i="1"/>
  <c r="D1461" i="1"/>
  <c r="C1461" i="1"/>
  <c r="D1460" i="1"/>
  <c r="J1460" i="1" s="1"/>
  <c r="C1460" i="1"/>
  <c r="H1460" i="1" s="1"/>
  <c r="H1459" i="1"/>
  <c r="G1459" i="1"/>
  <c r="I1459" i="1" s="1"/>
  <c r="D1459" i="1"/>
  <c r="C1459" i="1"/>
  <c r="J1459" i="1" s="1"/>
  <c r="D1458" i="1"/>
  <c r="J1458" i="1" s="1"/>
  <c r="C1458" i="1"/>
  <c r="H1458" i="1" s="1"/>
  <c r="H1457" i="1"/>
  <c r="G1457" i="1"/>
  <c r="D1457" i="1"/>
  <c r="C1457" i="1"/>
  <c r="J1457" i="1" s="1"/>
  <c r="J1456" i="1"/>
  <c r="D1456" i="1"/>
  <c r="C1456" i="1"/>
  <c r="H1456" i="1" s="1"/>
  <c r="H1455" i="1"/>
  <c r="G1455" i="1"/>
  <c r="I1455" i="1" s="1"/>
  <c r="D1455" i="1"/>
  <c r="C1455" i="1"/>
  <c r="J1455" i="1" s="1"/>
  <c r="H1454" i="1"/>
  <c r="D1454" i="1"/>
  <c r="C1454" i="1"/>
  <c r="G1454" i="1" s="1"/>
  <c r="H1453" i="1"/>
  <c r="D1453" i="1"/>
  <c r="C1453" i="1"/>
  <c r="G1453" i="1" s="1"/>
  <c r="D1452" i="1"/>
  <c r="J1452" i="1" s="1"/>
  <c r="C1452" i="1"/>
  <c r="H1451" i="1"/>
  <c r="G1451" i="1"/>
  <c r="I1451" i="1" s="1"/>
  <c r="D1451" i="1"/>
  <c r="C1451" i="1"/>
  <c r="J1451" i="1" s="1"/>
  <c r="D1450" i="1"/>
  <c r="J1450" i="1" s="1"/>
  <c r="C1450" i="1"/>
  <c r="H1450" i="1" s="1"/>
  <c r="H1449" i="1"/>
  <c r="G1449" i="1"/>
  <c r="I1449" i="1" s="1"/>
  <c r="D1449" i="1"/>
  <c r="C1449" i="1"/>
  <c r="J1449" i="1" s="1"/>
  <c r="D1448" i="1"/>
  <c r="J1448" i="1" s="1"/>
  <c r="C1448" i="1"/>
  <c r="H1448" i="1" s="1"/>
  <c r="H1447" i="1"/>
  <c r="G1447" i="1"/>
  <c r="D1447" i="1"/>
  <c r="C1447" i="1"/>
  <c r="J1447" i="1" s="1"/>
  <c r="J1446" i="1"/>
  <c r="D1446" i="1"/>
  <c r="C1446" i="1"/>
  <c r="H1446" i="1" s="1"/>
  <c r="G1445" i="1"/>
  <c r="D1445" i="1"/>
  <c r="H1445" i="1" s="1"/>
  <c r="C1445" i="1"/>
  <c r="J1445" i="1" s="1"/>
  <c r="D1444" i="1"/>
  <c r="C1444" i="1"/>
  <c r="G1443" i="1"/>
  <c r="D1443" i="1"/>
  <c r="J1443" i="1" s="1"/>
  <c r="C1443" i="1"/>
  <c r="D1442" i="1"/>
  <c r="C1442" i="1"/>
  <c r="G1441" i="1"/>
  <c r="D1441" i="1"/>
  <c r="J1441" i="1" s="1"/>
  <c r="C1441" i="1"/>
  <c r="D1440" i="1"/>
  <c r="C1440" i="1"/>
  <c r="G1439" i="1"/>
  <c r="D1439" i="1"/>
  <c r="J1439" i="1" s="1"/>
  <c r="C1439" i="1"/>
  <c r="G1438" i="1"/>
  <c r="D1438" i="1"/>
  <c r="H1438" i="1" s="1"/>
  <c r="C1438" i="1"/>
  <c r="G1437" i="1"/>
  <c r="D1437" i="1"/>
  <c r="H1437" i="1" s="1"/>
  <c r="C1437" i="1"/>
  <c r="D1436"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G1422" i="1"/>
  <c r="D1422" i="1"/>
  <c r="H1422" i="1" s="1"/>
  <c r="C1422" i="1"/>
  <c r="G1421" i="1"/>
  <c r="D1421" i="1"/>
  <c r="H1421" i="1" s="1"/>
  <c r="C1421"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D1411" i="1"/>
  <c r="C1411" i="1"/>
  <c r="G1410" i="1"/>
  <c r="D1410" i="1"/>
  <c r="H1410" i="1" s="1"/>
  <c r="C1410" i="1"/>
  <c r="D1409" i="1"/>
  <c r="C1409"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D1364" i="1"/>
  <c r="H1364" i="1" s="1"/>
  <c r="C1364" i="1"/>
  <c r="G1363" i="1"/>
  <c r="D1363" i="1"/>
  <c r="H1363" i="1" s="1"/>
  <c r="C1363" i="1"/>
  <c r="D1362" i="1"/>
  <c r="C1362" i="1"/>
  <c r="D1361" i="1"/>
  <c r="H1361" i="1" s="1"/>
  <c r="C1361" i="1"/>
  <c r="D1360" i="1"/>
  <c r="H1360" i="1" s="1"/>
  <c r="C1360" i="1"/>
  <c r="G1359" i="1"/>
  <c r="D1359" i="1"/>
  <c r="H1359" i="1" s="1"/>
  <c r="C1359" i="1"/>
  <c r="D1358" i="1"/>
  <c r="C1358" i="1"/>
  <c r="D1357" i="1"/>
  <c r="H1357" i="1" s="1"/>
  <c r="C1357" i="1"/>
  <c r="D1356" i="1"/>
  <c r="H1356" i="1" s="1"/>
  <c r="C1356" i="1"/>
  <c r="D1355" i="1"/>
  <c r="D1354" i="1"/>
  <c r="H1354" i="1" s="1"/>
  <c r="C1354" i="1"/>
  <c r="D1353" i="1"/>
  <c r="H1353" i="1" s="1"/>
  <c r="C1353" i="1"/>
  <c r="G1352" i="1"/>
  <c r="D1352" i="1"/>
  <c r="H1352" i="1" s="1"/>
  <c r="C1352" i="1"/>
  <c r="D1351" i="1"/>
  <c r="C1351" i="1"/>
  <c r="D1350" i="1"/>
  <c r="H1350" i="1" s="1"/>
  <c r="C1350" i="1"/>
  <c r="D1349" i="1"/>
  <c r="H1349" i="1" s="1"/>
  <c r="C1349" i="1"/>
  <c r="G1348" i="1"/>
  <c r="D1348" i="1"/>
  <c r="H1348" i="1" s="1"/>
  <c r="C1348" i="1"/>
  <c r="D1347" i="1"/>
  <c r="C1347" i="1"/>
  <c r="D1346" i="1"/>
  <c r="H1346" i="1" s="1"/>
  <c r="C1346" i="1"/>
  <c r="D1345" i="1"/>
  <c r="H1345" i="1" s="1"/>
  <c r="C1345" i="1"/>
  <c r="G1344" i="1"/>
  <c r="D1344" i="1"/>
  <c r="H1344" i="1" s="1"/>
  <c r="C1344" i="1"/>
  <c r="D1343" i="1"/>
  <c r="C1343" i="1"/>
  <c r="D1342" i="1"/>
  <c r="H1342" i="1" s="1"/>
  <c r="C1342" i="1"/>
  <c r="D1341" i="1"/>
  <c r="H1341" i="1" s="1"/>
  <c r="C1341" i="1"/>
  <c r="G1340" i="1"/>
  <c r="D1340" i="1"/>
  <c r="H1340" i="1" s="1"/>
  <c r="C1340" i="1"/>
  <c r="D1339" i="1"/>
  <c r="C1339" i="1"/>
  <c r="D1338" i="1"/>
  <c r="H1338" i="1" s="1"/>
  <c r="C1338" i="1"/>
  <c r="D1337" i="1"/>
  <c r="H1337" i="1" s="1"/>
  <c r="C1337" i="1"/>
  <c r="G1336" i="1"/>
  <c r="D1336" i="1"/>
  <c r="H1336" i="1" s="1"/>
  <c r="C1336" i="1"/>
  <c r="D1335" i="1"/>
  <c r="C1335" i="1"/>
  <c r="D1334" i="1"/>
  <c r="H1334" i="1" s="1"/>
  <c r="C1334" i="1"/>
  <c r="D1333" i="1"/>
  <c r="H1333" i="1" s="1"/>
  <c r="C1333" i="1"/>
  <c r="G1332" i="1"/>
  <c r="D1332" i="1"/>
  <c r="H1332" i="1" s="1"/>
  <c r="C1332"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D1297" i="1"/>
  <c r="G1297" i="1" s="1"/>
  <c r="C1297" i="1"/>
  <c r="D1296" i="1"/>
  <c r="H1296" i="1" s="1"/>
  <c r="C1296" i="1"/>
  <c r="H1295" i="1"/>
  <c r="G1295" i="1"/>
  <c r="D1295" i="1"/>
  <c r="C1295" i="1"/>
  <c r="H1294" i="1"/>
  <c r="D1294" i="1"/>
  <c r="G1294" i="1" s="1"/>
  <c r="C1294" i="1"/>
  <c r="H1293" i="1"/>
  <c r="D1293" i="1"/>
  <c r="G1293" i="1" s="1"/>
  <c r="C1293" i="1"/>
  <c r="H1292" i="1"/>
  <c r="G1292" i="1"/>
  <c r="D1292" i="1"/>
  <c r="C1292" i="1"/>
  <c r="H1291" i="1"/>
  <c r="G1291" i="1"/>
  <c r="D1291" i="1"/>
  <c r="C1291" i="1"/>
  <c r="H1290" i="1"/>
  <c r="G1290" i="1"/>
  <c r="D1290" i="1"/>
  <c r="C1290" i="1"/>
  <c r="H1289" i="1"/>
  <c r="G1289" i="1"/>
  <c r="D1289" i="1"/>
  <c r="C1289" i="1"/>
  <c r="H1288" i="1"/>
  <c r="D1288" i="1"/>
  <c r="G1288" i="1" s="1"/>
  <c r="C1288" i="1"/>
  <c r="D1287" i="1"/>
  <c r="H1287" i="1" s="1"/>
  <c r="C1287" i="1"/>
  <c r="H1286" i="1"/>
  <c r="G1286" i="1"/>
  <c r="D1286" i="1"/>
  <c r="C1286" i="1"/>
  <c r="H1285" i="1"/>
  <c r="D1285" i="1"/>
  <c r="G1285" i="1" s="1"/>
  <c r="C1285" i="1"/>
  <c r="H1284" i="1"/>
  <c r="G1284" i="1"/>
  <c r="D1284" i="1"/>
  <c r="C1284" i="1"/>
  <c r="H1283" i="1"/>
  <c r="G1283" i="1"/>
  <c r="D1283" i="1"/>
  <c r="C1283" i="1"/>
  <c r="H1282" i="1"/>
  <c r="G1282" i="1"/>
  <c r="D1282" i="1"/>
  <c r="C1282" i="1"/>
  <c r="H1281" i="1"/>
  <c r="G1281" i="1"/>
  <c r="D1281" i="1"/>
  <c r="C1281" i="1"/>
  <c r="G1280" i="1"/>
  <c r="D1280" i="1"/>
  <c r="H1280" i="1" s="1"/>
  <c r="C1280" i="1"/>
  <c r="H1279" i="1"/>
  <c r="G1279" i="1"/>
  <c r="D1279" i="1"/>
  <c r="C1279" i="1"/>
  <c r="H1278" i="1"/>
  <c r="G1278" i="1"/>
  <c r="D1278" i="1"/>
  <c r="C1278" i="1"/>
  <c r="H1277" i="1"/>
  <c r="D1277" i="1"/>
  <c r="G1277" i="1" s="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D1269" i="1"/>
  <c r="G1269" i="1" s="1"/>
  <c r="C1269" i="1"/>
  <c r="H1268" i="1"/>
  <c r="D1268" i="1"/>
  <c r="G1268" i="1" s="1"/>
  <c r="C1268" i="1"/>
  <c r="H1267" i="1"/>
  <c r="D1267" i="1"/>
  <c r="G1267" i="1" s="1"/>
  <c r="C1267" i="1"/>
  <c r="D1266" i="1"/>
  <c r="G1266" i="1" s="1"/>
  <c r="C1266" i="1"/>
  <c r="H1265" i="1"/>
  <c r="G1265" i="1"/>
  <c r="D1265" i="1"/>
  <c r="C1265" i="1"/>
  <c r="D1264" i="1"/>
  <c r="C1264" i="1"/>
  <c r="G1264" i="1" s="1"/>
  <c r="H1263" i="1"/>
  <c r="G1263" i="1"/>
  <c r="D1263" i="1"/>
  <c r="C1263" i="1"/>
  <c r="H1262" i="1"/>
  <c r="D1262" i="1"/>
  <c r="G1262" i="1" s="1"/>
  <c r="C1262" i="1"/>
  <c r="D1261" i="1"/>
  <c r="G1261" i="1" s="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D1254" i="1"/>
  <c r="G1254" i="1" s="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5" i="1" s="1"/>
  <c r="H1244" i="1"/>
  <c r="D1244" i="1"/>
  <c r="G1244" i="1" s="1"/>
  <c r="C1244" i="1"/>
  <c r="H1243" i="1"/>
  <c r="G1243" i="1"/>
  <c r="D1243" i="1"/>
  <c r="C1243" i="1"/>
  <c r="H1242" i="1"/>
  <c r="G1242" i="1"/>
  <c r="D1242" i="1"/>
  <c r="C1242" i="1"/>
  <c r="D1241" i="1"/>
  <c r="G1241" i="1" s="1"/>
  <c r="C1241" i="1"/>
  <c r="H1240" i="1"/>
  <c r="G1240" i="1"/>
  <c r="D1240" i="1"/>
  <c r="C1240" i="1"/>
  <c r="H1239" i="1"/>
  <c r="G1239" i="1"/>
  <c r="D1239" i="1"/>
  <c r="C1239" i="1"/>
  <c r="H1238" i="1"/>
  <c r="G1238" i="1"/>
  <c r="D1238" i="1"/>
  <c r="C1238" i="1"/>
  <c r="H1237" i="1"/>
  <c r="D1237" i="1"/>
  <c r="G1237" i="1" s="1"/>
  <c r="C1237" i="1"/>
  <c r="H1236" i="1"/>
  <c r="G1236" i="1"/>
  <c r="D1236" i="1"/>
  <c r="C1236" i="1"/>
  <c r="H1235" i="1"/>
  <c r="G1235" i="1"/>
  <c r="D1235" i="1"/>
  <c r="C1235" i="1"/>
  <c r="H1234" i="1"/>
  <c r="D1234" i="1"/>
  <c r="G1234" i="1" s="1"/>
  <c r="C1234" i="1"/>
  <c r="H1233" i="1"/>
  <c r="D1233" i="1"/>
  <c r="G1233" i="1" s="1"/>
  <c r="C1233" i="1"/>
  <c r="H1232" i="1"/>
  <c r="D1232" i="1"/>
  <c r="G1232" i="1" s="1"/>
  <c r="C1232" i="1"/>
  <c r="H1231" i="1"/>
  <c r="D1231" i="1"/>
  <c r="G1231" i="1" s="1"/>
  <c r="C1231" i="1"/>
  <c r="D1230" i="1"/>
  <c r="G1230" i="1" s="1"/>
  <c r="C1230" i="1"/>
  <c r="H1229" i="1"/>
  <c r="G1229" i="1"/>
  <c r="D1229" i="1"/>
  <c r="C1229" i="1"/>
  <c r="H1228" i="1"/>
  <c r="G1228" i="1"/>
  <c r="D1228" i="1"/>
  <c r="C1228" i="1"/>
  <c r="D1227" i="1"/>
  <c r="G1227" i="1" s="1"/>
  <c r="C1227" i="1"/>
  <c r="D1226" i="1"/>
  <c r="H1226" i="1" s="1"/>
  <c r="C1226" i="1"/>
  <c r="H1225" i="1"/>
  <c r="G1225" i="1"/>
  <c r="D1225" i="1"/>
  <c r="C1225" i="1"/>
  <c r="D1224" i="1"/>
  <c r="C1224" i="1"/>
  <c r="H1224" i="1" s="1"/>
  <c r="D1223" i="1"/>
  <c r="H1223" i="1" s="1"/>
  <c r="C1223" i="1"/>
  <c r="H1221" i="1"/>
  <c r="G1221" i="1"/>
  <c r="D1221" i="1"/>
  <c r="C1221" i="1"/>
  <c r="H1220" i="1"/>
  <c r="D1220" i="1"/>
  <c r="G1220" i="1" s="1"/>
  <c r="C1220" i="1"/>
  <c r="D1219" i="1"/>
  <c r="H1219" i="1" s="1"/>
  <c r="C1219" i="1"/>
  <c r="H1218" i="1"/>
  <c r="D1218" i="1"/>
  <c r="G1218" i="1" s="1"/>
  <c r="C1218" i="1"/>
  <c r="H1217" i="1"/>
  <c r="D1217" i="1"/>
  <c r="G1217" i="1" s="1"/>
  <c r="C1217" i="1"/>
  <c r="D1216" i="1"/>
  <c r="G1216" i="1" s="1"/>
  <c r="C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H1182" i="1"/>
  <c r="D1182" i="1"/>
  <c r="G1182" i="1" s="1"/>
  <c r="C1182"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D1175" i="1"/>
  <c r="G1175" i="1" s="1"/>
  <c r="C1175" i="1"/>
  <c r="H1174" i="1"/>
  <c r="D1174" i="1"/>
  <c r="G1174" i="1" s="1"/>
  <c r="C1174" i="1"/>
  <c r="D1173" i="1"/>
  <c r="G1173" i="1" s="1"/>
  <c r="C1173" i="1"/>
  <c r="D1172" i="1"/>
  <c r="G1172" i="1" s="1"/>
  <c r="C1172" i="1"/>
  <c r="H1171" i="1"/>
  <c r="D1171" i="1"/>
  <c r="G1171" i="1" s="1"/>
  <c r="C1171" i="1"/>
  <c r="D1170" i="1"/>
  <c r="G1170" i="1" s="1"/>
  <c r="C1170" i="1"/>
  <c r="H1169" i="1"/>
  <c r="D1169" i="1"/>
  <c r="G1169" i="1" s="1"/>
  <c r="C1169" i="1"/>
  <c r="C1168" i="1"/>
  <c r="C1167" i="1"/>
  <c r="H1166" i="1"/>
  <c r="D1166" i="1"/>
  <c r="G1166" i="1" s="1"/>
  <c r="C1166" i="1"/>
  <c r="D1165" i="1"/>
  <c r="G1165" i="1" s="1"/>
  <c r="C1165" i="1"/>
  <c r="H1164" i="1"/>
  <c r="D1164" i="1"/>
  <c r="G1164" i="1" s="1"/>
  <c r="C1164" i="1"/>
  <c r="H1163" i="1"/>
  <c r="D1163" i="1"/>
  <c r="G1163" i="1" s="1"/>
  <c r="C1163" i="1"/>
  <c r="D1162" i="1"/>
  <c r="G1162" i="1" s="1"/>
  <c r="C1162" i="1"/>
  <c r="H1161" i="1"/>
  <c r="D1161" i="1"/>
  <c r="G1161" i="1" s="1"/>
  <c r="C1161" i="1"/>
  <c r="D1160" i="1"/>
  <c r="G1160" i="1" s="1"/>
  <c r="C1160" i="1"/>
  <c r="H1159" i="1"/>
  <c r="D1159" i="1"/>
  <c r="G1159" i="1" s="1"/>
  <c r="C1159" i="1"/>
  <c r="H1158" i="1"/>
  <c r="D1158" i="1"/>
  <c r="G1158" i="1" s="1"/>
  <c r="C1158" i="1"/>
  <c r="H1157" i="1"/>
  <c r="D1157" i="1"/>
  <c r="G1157" i="1" s="1"/>
  <c r="C1157" i="1"/>
  <c r="D1156" i="1"/>
  <c r="G1156" i="1" s="1"/>
  <c r="C1156" i="1"/>
  <c r="D1155" i="1"/>
  <c r="C1155" i="1"/>
  <c r="H1155" i="1" s="1"/>
  <c r="D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D1121" i="1"/>
  <c r="C1121"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C1048" i="1"/>
  <c r="H1045" i="1"/>
  <c r="D1045" i="1"/>
  <c r="G1045" i="1" s="1"/>
  <c r="C1045" i="1"/>
  <c r="D1044" i="1"/>
  <c r="H1044" i="1" s="1"/>
  <c r="C1044" i="1"/>
  <c r="H1043" i="1"/>
  <c r="G1043" i="1"/>
  <c r="D1043" i="1"/>
  <c r="C1043" i="1"/>
  <c r="H1042" i="1"/>
  <c r="D1042" i="1"/>
  <c r="G1042" i="1" s="1"/>
  <c r="C1042" i="1"/>
  <c r="D1041" i="1"/>
  <c r="H1041" i="1" s="1"/>
  <c r="C1041" i="1"/>
  <c r="H1040" i="1"/>
  <c r="D1040" i="1"/>
  <c r="G1040" i="1" s="1"/>
  <c r="C1040" i="1"/>
  <c r="H1039" i="1"/>
  <c r="D1039" i="1"/>
  <c r="G1039" i="1" s="1"/>
  <c r="C1039" i="1"/>
  <c r="D1038" i="1"/>
  <c r="H1038" i="1" s="1"/>
  <c r="C1038" i="1"/>
  <c r="H1037" i="1"/>
  <c r="D1037" i="1"/>
  <c r="G1037" i="1" s="1"/>
  <c r="C1037" i="1"/>
  <c r="H1036" i="1"/>
  <c r="D1036" i="1"/>
  <c r="G1036" i="1" s="1"/>
  <c r="C1036" i="1"/>
  <c r="H1035" i="1"/>
  <c r="D1035" i="1"/>
  <c r="G1035" i="1" s="1"/>
  <c r="C1035" i="1"/>
  <c r="D1034" i="1"/>
  <c r="G1034" i="1" s="1"/>
  <c r="C1034" i="1"/>
  <c r="H1033" i="1"/>
  <c r="G1033" i="1"/>
  <c r="D1033" i="1"/>
  <c r="C1033" i="1"/>
  <c r="D1032" i="1"/>
  <c r="H1032" i="1" s="1"/>
  <c r="C1032" i="1"/>
  <c r="H1031" i="1"/>
  <c r="G1031" i="1"/>
  <c r="D1031" i="1"/>
  <c r="C1031" i="1"/>
  <c r="D1030" i="1"/>
  <c r="H1030" i="1" s="1"/>
  <c r="C1030" i="1"/>
  <c r="H1029" i="1"/>
  <c r="G1029" i="1"/>
  <c r="D1029" i="1"/>
  <c r="C1029" i="1"/>
  <c r="D1028" i="1"/>
  <c r="H1028" i="1" s="1"/>
  <c r="C1028" i="1"/>
  <c r="D1027" i="1"/>
  <c r="H1027" i="1" s="1"/>
  <c r="C1027" i="1"/>
  <c r="D1026" i="1"/>
  <c r="H1026" i="1" s="1"/>
  <c r="C1026" i="1"/>
  <c r="D1025" i="1"/>
  <c r="H1025" i="1" s="1"/>
  <c r="C1025" i="1"/>
  <c r="H1024" i="1"/>
  <c r="G1024" i="1"/>
  <c r="D1024" i="1"/>
  <c r="C1024" i="1"/>
  <c r="D1023" i="1"/>
  <c r="H1023" i="1" s="1"/>
  <c r="C1023" i="1"/>
  <c r="H1022" i="1"/>
  <c r="D1022" i="1"/>
  <c r="G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D995" i="1"/>
  <c r="H995" i="1" s="1"/>
  <c r="C995" i="1"/>
  <c r="D994" i="1"/>
  <c r="H994" i="1" s="1"/>
  <c r="C994" i="1"/>
  <c r="D993" i="1"/>
  <c r="C993" i="1"/>
  <c r="D992" i="1"/>
  <c r="H992" i="1" s="1"/>
  <c r="C992" i="1"/>
  <c r="D991" i="1"/>
  <c r="C991" i="1"/>
  <c r="C990" i="1"/>
  <c r="D989" i="1"/>
  <c r="H989" i="1" s="1"/>
  <c r="C989" i="1"/>
  <c r="D988" i="1"/>
  <c r="H988" i="1" s="1"/>
  <c r="C988" i="1"/>
  <c r="D987" i="1"/>
  <c r="H987" i="1" s="1"/>
  <c r="C987" i="1"/>
  <c r="D986" i="1"/>
  <c r="H986" i="1" s="1"/>
  <c r="C986" i="1"/>
  <c r="D983" i="1"/>
  <c r="G983" i="1" s="1"/>
  <c r="C983" i="1"/>
  <c r="D982" i="1"/>
  <c r="G982" i="1" s="1"/>
  <c r="C982" i="1"/>
  <c r="H981" i="1"/>
  <c r="D981" i="1"/>
  <c r="G981" i="1" s="1"/>
  <c r="C981" i="1"/>
  <c r="D980" i="1"/>
  <c r="G980" i="1" s="1"/>
  <c r="C980" i="1"/>
  <c r="D979" i="1"/>
  <c r="G979" i="1" s="1"/>
  <c r="C979" i="1"/>
  <c r="D978" i="1"/>
  <c r="G978" i="1" s="1"/>
  <c r="C978" i="1"/>
  <c r="H977" i="1"/>
  <c r="D977" i="1"/>
  <c r="G977" i="1" s="1"/>
  <c r="C977" i="1"/>
  <c r="D976" i="1"/>
  <c r="G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H701" i="1"/>
  <c r="D701" i="1"/>
  <c r="G701" i="1" s="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G677" i="1" s="1"/>
  <c r="C677" i="1"/>
  <c r="H676" i="1"/>
  <c r="D676" i="1"/>
  <c r="G676" i="1" s="1"/>
  <c r="C676" i="1"/>
  <c r="H675" i="1"/>
  <c r="D675" i="1"/>
  <c r="G675" i="1" s="1"/>
  <c r="C675" i="1"/>
  <c r="D674" i="1"/>
  <c r="G674" i="1" s="1"/>
  <c r="C674" i="1"/>
  <c r="H673" i="1"/>
  <c r="D673" i="1"/>
  <c r="G673" i="1" s="1"/>
  <c r="C673" i="1"/>
  <c r="H672" i="1"/>
  <c r="D672" i="1"/>
  <c r="G672" i="1" s="1"/>
  <c r="C672" i="1"/>
  <c r="D671" i="1"/>
  <c r="G671" i="1" s="1"/>
  <c r="C671" i="1"/>
  <c r="D670" i="1"/>
  <c r="G670" i="1" s="1"/>
  <c r="C670" i="1"/>
  <c r="H669" i="1"/>
  <c r="D669" i="1"/>
  <c r="G669" i="1" s="1"/>
  <c r="C669" i="1"/>
  <c r="D668" i="1"/>
  <c r="C668" i="1"/>
  <c r="H668" i="1" s="1"/>
  <c r="D667" i="1"/>
  <c r="G667" i="1" s="1"/>
  <c r="C667" i="1"/>
  <c r="H666" i="1"/>
  <c r="D666" i="1"/>
  <c r="G666" i="1" s="1"/>
  <c r="C666" i="1"/>
  <c r="H665" i="1"/>
  <c r="D665" i="1"/>
  <c r="G665" i="1" s="1"/>
  <c r="C665" i="1"/>
  <c r="H664" i="1"/>
  <c r="D664" i="1"/>
  <c r="G664" i="1" s="1"/>
  <c r="C664" i="1"/>
  <c r="D663" i="1"/>
  <c r="G663" i="1" s="1"/>
  <c r="C663" i="1"/>
  <c r="H662" i="1"/>
  <c r="D662" i="1"/>
  <c r="G662" i="1" s="1"/>
  <c r="C662" i="1"/>
  <c r="H661" i="1"/>
  <c r="D661" i="1"/>
  <c r="G661" i="1" s="1"/>
  <c r="C661" i="1"/>
  <c r="H660" i="1"/>
  <c r="D660" i="1"/>
  <c r="G660" i="1" s="1"/>
  <c r="C660" i="1"/>
  <c r="H659" i="1"/>
  <c r="D659" i="1"/>
  <c r="G659" i="1" s="1"/>
  <c r="C659" i="1"/>
  <c r="H658" i="1"/>
  <c r="D658" i="1"/>
  <c r="G658" i="1" s="1"/>
  <c r="C658"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D647" i="1"/>
  <c r="G647" i="1" s="1"/>
  <c r="C647" i="1"/>
  <c r="H646" i="1"/>
  <c r="D646" i="1"/>
  <c r="G646" i="1" s="1"/>
  <c r="C646" i="1"/>
  <c r="H645" i="1"/>
  <c r="D645" i="1"/>
  <c r="G645" i="1" s="1"/>
  <c r="C645" i="1"/>
  <c r="D644" i="1"/>
  <c r="G644" i="1" s="1"/>
  <c r="C644" i="1"/>
  <c r="H643" i="1"/>
  <c r="D643" i="1"/>
  <c r="G643" i="1" s="1"/>
  <c r="C643" i="1"/>
  <c r="H642" i="1"/>
  <c r="D642" i="1"/>
  <c r="G642" i="1" s="1"/>
  <c r="C642" i="1"/>
  <c r="D641" i="1"/>
  <c r="G641" i="1" s="1"/>
  <c r="C641" i="1"/>
  <c r="D632" i="1"/>
  <c r="G632" i="1" s="1"/>
  <c r="C632" i="1"/>
  <c r="D631" i="1"/>
  <c r="G631" i="1" s="1"/>
  <c r="C631" i="1"/>
  <c r="H628" i="1"/>
  <c r="D628" i="1"/>
  <c r="G628" i="1" s="1"/>
  <c r="C628" i="1"/>
  <c r="H627" i="1"/>
  <c r="D627" i="1"/>
  <c r="G627" i="1" s="1"/>
  <c r="C627" i="1"/>
  <c r="H626" i="1"/>
  <c r="D626" i="1"/>
  <c r="G626" i="1" s="1"/>
  <c r="C626" i="1"/>
  <c r="D625" i="1"/>
  <c r="G625" i="1" s="1"/>
  <c r="C625" i="1"/>
  <c r="H624" i="1"/>
  <c r="D624" i="1"/>
  <c r="G624" i="1" s="1"/>
  <c r="C624" i="1"/>
  <c r="D623" i="1"/>
  <c r="G623" i="1" s="1"/>
  <c r="C623" i="1"/>
  <c r="H622" i="1"/>
  <c r="D622" i="1"/>
  <c r="G622" i="1" s="1"/>
  <c r="C622" i="1"/>
  <c r="D621" i="1"/>
  <c r="G621" i="1" s="1"/>
  <c r="C621" i="1"/>
  <c r="D620" i="1"/>
  <c r="G620" i="1" s="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D610" i="1"/>
  <c r="H610" i="1" s="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D600" i="1"/>
  <c r="H600" i="1" s="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G586" i="1" s="1"/>
  <c r="C586" i="1"/>
  <c r="D585" i="1"/>
  <c r="G585" i="1" s="1"/>
  <c r="C585" i="1"/>
  <c r="D584" i="1"/>
  <c r="G584" i="1" s="1"/>
  <c r="C584" i="1"/>
  <c r="D583" i="1"/>
  <c r="G583" i="1" s="1"/>
  <c r="C583" i="1"/>
  <c r="D582" i="1"/>
  <c r="G582" i="1" s="1"/>
  <c r="C582" i="1"/>
  <c r="D581" i="1"/>
  <c r="G581" i="1" s="1"/>
  <c r="C581" i="1"/>
  <c r="D580" i="1"/>
  <c r="G580" i="1" s="1"/>
  <c r="C580" i="1"/>
  <c r="D579" i="1"/>
  <c r="G579" i="1" s="1"/>
  <c r="C579" i="1"/>
  <c r="D578" i="1"/>
  <c r="G578" i="1" s="1"/>
  <c r="C578" i="1"/>
  <c r="D577" i="1"/>
  <c r="G577" i="1" s="1"/>
  <c r="C577" i="1"/>
  <c r="D576" i="1"/>
  <c r="G576" i="1" s="1"/>
  <c r="C576" i="1"/>
  <c r="D575" i="1"/>
  <c r="G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H560" i="1"/>
  <c r="D560" i="1"/>
  <c r="G560" i="1" s="1"/>
  <c r="C560" i="1"/>
  <c r="H559" i="1"/>
  <c r="D559" i="1"/>
  <c r="G559" i="1" s="1"/>
  <c r="C559" i="1"/>
  <c r="H558" i="1"/>
  <c r="D558" i="1"/>
  <c r="G558" i="1" s="1"/>
  <c r="C558"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D549" i="1"/>
  <c r="G549" i="1" s="1"/>
  <c r="C549" i="1"/>
  <c r="H548" i="1"/>
  <c r="D548" i="1"/>
  <c r="G548" i="1" s="1"/>
  <c r="C548" i="1"/>
  <c r="H547" i="1"/>
  <c r="D547" i="1"/>
  <c r="G547" i="1" s="1"/>
  <c r="C547" i="1"/>
  <c r="H546" i="1"/>
  <c r="D546" i="1"/>
  <c r="G546" i="1" s="1"/>
  <c r="C546" i="1"/>
  <c r="H545" i="1"/>
  <c r="D545" i="1"/>
  <c r="G545" i="1" s="1"/>
  <c r="C545" i="1"/>
  <c r="D544" i="1"/>
  <c r="G544" i="1" s="1"/>
  <c r="C544" i="1"/>
  <c r="H543" i="1"/>
  <c r="D543" i="1"/>
  <c r="G543" i="1" s="1"/>
  <c r="C543" i="1"/>
  <c r="H542" i="1"/>
  <c r="D542" i="1"/>
  <c r="G542" i="1" s="1"/>
  <c r="C542" i="1"/>
  <c r="H541" i="1"/>
  <c r="D541" i="1"/>
  <c r="G541" i="1" s="1"/>
  <c r="C541" i="1"/>
  <c r="H540" i="1"/>
  <c r="D540" i="1"/>
  <c r="G540" i="1" s="1"/>
  <c r="C540" i="1"/>
  <c r="H539" i="1"/>
  <c r="D539" i="1"/>
  <c r="G539" i="1" s="1"/>
  <c r="C539" i="1"/>
  <c r="D538" i="1"/>
  <c r="G538" i="1" s="1"/>
  <c r="C538" i="1"/>
  <c r="D537" i="1"/>
  <c r="G537" i="1" s="1"/>
  <c r="C537" i="1"/>
  <c r="H536" i="1"/>
  <c r="D536" i="1"/>
  <c r="G536" i="1" s="1"/>
  <c r="C536" i="1"/>
  <c r="H535" i="1"/>
  <c r="D535" i="1"/>
  <c r="G535" i="1" s="1"/>
  <c r="C535" i="1"/>
  <c r="H534" i="1"/>
  <c r="D534" i="1"/>
  <c r="G534" i="1" s="1"/>
  <c r="C534" i="1"/>
  <c r="H533" i="1"/>
  <c r="D533" i="1"/>
  <c r="G533" i="1" s="1"/>
  <c r="C533" i="1"/>
  <c r="D532" i="1"/>
  <c r="G532" i="1" s="1"/>
  <c r="C532" i="1"/>
  <c r="H531" i="1"/>
  <c r="D531" i="1"/>
  <c r="G531" i="1" s="1"/>
  <c r="C531" i="1"/>
  <c r="H530" i="1"/>
  <c r="D530" i="1"/>
  <c r="G530" i="1" s="1"/>
  <c r="C530" i="1"/>
  <c r="D529" i="1"/>
  <c r="G529" i="1" s="1"/>
  <c r="C529" i="1"/>
  <c r="H528" i="1"/>
  <c r="D528" i="1"/>
  <c r="G528" i="1" s="1"/>
  <c r="C528" i="1"/>
  <c r="D527" i="1"/>
  <c r="G527" i="1" s="1"/>
  <c r="C527" i="1"/>
  <c r="H526" i="1"/>
  <c r="D526" i="1"/>
  <c r="G526" i="1" s="1"/>
  <c r="C526" i="1"/>
  <c r="H525" i="1"/>
  <c r="D525" i="1"/>
  <c r="G525" i="1" s="1"/>
  <c r="C525" i="1"/>
  <c r="D524" i="1"/>
  <c r="G524" i="1" s="1"/>
  <c r="C524" i="1"/>
  <c r="D521" i="1"/>
  <c r="G521" i="1" s="1"/>
  <c r="C521" i="1"/>
  <c r="D520" i="1"/>
  <c r="G520" i="1" s="1"/>
  <c r="C520" i="1"/>
  <c r="D519" i="1"/>
  <c r="G519" i="1" s="1"/>
  <c r="C519" i="1"/>
  <c r="D518" i="1"/>
  <c r="G518" i="1" s="1"/>
  <c r="C518" i="1"/>
  <c r="D517" i="1"/>
  <c r="G517" i="1" s="1"/>
  <c r="C517" i="1"/>
  <c r="D516" i="1"/>
  <c r="G516" i="1" s="1"/>
  <c r="C516" i="1"/>
  <c r="D515" i="1"/>
  <c r="G515" i="1" s="1"/>
  <c r="C515" i="1"/>
  <c r="D514" i="1"/>
  <c r="G514" i="1" s="1"/>
  <c r="C514" i="1"/>
  <c r="D513" i="1"/>
  <c r="G513" i="1" s="1"/>
  <c r="C513" i="1"/>
  <c r="D512" i="1"/>
  <c r="G512" i="1" s="1"/>
  <c r="C512" i="1"/>
  <c r="D511" i="1"/>
  <c r="G511" i="1" s="1"/>
  <c r="C511" i="1"/>
  <c r="D510" i="1"/>
  <c r="G510" i="1" s="1"/>
  <c r="C510"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C457" i="1"/>
  <c r="D456" i="1"/>
  <c r="H456" i="1" s="1"/>
  <c r="C456" i="1"/>
  <c r="D455" i="1"/>
  <c r="H455" i="1" s="1"/>
  <c r="C455" i="1"/>
  <c r="C454" i="1"/>
  <c r="H452" i="1"/>
  <c r="D452" i="1"/>
  <c r="G452" i="1" s="1"/>
  <c r="C452" i="1"/>
  <c r="H451" i="1"/>
  <c r="D451" i="1"/>
  <c r="G451" i="1" s="1"/>
  <c r="C451" i="1"/>
  <c r="D450" i="1"/>
  <c r="G450" i="1" s="1"/>
  <c r="C450" i="1"/>
  <c r="D449" i="1"/>
  <c r="G449" i="1" s="1"/>
  <c r="C449" i="1"/>
  <c r="D448" i="1"/>
  <c r="G448" i="1" s="1"/>
  <c r="C448" i="1"/>
  <c r="D447" i="1"/>
  <c r="G447" i="1" s="1"/>
  <c r="C447" i="1"/>
  <c r="H446" i="1"/>
  <c r="D446" i="1"/>
  <c r="G446" i="1" s="1"/>
  <c r="C446" i="1"/>
  <c r="H445" i="1"/>
  <c r="D445" i="1"/>
  <c r="G445" i="1" s="1"/>
  <c r="C445" i="1"/>
  <c r="H444" i="1"/>
  <c r="D444" i="1"/>
  <c r="G444" i="1" s="1"/>
  <c r="C444" i="1"/>
  <c r="H443" i="1"/>
  <c r="D443" i="1"/>
  <c r="G443" i="1" s="1"/>
  <c r="C443" i="1"/>
  <c r="H442" i="1"/>
  <c r="D442" i="1"/>
  <c r="G442" i="1" s="1"/>
  <c r="C442" i="1"/>
  <c r="D441" i="1"/>
  <c r="G441" i="1" s="1"/>
  <c r="C441" i="1"/>
  <c r="D440" i="1"/>
  <c r="G440" i="1" s="1"/>
  <c r="C440" i="1"/>
  <c r="H439" i="1"/>
  <c r="D439" i="1"/>
  <c r="G439" i="1" s="1"/>
  <c r="C439" i="1"/>
  <c r="H438" i="1"/>
  <c r="D438" i="1"/>
  <c r="G438" i="1" s="1"/>
  <c r="C438" i="1"/>
  <c r="H437" i="1"/>
  <c r="D437" i="1"/>
  <c r="G437" i="1" s="1"/>
  <c r="C437" i="1"/>
  <c r="D436" i="1"/>
  <c r="G436" i="1" s="1"/>
  <c r="C436" i="1"/>
  <c r="H435" i="1"/>
  <c r="D435" i="1"/>
  <c r="G435" i="1" s="1"/>
  <c r="C435" i="1"/>
  <c r="H434" i="1"/>
  <c r="D434" i="1"/>
  <c r="G434" i="1" s="1"/>
  <c r="C434" i="1"/>
  <c r="H433" i="1"/>
  <c r="D433" i="1"/>
  <c r="G433" i="1" s="1"/>
  <c r="C433" i="1"/>
  <c r="D432" i="1"/>
  <c r="G432" i="1" s="1"/>
  <c r="C432" i="1"/>
  <c r="H431" i="1"/>
  <c r="D431" i="1"/>
  <c r="G431" i="1" s="1"/>
  <c r="C431" i="1"/>
  <c r="H430" i="1"/>
  <c r="D430" i="1"/>
  <c r="G430" i="1" s="1"/>
  <c r="C430" i="1"/>
  <c r="D429" i="1"/>
  <c r="G429" i="1" s="1"/>
  <c r="C429" i="1"/>
  <c r="H428" i="1"/>
  <c r="D428" i="1"/>
  <c r="G428" i="1" s="1"/>
  <c r="C428" i="1"/>
  <c r="H427" i="1"/>
  <c r="D427" i="1"/>
  <c r="G427" i="1" s="1"/>
  <c r="C427" i="1"/>
  <c r="H426" i="1"/>
  <c r="D426" i="1"/>
  <c r="G426" i="1" s="1"/>
  <c r="C426" i="1"/>
  <c r="H425" i="1"/>
  <c r="D425" i="1"/>
  <c r="G425" i="1" s="1"/>
  <c r="C425" i="1"/>
  <c r="C424" i="1"/>
  <c r="H423" i="1"/>
  <c r="D423" i="1"/>
  <c r="G423" i="1" s="1"/>
  <c r="C423" i="1"/>
  <c r="D422" i="1"/>
  <c r="G422" i="1" s="1"/>
  <c r="C422" i="1"/>
  <c r="C421" i="1"/>
  <c r="D420" i="1"/>
  <c r="G420" i="1" s="1"/>
  <c r="C420" i="1"/>
  <c r="H419" i="1"/>
  <c r="D419" i="1"/>
  <c r="G419" i="1" s="1"/>
  <c r="C419" i="1"/>
  <c r="H418" i="1"/>
  <c r="D418" i="1"/>
  <c r="G418" i="1" s="1"/>
  <c r="C418" i="1"/>
  <c r="D417" i="1"/>
  <c r="G417" i="1" s="1"/>
  <c r="C417" i="1"/>
  <c r="C416" i="1"/>
  <c r="C415" i="1"/>
  <c r="H413" i="1"/>
  <c r="D413" i="1"/>
  <c r="G413" i="1" s="1"/>
  <c r="C413" i="1"/>
  <c r="D412" i="1"/>
  <c r="H412" i="1" s="1"/>
  <c r="C412" i="1"/>
  <c r="D411" i="1"/>
  <c r="C411" i="1"/>
  <c r="G406" i="1"/>
  <c r="D406" i="1"/>
  <c r="H406" i="1" s="1"/>
  <c r="C406" i="1"/>
  <c r="D405" i="1"/>
  <c r="C405" i="1"/>
  <c r="H404" i="1"/>
  <c r="D404" i="1"/>
  <c r="G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C347" i="1"/>
  <c r="H344" i="1"/>
  <c r="G344" i="1"/>
  <c r="D344" i="1"/>
  <c r="C344" i="1"/>
  <c r="H343" i="1"/>
  <c r="G343" i="1"/>
  <c r="D343" i="1"/>
  <c r="C343" i="1"/>
  <c r="H342" i="1"/>
  <c r="G342" i="1"/>
  <c r="D342" i="1"/>
  <c r="C342" i="1"/>
  <c r="H341" i="1"/>
  <c r="D341" i="1"/>
  <c r="G341" i="1" s="1"/>
  <c r="C341" i="1"/>
  <c r="C340" i="1"/>
  <c r="C339" i="1"/>
  <c r="H338" i="1"/>
  <c r="D338" i="1"/>
  <c r="G338" i="1" s="1"/>
  <c r="C338" i="1"/>
  <c r="H337" i="1"/>
  <c r="D337" i="1"/>
  <c r="G337" i="1" s="1"/>
  <c r="C337" i="1"/>
  <c r="H336" i="1"/>
  <c r="G336" i="1"/>
  <c r="D336" i="1"/>
  <c r="C336" i="1"/>
  <c r="H335" i="1"/>
  <c r="D335" i="1"/>
  <c r="G335" i="1" s="1"/>
  <c r="C335" i="1"/>
  <c r="C334" i="1"/>
  <c r="H333" i="1"/>
  <c r="G333" i="1"/>
  <c r="D333" i="1"/>
  <c r="C333" i="1"/>
  <c r="H332" i="1"/>
  <c r="G332" i="1"/>
  <c r="D332" i="1"/>
  <c r="C332" i="1"/>
  <c r="C331" i="1"/>
  <c r="H330" i="1"/>
  <c r="D330" i="1"/>
  <c r="G330" i="1" s="1"/>
  <c r="C330" i="1"/>
  <c r="H329" i="1"/>
  <c r="G329" i="1"/>
  <c r="D329" i="1"/>
  <c r="C329" i="1"/>
  <c r="H328" i="1"/>
  <c r="D328" i="1"/>
  <c r="G328" i="1" s="1"/>
  <c r="C328" i="1"/>
  <c r="H327" i="1"/>
  <c r="D327" i="1"/>
  <c r="G327" i="1" s="1"/>
  <c r="C327" i="1"/>
  <c r="D326" i="1"/>
  <c r="H326" i="1" s="1"/>
  <c r="C326" i="1"/>
  <c r="H325" i="1"/>
  <c r="D325" i="1"/>
  <c r="G325" i="1" s="1"/>
  <c r="C325" i="1"/>
  <c r="H324" i="1"/>
  <c r="D324" i="1"/>
  <c r="G324" i="1" s="1"/>
  <c r="C324" i="1"/>
  <c r="H323" i="1"/>
  <c r="G323" i="1"/>
  <c r="D323" i="1"/>
  <c r="C323" i="1"/>
  <c r="D322" i="1"/>
  <c r="G322" i="1" s="1"/>
  <c r="C322" i="1"/>
  <c r="D321" i="1"/>
  <c r="G321" i="1" s="1"/>
  <c r="C321" i="1"/>
  <c r="H320" i="1"/>
  <c r="D320" i="1"/>
  <c r="G320" i="1" s="1"/>
  <c r="C320" i="1"/>
  <c r="H319" i="1"/>
  <c r="D319" i="1"/>
  <c r="G319" i="1" s="1"/>
  <c r="C319" i="1"/>
  <c r="H318" i="1"/>
  <c r="D318" i="1"/>
  <c r="G318" i="1" s="1"/>
  <c r="C318" i="1"/>
  <c r="H317" i="1"/>
  <c r="G317" i="1"/>
  <c r="D317" i="1"/>
  <c r="C317" i="1"/>
  <c r="H316" i="1"/>
  <c r="D316" i="1"/>
  <c r="G316" i="1" s="1"/>
  <c r="C316" i="1"/>
  <c r="H315" i="1"/>
  <c r="D315" i="1"/>
  <c r="G315" i="1" s="1"/>
  <c r="C315" i="1"/>
  <c r="H314" i="1"/>
  <c r="D314" i="1"/>
  <c r="G314" i="1" s="1"/>
  <c r="C314" i="1"/>
  <c r="H313" i="1"/>
  <c r="G313" i="1"/>
  <c r="D313" i="1"/>
  <c r="C313" i="1"/>
  <c r="D312" i="1"/>
  <c r="H312" i="1" s="1"/>
  <c r="C312" i="1"/>
  <c r="H311" i="1"/>
  <c r="D311" i="1"/>
  <c r="G311" i="1" s="1"/>
  <c r="C311" i="1"/>
  <c r="H310" i="1"/>
  <c r="D310" i="1"/>
  <c r="G310" i="1" s="1"/>
  <c r="C310" i="1"/>
  <c r="H309" i="1"/>
  <c r="D309" i="1"/>
  <c r="G309" i="1" s="1"/>
  <c r="C309" i="1"/>
  <c r="H308" i="1"/>
  <c r="D308" i="1"/>
  <c r="G308" i="1" s="1"/>
  <c r="C308" i="1"/>
  <c r="D307" i="1"/>
  <c r="H307" i="1" s="1"/>
  <c r="C307" i="1"/>
  <c r="C306" i="1"/>
  <c r="H305" i="1"/>
  <c r="G305" i="1"/>
  <c r="D305" i="1"/>
  <c r="C305" i="1"/>
  <c r="H304" i="1"/>
  <c r="D304" i="1"/>
  <c r="G304" i="1" s="1"/>
  <c r="C304" i="1"/>
  <c r="H303" i="1"/>
  <c r="D303" i="1"/>
  <c r="G303" i="1" s="1"/>
  <c r="C303" i="1"/>
  <c r="H302" i="1"/>
  <c r="D302" i="1"/>
  <c r="G302" i="1" s="1"/>
  <c r="C302" i="1"/>
  <c r="H301" i="1"/>
  <c r="D301" i="1"/>
  <c r="G301" i="1" s="1"/>
  <c r="C301" i="1"/>
  <c r="D300" i="1"/>
  <c r="H300" i="1" s="1"/>
  <c r="C300" i="1"/>
  <c r="D299" i="1"/>
  <c r="H299" i="1" s="1"/>
  <c r="C299" i="1"/>
  <c r="D298" i="1"/>
  <c r="H298" i="1" s="1"/>
  <c r="C298" i="1"/>
  <c r="H297" i="1"/>
  <c r="G297" i="1"/>
  <c r="D297" i="1"/>
  <c r="C297" i="1"/>
  <c r="D296" i="1"/>
  <c r="H296" i="1" s="1"/>
  <c r="C296" i="1"/>
  <c r="D295" i="1"/>
  <c r="H295" i="1" s="1"/>
  <c r="C295"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G281" i="1" s="1"/>
  <c r="C281" i="1"/>
  <c r="D280" i="1"/>
  <c r="H280" i="1" s="1"/>
  <c r="C280" i="1"/>
  <c r="D279" i="1"/>
  <c r="G279" i="1" s="1"/>
  <c r="C279" i="1"/>
  <c r="D278" i="1"/>
  <c r="H278" i="1" s="1"/>
  <c r="C278" i="1"/>
  <c r="D277" i="1"/>
  <c r="G277" i="1" s="1"/>
  <c r="C277" i="1"/>
  <c r="D276" i="1"/>
  <c r="H276" i="1" s="1"/>
  <c r="C276" i="1"/>
  <c r="D275" i="1"/>
  <c r="G275" i="1" s="1"/>
  <c r="C275" i="1"/>
  <c r="D274" i="1"/>
  <c r="H274" i="1" s="1"/>
  <c r="C274" i="1"/>
  <c r="D273" i="1"/>
  <c r="G273" i="1" s="1"/>
  <c r="C273" i="1"/>
  <c r="D272" i="1"/>
  <c r="H272" i="1" s="1"/>
  <c r="C272" i="1"/>
  <c r="D271" i="1"/>
  <c r="H271" i="1" s="1"/>
  <c r="C271" i="1"/>
  <c r="D270" i="1"/>
  <c r="H270" i="1" s="1"/>
  <c r="C270" i="1"/>
  <c r="D269" i="1"/>
  <c r="H269" i="1" s="1"/>
  <c r="C269" i="1"/>
  <c r="D268" i="1"/>
  <c r="H268" i="1" s="1"/>
  <c r="C268" i="1"/>
  <c r="D267" i="1"/>
  <c r="G267" i="1" s="1"/>
  <c r="C267" i="1"/>
  <c r="D266" i="1"/>
  <c r="H266" i="1" s="1"/>
  <c r="C266" i="1"/>
  <c r="D265" i="1"/>
  <c r="G265" i="1" s="1"/>
  <c r="C265" i="1"/>
  <c r="D264" i="1"/>
  <c r="H264" i="1" s="1"/>
  <c r="C264" i="1"/>
  <c r="D263" i="1"/>
  <c r="G263" i="1" s="1"/>
  <c r="C263" i="1"/>
  <c r="D262" i="1"/>
  <c r="H262" i="1" s="1"/>
  <c r="C262" i="1"/>
  <c r="D261" i="1"/>
  <c r="G261" i="1" s="1"/>
  <c r="C261" i="1"/>
  <c r="D260" i="1"/>
  <c r="H260" i="1" s="1"/>
  <c r="C260"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G219" i="1" s="1"/>
  <c r="C219" i="1"/>
  <c r="H218" i="1"/>
  <c r="D218" i="1"/>
  <c r="G218" i="1" s="1"/>
  <c r="C218" i="1"/>
  <c r="H217" i="1"/>
  <c r="D217" i="1"/>
  <c r="G217" i="1" s="1"/>
  <c r="C217" i="1"/>
  <c r="H216" i="1"/>
  <c r="D216" i="1"/>
  <c r="G216" i="1" s="1"/>
  <c r="C216" i="1"/>
  <c r="D215" i="1"/>
  <c r="G215" i="1" s="1"/>
  <c r="C215" i="1"/>
  <c r="H214" i="1"/>
  <c r="D214" i="1"/>
  <c r="G214" i="1" s="1"/>
  <c r="C214" i="1"/>
  <c r="H213" i="1"/>
  <c r="D213" i="1"/>
  <c r="G213" i="1" s="1"/>
  <c r="C213" i="1"/>
  <c r="C212" i="1"/>
  <c r="H210" i="1"/>
  <c r="G210" i="1"/>
  <c r="D210" i="1"/>
  <c r="C210" i="1"/>
  <c r="H209" i="1"/>
  <c r="G209" i="1"/>
  <c r="D209" i="1"/>
  <c r="C209" i="1"/>
  <c r="H208" i="1"/>
  <c r="D208" i="1"/>
  <c r="G208" i="1" s="1"/>
  <c r="C208" i="1"/>
  <c r="H207" i="1"/>
  <c r="D207" i="1"/>
  <c r="G207" i="1" s="1"/>
  <c r="C207" i="1"/>
  <c r="H206" i="1"/>
  <c r="G206" i="1"/>
  <c r="D206" i="1"/>
  <c r="C206" i="1"/>
  <c r="H205" i="1"/>
  <c r="G205" i="1"/>
  <c r="D205" i="1"/>
  <c r="C205" i="1"/>
  <c r="H204" i="1"/>
  <c r="G204" i="1"/>
  <c r="D204" i="1"/>
  <c r="C204" i="1"/>
  <c r="H203" i="1"/>
  <c r="G203" i="1"/>
  <c r="D203" i="1"/>
  <c r="C203" i="1"/>
  <c r="H202" i="1"/>
  <c r="D202" i="1"/>
  <c r="G202" i="1" s="1"/>
  <c r="C202" i="1"/>
  <c r="H201" i="1"/>
  <c r="G201" i="1"/>
  <c r="D201" i="1"/>
  <c r="C201" i="1"/>
  <c r="D200" i="1"/>
  <c r="H200" i="1" s="1"/>
  <c r="C200" i="1"/>
  <c r="H199" i="1"/>
  <c r="G199" i="1"/>
  <c r="D199" i="1"/>
  <c r="C199" i="1"/>
  <c r="D198" i="1"/>
  <c r="H198" i="1" s="1"/>
  <c r="C198" i="1"/>
  <c r="D197" i="1"/>
  <c r="H197" i="1" s="1"/>
  <c r="C197" i="1"/>
  <c r="H196" i="1"/>
  <c r="G196" i="1"/>
  <c r="D196" i="1"/>
  <c r="C196" i="1"/>
  <c r="H195" i="1"/>
  <c r="G195" i="1"/>
  <c r="D195" i="1"/>
  <c r="C195" i="1"/>
  <c r="H194" i="1"/>
  <c r="G194" i="1"/>
  <c r="D194" i="1"/>
  <c r="C194" i="1"/>
  <c r="D193" i="1"/>
  <c r="H193" i="1" s="1"/>
  <c r="C193" i="1"/>
  <c r="D191" i="1"/>
  <c r="H191" i="1" s="1"/>
  <c r="C191" i="1"/>
  <c r="D190" i="1"/>
  <c r="H190" i="1" s="1"/>
  <c r="C190" i="1"/>
  <c r="D189" i="1"/>
  <c r="H189" i="1" s="1"/>
  <c r="C189" i="1"/>
  <c r="D188" i="1"/>
  <c r="H188" i="1" s="1"/>
  <c r="C188" i="1"/>
  <c r="D187" i="1"/>
  <c r="H187" i="1" s="1"/>
  <c r="C187" i="1"/>
  <c r="D186" i="1"/>
  <c r="H186" i="1" s="1"/>
  <c r="C186" i="1"/>
  <c r="D185" i="1"/>
  <c r="G185" i="1" s="1"/>
  <c r="C185" i="1"/>
  <c r="D184" i="1"/>
  <c r="H184" i="1" s="1"/>
  <c r="C184" i="1"/>
  <c r="D183" i="1"/>
  <c r="G183" i="1" s="1"/>
  <c r="C183" i="1"/>
  <c r="D182" i="1"/>
  <c r="H182" i="1" s="1"/>
  <c r="C182" i="1"/>
  <c r="D181" i="1"/>
  <c r="G181" i="1" s="1"/>
  <c r="C181" i="1"/>
  <c r="D180" i="1"/>
  <c r="H180" i="1" s="1"/>
  <c r="C180" i="1"/>
  <c r="D179" i="1"/>
  <c r="G179" i="1" s="1"/>
  <c r="C179" i="1"/>
  <c r="D178" i="1"/>
  <c r="H178" i="1" s="1"/>
  <c r="C178" i="1"/>
  <c r="D177" i="1"/>
  <c r="H177" i="1" s="1"/>
  <c r="C177" i="1"/>
  <c r="D176" i="1"/>
  <c r="H176" i="1" s="1"/>
  <c r="C176" i="1"/>
  <c r="D175" i="1"/>
  <c r="H175" i="1" s="1"/>
  <c r="C175" i="1"/>
  <c r="D174" i="1"/>
  <c r="G174" i="1" s="1"/>
  <c r="C174" i="1"/>
  <c r="D173" i="1"/>
  <c r="H173" i="1" s="1"/>
  <c r="C173" i="1"/>
  <c r="D172" i="1"/>
  <c r="G172" i="1" s="1"/>
  <c r="C172" i="1"/>
  <c r="D171" i="1"/>
  <c r="H171" i="1" s="1"/>
  <c r="C171" i="1"/>
  <c r="D170" i="1"/>
  <c r="G170" i="1" s="1"/>
  <c r="C170" i="1"/>
  <c r="D169" i="1"/>
  <c r="H169" i="1" s="1"/>
  <c r="C169" i="1"/>
  <c r="D168" i="1"/>
  <c r="G168" i="1" s="1"/>
  <c r="C168" i="1"/>
  <c r="D167" i="1"/>
  <c r="H167" i="1" s="1"/>
  <c r="C167" i="1"/>
  <c r="D166" i="1"/>
  <c r="G166" i="1" s="1"/>
  <c r="C166" i="1"/>
  <c r="D165" i="1"/>
  <c r="H165" i="1" s="1"/>
  <c r="C165" i="1"/>
  <c r="D164" i="1"/>
  <c r="G164" i="1" s="1"/>
  <c r="C164" i="1"/>
  <c r="D163" i="1"/>
  <c r="H163" i="1" s="1"/>
  <c r="C163" i="1"/>
  <c r="D162" i="1"/>
  <c r="G162" i="1" s="1"/>
  <c r="C162" i="1"/>
  <c r="D161" i="1"/>
  <c r="H161" i="1" s="1"/>
  <c r="C161" i="1"/>
  <c r="D160" i="1"/>
  <c r="H160" i="1" s="1"/>
  <c r="C160" i="1"/>
  <c r="D158" i="1"/>
  <c r="H158" i="1" s="1"/>
  <c r="C158" i="1"/>
  <c r="D157" i="1"/>
  <c r="H157" i="1" s="1"/>
  <c r="C157" i="1"/>
  <c r="D156" i="1"/>
  <c r="H156" i="1" s="1"/>
  <c r="C156" i="1"/>
  <c r="C155" i="1"/>
  <c r="D154" i="1"/>
  <c r="H154" i="1" s="1"/>
  <c r="C154" i="1"/>
  <c r="D153" i="1"/>
  <c r="H153" i="1" s="1"/>
  <c r="C153" i="1"/>
  <c r="D152" i="1"/>
  <c r="H152" i="1" s="1"/>
  <c r="C152" i="1"/>
  <c r="D151" i="1"/>
  <c r="H151" i="1" s="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D141" i="1"/>
  <c r="G141" i="1" s="1"/>
  <c r="C141" i="1"/>
  <c r="H140" i="1"/>
  <c r="D140" i="1"/>
  <c r="G140" i="1" s="1"/>
  <c r="C140" i="1"/>
  <c r="D139" i="1"/>
  <c r="G139" i="1" s="1"/>
  <c r="C139" i="1"/>
  <c r="H138" i="1"/>
  <c r="G138" i="1"/>
  <c r="D138" i="1"/>
  <c r="C138" i="1"/>
  <c r="H137" i="1"/>
  <c r="D137" i="1"/>
  <c r="G137" i="1" s="1"/>
  <c r="C137" i="1"/>
  <c r="D136" i="1"/>
  <c r="H136" i="1" s="1"/>
  <c r="C136" i="1"/>
  <c r="C135" i="1"/>
  <c r="H134" i="1"/>
  <c r="D134" i="1"/>
  <c r="G134" i="1" s="1"/>
  <c r="C134" i="1"/>
  <c r="D133" i="1"/>
  <c r="G133" i="1" s="1"/>
  <c r="C133" i="1"/>
  <c r="H132" i="1"/>
  <c r="D132" i="1"/>
  <c r="G132" i="1" s="1"/>
  <c r="C132" i="1"/>
  <c r="H131" i="1"/>
  <c r="D131" i="1"/>
  <c r="G131" i="1" s="1"/>
  <c r="C131" i="1"/>
  <c r="D130" i="1"/>
  <c r="G130" i="1" s="1"/>
  <c r="C130" i="1"/>
  <c r="D129" i="1"/>
  <c r="D128" i="1"/>
  <c r="G128" i="1" s="1"/>
  <c r="C128" i="1"/>
  <c r="D127" i="1"/>
  <c r="H127" i="1" s="1"/>
  <c r="C127" i="1"/>
  <c r="D126" i="1"/>
  <c r="H126" i="1" s="1"/>
  <c r="C126" i="1"/>
  <c r="D125" i="1"/>
  <c r="G125" i="1" s="1"/>
  <c r="C125" i="1"/>
  <c r="D124" i="1"/>
  <c r="H124" i="1" s="1"/>
  <c r="C124" i="1"/>
  <c r="D123" i="1"/>
  <c r="H123" i="1" s="1"/>
  <c r="C123" i="1"/>
  <c r="D122" i="1"/>
  <c r="H122" i="1" s="1"/>
  <c r="C122" i="1"/>
  <c r="D121" i="1"/>
  <c r="H121" i="1" s="1"/>
  <c r="C121"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D95" i="1"/>
  <c r="G95" i="1" s="1"/>
  <c r="C95" i="1"/>
  <c r="D94" i="1"/>
  <c r="G94" i="1" s="1"/>
  <c r="C94" i="1"/>
  <c r="H93" i="1"/>
  <c r="D93" i="1"/>
  <c r="G93" i="1" s="1"/>
  <c r="C93" i="1"/>
  <c r="H92" i="1"/>
  <c r="D92" i="1"/>
  <c r="G92" i="1" s="1"/>
  <c r="C92" i="1"/>
  <c r="H91" i="1"/>
  <c r="D91" i="1"/>
  <c r="G91" i="1" s="1"/>
  <c r="C91" i="1"/>
  <c r="D90" i="1"/>
  <c r="G90" i="1" s="1"/>
  <c r="C90" i="1"/>
  <c r="H89" i="1"/>
  <c r="D89" i="1"/>
  <c r="G89" i="1" s="1"/>
  <c r="C89" i="1"/>
  <c r="D88" i="1"/>
  <c r="G88" i="1" s="1"/>
  <c r="C88" i="1"/>
  <c r="C87"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C78" i="1"/>
  <c r="H77" i="1"/>
  <c r="D77" i="1"/>
  <c r="G77" i="1" s="1"/>
  <c r="C77" i="1"/>
  <c r="H76" i="1"/>
  <c r="D76" i="1"/>
  <c r="G76" i="1" s="1"/>
  <c r="C76" i="1"/>
  <c r="H75" i="1"/>
  <c r="D75" i="1"/>
  <c r="G75" i="1" s="1"/>
  <c r="C75" i="1"/>
  <c r="H74" i="1"/>
  <c r="D74" i="1"/>
  <c r="G74" i="1" s="1"/>
  <c r="C74" i="1"/>
  <c r="D73" i="1"/>
  <c r="G73" i="1" s="1"/>
  <c r="C73" i="1"/>
  <c r="H72" i="1"/>
  <c r="D72" i="1"/>
  <c r="G72" i="1" s="1"/>
  <c r="C72" i="1"/>
  <c r="H71" i="1"/>
  <c r="D71" i="1"/>
  <c r="G71" i="1" s="1"/>
  <c r="C71" i="1"/>
  <c r="C70" i="1"/>
  <c r="H69" i="1"/>
  <c r="D69" i="1"/>
  <c r="G69" i="1" s="1"/>
  <c r="C69" i="1"/>
  <c r="D68" i="1"/>
  <c r="G68" i="1" s="1"/>
  <c r="C68" i="1"/>
  <c r="C67" i="1"/>
  <c r="D66" i="1"/>
  <c r="G66" i="1" s="1"/>
  <c r="C66" i="1"/>
  <c r="D65" i="1"/>
  <c r="C65" i="1"/>
  <c r="H65" i="1" s="1"/>
  <c r="D64" i="1"/>
  <c r="C64" i="1"/>
  <c r="H63" i="1"/>
  <c r="D63" i="1"/>
  <c r="G63" i="1" s="1"/>
  <c r="C63" i="1"/>
  <c r="H62" i="1"/>
  <c r="D62" i="1"/>
  <c r="G62" i="1" s="1"/>
  <c r="C62" i="1"/>
  <c r="D61" i="1"/>
  <c r="G61" i="1" s="1"/>
  <c r="C61" i="1"/>
  <c r="H60" i="1"/>
  <c r="D60" i="1"/>
  <c r="G60" i="1" s="1"/>
  <c r="C60" i="1"/>
  <c r="H59" i="1"/>
  <c r="D59" i="1"/>
  <c r="G59" i="1" s="1"/>
  <c r="C59" i="1"/>
  <c r="D58" i="1"/>
  <c r="G58" i="1" s="1"/>
  <c r="C58" i="1"/>
  <c r="H57" i="1"/>
  <c r="D57" i="1"/>
  <c r="G57" i="1" s="1"/>
  <c r="C57" i="1"/>
  <c r="H56" i="1"/>
  <c r="D56" i="1"/>
  <c r="G56" i="1" s="1"/>
  <c r="C56" i="1"/>
  <c r="D55" i="1"/>
  <c r="G55" i="1" s="1"/>
  <c r="C55" i="1"/>
  <c r="D54" i="1"/>
  <c r="G54" i="1" s="1"/>
  <c r="C54" i="1"/>
  <c r="H53" i="1"/>
  <c r="D53" i="1"/>
  <c r="G53" i="1" s="1"/>
  <c r="C53" i="1"/>
  <c r="H52" i="1"/>
  <c r="D52" i="1"/>
  <c r="G52" i="1" s="1"/>
  <c r="C52" i="1"/>
  <c r="H51" i="1"/>
  <c r="D51" i="1"/>
  <c r="G51" i="1" s="1"/>
  <c r="C51" i="1"/>
  <c r="D50" i="1"/>
  <c r="G50" i="1" s="1"/>
  <c r="C50" i="1"/>
  <c r="H49" i="1"/>
  <c r="D49" i="1"/>
  <c r="G49" i="1" s="1"/>
  <c r="C49" i="1"/>
  <c r="H48" i="1"/>
  <c r="D48" i="1"/>
  <c r="G48" i="1" s="1"/>
  <c r="C48" i="1"/>
  <c r="H47" i="1"/>
  <c r="D47" i="1"/>
  <c r="G47" i="1" s="1"/>
  <c r="C47" i="1"/>
  <c r="H45" i="1"/>
  <c r="D45" i="1"/>
  <c r="G45" i="1" s="1"/>
  <c r="C45" i="1"/>
  <c r="H44" i="1"/>
  <c r="D44" i="1"/>
  <c r="G44" i="1" s="1"/>
  <c r="C44" i="1"/>
  <c r="H43" i="1"/>
  <c r="D43" i="1"/>
  <c r="G43" i="1" s="1"/>
  <c r="C43" i="1"/>
  <c r="D42" i="1"/>
  <c r="G42" i="1" s="1"/>
  <c r="C42" i="1"/>
  <c r="D41" i="1"/>
  <c r="G41" i="1" s="1"/>
  <c r="C41" i="1"/>
  <c r="H39" i="1"/>
  <c r="G39" i="1"/>
  <c r="D39" i="1"/>
  <c r="C39" i="1"/>
  <c r="H38" i="1"/>
  <c r="G38" i="1"/>
  <c r="D38" i="1"/>
  <c r="C38" i="1"/>
  <c r="H37" i="1"/>
  <c r="D37" i="1"/>
  <c r="G37" i="1" s="1"/>
  <c r="C37" i="1"/>
  <c r="H36" i="1"/>
  <c r="G36" i="1"/>
  <c r="D36" i="1"/>
  <c r="C36" i="1"/>
  <c r="H35" i="1"/>
  <c r="G35" i="1"/>
  <c r="D35" i="1"/>
  <c r="C35" i="1"/>
  <c r="H34" i="1"/>
  <c r="D34" i="1"/>
  <c r="G34" i="1" s="1"/>
  <c r="C34" i="1"/>
  <c r="D33" i="1"/>
  <c r="G33" i="1" s="1"/>
  <c r="C33" i="1"/>
  <c r="D32" i="1"/>
  <c r="H32" i="1" s="1"/>
  <c r="C32" i="1"/>
  <c r="H31" i="1"/>
  <c r="D31" i="1"/>
  <c r="G31" i="1" s="1"/>
  <c r="C31" i="1"/>
  <c r="H30" i="1"/>
  <c r="G30" i="1"/>
  <c r="D30" i="1"/>
  <c r="C30" i="1"/>
  <c r="H29" i="1"/>
  <c r="G29" i="1"/>
  <c r="D29" i="1"/>
  <c r="C29" i="1"/>
  <c r="H28" i="1"/>
  <c r="G28" i="1"/>
  <c r="D28" i="1"/>
  <c r="C28" i="1"/>
  <c r="H27" i="1"/>
  <c r="D27" i="1"/>
  <c r="G27" i="1" s="1"/>
  <c r="C27" i="1"/>
  <c r="H26" i="1"/>
  <c r="G26" i="1"/>
  <c r="D26" i="1"/>
  <c r="C26" i="1"/>
  <c r="D25" i="1"/>
  <c r="H25" i="1" s="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D7" i="1"/>
  <c r="H7" i="1" s="1"/>
  <c r="C7" i="1"/>
  <c r="H6" i="1"/>
  <c r="G6" i="1"/>
  <c r="D6" i="1"/>
  <c r="C6" i="1"/>
  <c r="H5" i="1"/>
  <c r="D5" i="1"/>
  <c r="G5" i="1" s="1"/>
  <c r="C5" i="1"/>
  <c r="C4" i="1"/>
  <c r="H991" i="1" l="1"/>
  <c r="H993" i="1"/>
  <c r="E292" i="9"/>
  <c r="B292" i="9" s="1"/>
  <c r="F217" i="9"/>
  <c r="E33" i="9"/>
  <c r="B33" i="9" s="1"/>
  <c r="E300" i="9"/>
  <c r="B300" i="9" s="1"/>
  <c r="E287" i="9"/>
  <c r="E295" i="9"/>
  <c r="E299" i="9"/>
  <c r="B299" i="9" s="1"/>
  <c r="H1264" i="1"/>
  <c r="G1224" i="1"/>
  <c r="H411" i="1"/>
  <c r="D643" i="4"/>
  <c r="C637" i="1" s="1"/>
  <c r="F417" i="4"/>
  <c r="F644" i="4"/>
  <c r="C638" i="1"/>
  <c r="H405" i="1"/>
  <c r="E273" i="9"/>
  <c r="B273" i="9" s="1"/>
  <c r="D50" i="4"/>
  <c r="C46" i="1" s="1"/>
  <c r="G65" i="1"/>
  <c r="G64" i="1"/>
  <c r="H1411" i="1"/>
  <c r="H1409" i="1"/>
  <c r="G1480" i="1"/>
  <c r="G1492" i="1"/>
  <c r="C1576" i="1"/>
  <c r="H1576" i="1" s="1"/>
  <c r="G1515" i="1"/>
  <c r="D24" i="8"/>
  <c r="C1499" i="1" s="1"/>
  <c r="G1499" i="1" s="1"/>
  <c r="G1511" i="1"/>
  <c r="G1510" i="1"/>
  <c r="G1508" i="1"/>
  <c r="G1506" i="1"/>
  <c r="G1504" i="1"/>
  <c r="G1496" i="1"/>
  <c r="H1495" i="1"/>
  <c r="G1494" i="1"/>
  <c r="G1491" i="1"/>
  <c r="G1490" i="1"/>
  <c r="H1483" i="1"/>
  <c r="G1483" i="1"/>
  <c r="H1484" i="1"/>
  <c r="D6" i="8"/>
  <c r="C1481" i="1" s="1"/>
  <c r="G1420" i="1"/>
  <c r="D1408" i="1"/>
  <c r="I27" i="3"/>
  <c r="G1409" i="1"/>
  <c r="F115" i="6"/>
  <c r="G1411" i="1"/>
  <c r="H1436" i="1"/>
  <c r="D5" i="7"/>
  <c r="C1436" i="1" s="1"/>
  <c r="G1436" i="1" s="1"/>
  <c r="G1155" i="1"/>
  <c r="G1245" i="1"/>
  <c r="G1296" i="1"/>
  <c r="G1287" i="1"/>
  <c r="H1266" i="1"/>
  <c r="H1261" i="1"/>
  <c r="H1241" i="1"/>
  <c r="H1227" i="1"/>
  <c r="H1230" i="1"/>
  <c r="E245" i="5"/>
  <c r="D1222" i="1" s="1"/>
  <c r="H1222" i="1" s="1"/>
  <c r="G1223" i="1"/>
  <c r="G1226" i="1"/>
  <c r="E281" i="9"/>
  <c r="B281" i="9" s="1"/>
  <c r="G1219" i="1"/>
  <c r="H1216" i="1"/>
  <c r="E238" i="5"/>
  <c r="D1215" i="1" s="1"/>
  <c r="E306" i="9"/>
  <c r="E305" i="9"/>
  <c r="B305" i="9" s="1"/>
  <c r="E302" i="9"/>
  <c r="B302" i="9" s="1"/>
  <c r="E301" i="9"/>
  <c r="B301" i="9" s="1"/>
  <c r="E297" i="9"/>
  <c r="B297" i="9" s="1"/>
  <c r="E294" i="9"/>
  <c r="B294" i="9" s="1"/>
  <c r="E293" i="9"/>
  <c r="B293" i="9" s="1"/>
  <c r="E206" i="5"/>
  <c r="H1181" i="1"/>
  <c r="H1175" i="1"/>
  <c r="H1173" i="1"/>
  <c r="H1172" i="1"/>
  <c r="H1170" i="1"/>
  <c r="H1168" i="1"/>
  <c r="E190" i="5"/>
  <c r="H1165" i="1"/>
  <c r="H1162" i="1"/>
  <c r="H1160" i="1"/>
  <c r="H1156" i="1"/>
  <c r="E286" i="9"/>
  <c r="B286" i="9" s="1"/>
  <c r="D1127" i="1"/>
  <c r="E134" i="5"/>
  <c r="D1112" i="1" s="1"/>
  <c r="D1066" i="1"/>
  <c r="H1066" i="1" s="1"/>
  <c r="E87" i="5"/>
  <c r="D1065" i="1" s="1"/>
  <c r="H1065" i="1" s="1"/>
  <c r="G1041" i="1"/>
  <c r="G1044" i="1"/>
  <c r="H1034" i="1"/>
  <c r="G1038" i="1"/>
  <c r="G1030" i="1"/>
  <c r="G1032" i="1"/>
  <c r="G1028" i="1"/>
  <c r="G1027" i="1"/>
  <c r="G1026" i="1"/>
  <c r="G1023" i="1"/>
  <c r="G1025" i="1"/>
  <c r="F19" i="5"/>
  <c r="E155" i="9"/>
  <c r="B155" i="9" s="1"/>
  <c r="E146" i="9"/>
  <c r="B146" i="9" s="1"/>
  <c r="F259" i="9"/>
  <c r="B259" i="9" s="1"/>
  <c r="F258" i="9"/>
  <c r="E130" i="9"/>
  <c r="B130" i="9" s="1"/>
  <c r="E124" i="9"/>
  <c r="B124" i="9" s="1"/>
  <c r="B254" i="9"/>
  <c r="F247" i="9"/>
  <c r="B247" i="9" s="1"/>
  <c r="E107" i="9"/>
  <c r="B107" i="9" s="1"/>
  <c r="F235" i="9"/>
  <c r="B235" i="9" s="1"/>
  <c r="E92" i="9"/>
  <c r="B92" i="9" s="1"/>
  <c r="F231" i="9"/>
  <c r="B231" i="9" s="1"/>
  <c r="F230" i="9"/>
  <c r="E79" i="9"/>
  <c r="B79" i="9" s="1"/>
  <c r="F227" i="9"/>
  <c r="B227" i="9" s="1"/>
  <c r="E64" i="9"/>
  <c r="E60" i="9"/>
  <c r="B60" i="9" s="1"/>
  <c r="E55" i="9"/>
  <c r="B55" i="9" s="1"/>
  <c r="E39" i="9"/>
  <c r="B39" i="9" s="1"/>
  <c r="E35" i="9"/>
  <c r="B35" i="9" s="1"/>
  <c r="H674" i="1"/>
  <c r="H671" i="1"/>
  <c r="H667" i="1"/>
  <c r="H663" i="1"/>
  <c r="H657" i="1"/>
  <c r="E625" i="4"/>
  <c r="D619" i="1" s="1"/>
  <c r="F271" i="9"/>
  <c r="B271" i="9" s="1"/>
  <c r="H625" i="1"/>
  <c r="H623" i="1"/>
  <c r="H621" i="1"/>
  <c r="H620" i="1"/>
  <c r="E156" i="9"/>
  <c r="B156" i="9" s="1"/>
  <c r="E154" i="9"/>
  <c r="B154" i="9" s="1"/>
  <c r="H606" i="1"/>
  <c r="G606" i="1"/>
  <c r="G610" i="1"/>
  <c r="B270" i="9"/>
  <c r="F267" i="9"/>
  <c r="B267" i="9" s="1"/>
  <c r="B266" i="9"/>
  <c r="E148" i="9"/>
  <c r="B148" i="9" s="1"/>
  <c r="E147" i="9"/>
  <c r="B147" i="9" s="1"/>
  <c r="H599" i="1"/>
  <c r="G599" i="1"/>
  <c r="G600" i="1"/>
  <c r="F263" i="9"/>
  <c r="B263" i="9" s="1"/>
  <c r="E143" i="9"/>
  <c r="B143" i="9" s="1"/>
  <c r="F262" i="9"/>
  <c r="B262" i="9" s="1"/>
  <c r="E593" i="4"/>
  <c r="D587" i="1" s="1"/>
  <c r="E140" i="9"/>
  <c r="B140" i="9" s="1"/>
  <c r="E139" i="9"/>
  <c r="B139" i="9" s="1"/>
  <c r="B258" i="9"/>
  <c r="E580" i="4"/>
  <c r="D574" i="1" s="1"/>
  <c r="E567" i="4"/>
  <c r="D561" i="1" s="1"/>
  <c r="H557" i="1"/>
  <c r="H549" i="1"/>
  <c r="E132" i="9"/>
  <c r="B132" i="9" s="1"/>
  <c r="E131" i="9"/>
  <c r="B131" i="9" s="1"/>
  <c r="H544" i="1"/>
  <c r="F255" i="9"/>
  <c r="B255" i="9" s="1"/>
  <c r="H538" i="1"/>
  <c r="H537" i="1"/>
  <c r="E123" i="9"/>
  <c r="B123" i="9" s="1"/>
  <c r="E122" i="9"/>
  <c r="B122" i="9" s="1"/>
  <c r="H532" i="1"/>
  <c r="F251" i="9"/>
  <c r="B251" i="9" s="1"/>
  <c r="H529" i="1"/>
  <c r="B250" i="9"/>
  <c r="H527" i="1"/>
  <c r="H524" i="1"/>
  <c r="E515" i="4"/>
  <c r="D509" i="1" s="1"/>
  <c r="E116" i="9"/>
  <c r="B116" i="9" s="1"/>
  <c r="E115" i="9"/>
  <c r="B115" i="9" s="1"/>
  <c r="E114" i="9"/>
  <c r="B114" i="9" s="1"/>
  <c r="E108" i="9"/>
  <c r="B108" i="9" s="1"/>
  <c r="B246" i="9"/>
  <c r="F243" i="9"/>
  <c r="B243" i="9" s="1"/>
  <c r="B242" i="9"/>
  <c r="E100" i="9"/>
  <c r="B100" i="9" s="1"/>
  <c r="E484" i="4"/>
  <c r="D478" i="1" s="1"/>
  <c r="H478" i="1" s="1"/>
  <c r="E98" i="9"/>
  <c r="B98" i="9" s="1"/>
  <c r="F238" i="9"/>
  <c r="B238" i="9" s="1"/>
  <c r="F234" i="9"/>
  <c r="B234" i="9" s="1"/>
  <c r="E459" i="4"/>
  <c r="D453" i="1" s="1"/>
  <c r="D454" i="1"/>
  <c r="H454" i="1" s="1"/>
  <c r="H450" i="1"/>
  <c r="H449" i="1"/>
  <c r="H448" i="1"/>
  <c r="H447" i="1"/>
  <c r="E91" i="9"/>
  <c r="B91" i="9" s="1"/>
  <c r="E88" i="9"/>
  <c r="B88" i="9" s="1"/>
  <c r="E87" i="9"/>
  <c r="B87" i="9" s="1"/>
  <c r="H441" i="1"/>
  <c r="H440" i="1"/>
  <c r="E84" i="9"/>
  <c r="H436" i="1"/>
  <c r="H432" i="1"/>
  <c r="E83" i="9"/>
  <c r="B83" i="9" s="1"/>
  <c r="H429" i="1"/>
  <c r="E80" i="9"/>
  <c r="B230" i="9"/>
  <c r="H424" i="1"/>
  <c r="G421" i="1"/>
  <c r="H421" i="1"/>
  <c r="H422" i="1"/>
  <c r="E76" i="9"/>
  <c r="B76" i="9" s="1"/>
  <c r="E421" i="4"/>
  <c r="D415" i="1" s="1"/>
  <c r="G415" i="1" s="1"/>
  <c r="H420" i="1"/>
  <c r="D416" i="1"/>
  <c r="H417" i="1"/>
  <c r="H340" i="1"/>
  <c r="G340" i="1"/>
  <c r="E344" i="4"/>
  <c r="D339" i="1" s="1"/>
  <c r="G334" i="1"/>
  <c r="H334" i="1"/>
  <c r="H331" i="1"/>
  <c r="G331" i="1"/>
  <c r="G326" i="1"/>
  <c r="H321" i="1"/>
  <c r="H322" i="1"/>
  <c r="G312" i="1"/>
  <c r="G307" i="1"/>
  <c r="G299" i="1"/>
  <c r="G300" i="1"/>
  <c r="G298" i="1"/>
  <c r="G295" i="1"/>
  <c r="G296" i="1"/>
  <c r="E75" i="9"/>
  <c r="B75" i="9" s="1"/>
  <c r="E72" i="9"/>
  <c r="E71" i="9"/>
  <c r="B71" i="9" s="1"/>
  <c r="E263" i="4"/>
  <c r="D259" i="1" s="1"/>
  <c r="F226" i="9"/>
  <c r="B226" i="9" s="1"/>
  <c r="E68" i="9"/>
  <c r="E67" i="9"/>
  <c r="B67" i="9" s="1"/>
  <c r="E63" i="9"/>
  <c r="B63" i="9" s="1"/>
  <c r="E59" i="9"/>
  <c r="B59" i="9" s="1"/>
  <c r="E224" i="4"/>
  <c r="D220" i="1" s="1"/>
  <c r="H219" i="1"/>
  <c r="H215" i="1"/>
  <c r="D212" i="1"/>
  <c r="G212" i="1" s="1"/>
  <c r="H212" i="1"/>
  <c r="E56" i="9"/>
  <c r="G198" i="1"/>
  <c r="G200" i="1"/>
  <c r="E52" i="9"/>
  <c r="G193" i="1"/>
  <c r="G197" i="1"/>
  <c r="E51" i="9"/>
  <c r="B51" i="9" s="1"/>
  <c r="E48" i="9"/>
  <c r="B48" i="9" s="1"/>
  <c r="E47" i="9"/>
  <c r="B47" i="9" s="1"/>
  <c r="F223" i="9"/>
  <c r="B223" i="9" s="1"/>
  <c r="F222" i="9"/>
  <c r="B222" i="9"/>
  <c r="E152" i="4"/>
  <c r="D148" i="1" s="1"/>
  <c r="G136" i="1"/>
  <c r="G135" i="1"/>
  <c r="H135" i="1"/>
  <c r="H139" i="1"/>
  <c r="H133" i="1"/>
  <c r="E106" i="4"/>
  <c r="D102" i="1" s="1"/>
  <c r="H95" i="1"/>
  <c r="H94" i="1"/>
  <c r="H90" i="1"/>
  <c r="G87" i="1"/>
  <c r="H87" i="1"/>
  <c r="H88" i="1"/>
  <c r="E82" i="4"/>
  <c r="D78" i="1" s="1"/>
  <c r="G78" i="1" s="1"/>
  <c r="E36" i="9"/>
  <c r="H86" i="1"/>
  <c r="H79" i="1"/>
  <c r="H78" i="1"/>
  <c r="H73" i="1"/>
  <c r="G67" i="1"/>
  <c r="H67" i="1"/>
  <c r="H68" i="1"/>
  <c r="E32" i="9"/>
  <c r="B32" i="9" s="1"/>
  <c r="H61" i="1"/>
  <c r="H58" i="1"/>
  <c r="E28" i="9"/>
  <c r="B28" i="9" s="1"/>
  <c r="E27" i="9"/>
  <c r="B27" i="9" s="1"/>
  <c r="H55" i="1"/>
  <c r="H54" i="1"/>
  <c r="H50" i="1"/>
  <c r="H42" i="1"/>
  <c r="H41" i="1"/>
  <c r="H33" i="1"/>
  <c r="G32" i="1"/>
  <c r="F215" i="9"/>
  <c r="B215" i="9" s="1"/>
  <c r="G25" i="1"/>
  <c r="F214" i="9"/>
  <c r="B214" i="9" s="1"/>
  <c r="H13" i="1"/>
  <c r="G13" i="1"/>
  <c r="E7" i="4"/>
  <c r="D3" i="1" s="1"/>
  <c r="D4" i="1"/>
  <c r="G7" i="1"/>
  <c r="G668" i="1"/>
  <c r="E30" i="9"/>
  <c r="B30" i="9" s="1"/>
  <c r="E31" i="9"/>
  <c r="B31" i="9" s="1"/>
  <c r="H670" i="1"/>
  <c r="E23" i="9"/>
  <c r="B23" i="9" s="1"/>
  <c r="H647" i="1"/>
  <c r="H644" i="1"/>
  <c r="H641" i="1"/>
  <c r="G405" i="1"/>
  <c r="G411" i="1"/>
  <c r="G412" i="1"/>
  <c r="F383" i="4"/>
  <c r="E644" i="4"/>
  <c r="D638" i="1" s="1"/>
  <c r="E196" i="4"/>
  <c r="D192" i="1" s="1"/>
  <c r="F188" i="4"/>
  <c r="E44" i="9"/>
  <c r="B44" i="9" s="1"/>
  <c r="E43" i="9"/>
  <c r="B43" i="9" s="1"/>
  <c r="F219" i="9"/>
  <c r="B219" i="9" s="1"/>
  <c r="F169" i="4"/>
  <c r="D155" i="1"/>
  <c r="H155" i="1" s="1"/>
  <c r="F159" i="4"/>
  <c r="B218" i="9"/>
  <c r="F218" i="9"/>
  <c r="E40" i="9"/>
  <c r="F153" i="4"/>
  <c r="H130" i="1"/>
  <c r="F125" i="4"/>
  <c r="G70" i="1"/>
  <c r="H70" i="1"/>
  <c r="F74" i="4"/>
  <c r="H66" i="1"/>
  <c r="H64" i="1"/>
  <c r="G121" i="1"/>
  <c r="G123" i="1"/>
  <c r="G126" i="1"/>
  <c r="G161" i="1"/>
  <c r="G163" i="1"/>
  <c r="G165" i="1"/>
  <c r="G167" i="1"/>
  <c r="G169" i="1"/>
  <c r="G171" i="1"/>
  <c r="G173" i="1"/>
  <c r="G175" i="1"/>
  <c r="G177" i="1"/>
  <c r="G178" i="1"/>
  <c r="G180" i="1"/>
  <c r="G182" i="1"/>
  <c r="G184" i="1"/>
  <c r="G187" i="1"/>
  <c r="G189" i="1"/>
  <c r="G191" i="1"/>
  <c r="G260" i="1"/>
  <c r="G262" i="1"/>
  <c r="G264" i="1"/>
  <c r="G266" i="1"/>
  <c r="G268" i="1"/>
  <c r="G270" i="1"/>
  <c r="G272" i="1"/>
  <c r="G274" i="1"/>
  <c r="G276" i="1"/>
  <c r="G278" i="1"/>
  <c r="G280" i="1"/>
  <c r="G282" i="1"/>
  <c r="G284" i="1"/>
  <c r="G104" i="1"/>
  <c r="G106" i="1"/>
  <c r="G108" i="1"/>
  <c r="G110" i="1"/>
  <c r="G112" i="1"/>
  <c r="G114" i="1"/>
  <c r="G116" i="1"/>
  <c r="G117" i="1"/>
  <c r="G119" i="1"/>
  <c r="H125" i="1"/>
  <c r="H128" i="1"/>
  <c r="G149" i="1"/>
  <c r="G151" i="1"/>
  <c r="G153" i="1"/>
  <c r="G157" i="1"/>
  <c r="H162" i="1"/>
  <c r="H164" i="1"/>
  <c r="H166" i="1"/>
  <c r="H168" i="1"/>
  <c r="H170" i="1"/>
  <c r="H172" i="1"/>
  <c r="H174" i="1"/>
  <c r="H179" i="1"/>
  <c r="H181" i="1"/>
  <c r="H183" i="1"/>
  <c r="H185" i="1"/>
  <c r="G221" i="1"/>
  <c r="G223" i="1"/>
  <c r="G225" i="1"/>
  <c r="G227" i="1"/>
  <c r="G229" i="1"/>
  <c r="G231" i="1"/>
  <c r="G233" i="1"/>
  <c r="G234" i="1"/>
  <c r="G236" i="1"/>
  <c r="G238" i="1"/>
  <c r="G240" i="1"/>
  <c r="G242" i="1"/>
  <c r="G244" i="1"/>
  <c r="G246" i="1"/>
  <c r="G248" i="1"/>
  <c r="G250" i="1"/>
  <c r="G252" i="1"/>
  <c r="G254" i="1"/>
  <c r="G256" i="1"/>
  <c r="G257" i="1"/>
  <c r="H261" i="1"/>
  <c r="H263" i="1"/>
  <c r="H265" i="1"/>
  <c r="H267" i="1"/>
  <c r="H273" i="1"/>
  <c r="H275" i="1"/>
  <c r="H277" i="1"/>
  <c r="H279" i="1"/>
  <c r="H281" i="1"/>
  <c r="G288" i="1"/>
  <c r="G289" i="1"/>
  <c r="G290" i="1"/>
  <c r="G292" i="1"/>
  <c r="G347" i="1"/>
  <c r="G348" i="1"/>
  <c r="G349" i="1"/>
  <c r="G350" i="1"/>
  <c r="G351" i="1"/>
  <c r="G352" i="1"/>
  <c r="G353"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510" i="1"/>
  <c r="H511" i="1"/>
  <c r="H512" i="1"/>
  <c r="H513" i="1"/>
  <c r="H514" i="1"/>
  <c r="H515" i="1"/>
  <c r="H516" i="1"/>
  <c r="H517" i="1"/>
  <c r="H518" i="1"/>
  <c r="H519" i="1"/>
  <c r="H520" i="1"/>
  <c r="H521" i="1"/>
  <c r="G562" i="1"/>
  <c r="G563" i="1"/>
  <c r="G564" i="1"/>
  <c r="G565" i="1"/>
  <c r="G566" i="1"/>
  <c r="G567" i="1"/>
  <c r="G568" i="1"/>
  <c r="G569" i="1"/>
  <c r="G570" i="1"/>
  <c r="G571" i="1"/>
  <c r="G572" i="1"/>
  <c r="G573" i="1"/>
  <c r="H575" i="1"/>
  <c r="H576" i="1"/>
  <c r="H577" i="1"/>
  <c r="H578" i="1"/>
  <c r="H579" i="1"/>
  <c r="H580" i="1"/>
  <c r="H581" i="1"/>
  <c r="H582" i="1"/>
  <c r="H583" i="1"/>
  <c r="H584" i="1"/>
  <c r="H585" i="1"/>
  <c r="H586" i="1"/>
  <c r="H631" i="1"/>
  <c r="H632"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G122" i="1"/>
  <c r="G124" i="1"/>
  <c r="G127" i="1"/>
  <c r="G160" i="1"/>
  <c r="G176" i="1"/>
  <c r="G186" i="1"/>
  <c r="G188" i="1"/>
  <c r="G190" i="1"/>
  <c r="G269" i="1"/>
  <c r="G271" i="1"/>
  <c r="G283" i="1"/>
  <c r="H678" i="1"/>
  <c r="G678" i="1"/>
  <c r="H680" i="1"/>
  <c r="G680" i="1"/>
  <c r="H682" i="1"/>
  <c r="G682" i="1"/>
  <c r="H684" i="1"/>
  <c r="G684" i="1"/>
  <c r="H686" i="1"/>
  <c r="G686" i="1"/>
  <c r="H688" i="1"/>
  <c r="G688" i="1"/>
  <c r="H690" i="1"/>
  <c r="G690" i="1"/>
  <c r="H692" i="1"/>
  <c r="G692" i="1"/>
  <c r="H694" i="1"/>
  <c r="G694" i="1"/>
  <c r="H696" i="1"/>
  <c r="G696" i="1"/>
  <c r="H698" i="1"/>
  <c r="G698" i="1"/>
  <c r="H700" i="1"/>
  <c r="G700" i="1"/>
  <c r="G103" i="1"/>
  <c r="G105" i="1"/>
  <c r="G107" i="1"/>
  <c r="G109" i="1"/>
  <c r="G111" i="1"/>
  <c r="G113" i="1"/>
  <c r="G115" i="1"/>
  <c r="G118" i="1"/>
  <c r="G150" i="1"/>
  <c r="G152" i="1"/>
  <c r="G154" i="1"/>
  <c r="G156" i="1"/>
  <c r="G158" i="1"/>
  <c r="G222" i="1"/>
  <c r="G224" i="1"/>
  <c r="G226" i="1"/>
  <c r="G228" i="1"/>
  <c r="G230" i="1"/>
  <c r="G232" i="1"/>
  <c r="G235" i="1"/>
  <c r="G237" i="1"/>
  <c r="G239" i="1"/>
  <c r="G241" i="1"/>
  <c r="G243" i="1"/>
  <c r="G245" i="1"/>
  <c r="G247" i="1"/>
  <c r="G249" i="1"/>
  <c r="G251" i="1"/>
  <c r="G253" i="1"/>
  <c r="G255" i="1"/>
  <c r="G258" i="1"/>
  <c r="G291" i="1"/>
  <c r="G354" i="1"/>
  <c r="H677" i="1"/>
  <c r="H679" i="1"/>
  <c r="G679" i="1"/>
  <c r="H681" i="1"/>
  <c r="G681" i="1"/>
  <c r="H683" i="1"/>
  <c r="G683" i="1"/>
  <c r="H685" i="1"/>
  <c r="G685" i="1"/>
  <c r="H687" i="1"/>
  <c r="G687" i="1"/>
  <c r="H689" i="1"/>
  <c r="G689" i="1"/>
  <c r="H691" i="1"/>
  <c r="G691" i="1"/>
  <c r="H693" i="1"/>
  <c r="G693" i="1"/>
  <c r="H695" i="1"/>
  <c r="G695" i="1"/>
  <c r="H697" i="1"/>
  <c r="G697" i="1"/>
  <c r="H699" i="1"/>
  <c r="G699"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1339" i="1"/>
  <c r="G1339"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H976" i="1"/>
  <c r="H980"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43" i="1"/>
  <c r="G1343" i="1"/>
  <c r="H979" i="1"/>
  <c r="H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H1331" i="1"/>
  <c r="G1331" i="1"/>
  <c r="H1347" i="1"/>
  <c r="G1347" i="1"/>
  <c r="H1358" i="1"/>
  <c r="G1358" i="1"/>
  <c r="H978" i="1"/>
  <c r="H982" i="1"/>
  <c r="H1048" i="1"/>
  <c r="G1048" i="1"/>
  <c r="H1050" i="1"/>
  <c r="G1050" i="1"/>
  <c r="H1052" i="1"/>
  <c r="G1052" i="1"/>
  <c r="H1054" i="1"/>
  <c r="G1054" i="1"/>
  <c r="H1056" i="1"/>
  <c r="G1056" i="1"/>
  <c r="H1058" i="1"/>
  <c r="G1058" i="1"/>
  <c r="H1060" i="1"/>
  <c r="G1060" i="1"/>
  <c r="H1062" i="1"/>
  <c r="G1062" i="1"/>
  <c r="H1064" i="1"/>
  <c r="G1064"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35" i="1"/>
  <c r="G1335" i="1"/>
  <c r="H1351" i="1"/>
  <c r="G1351" i="1"/>
  <c r="H1362" i="1"/>
  <c r="G1362" i="1"/>
  <c r="H1440" i="1"/>
  <c r="G1440" i="1"/>
  <c r="I1440" i="1" s="1"/>
  <c r="J1440" i="1"/>
  <c r="H1444" i="1"/>
  <c r="G1444" i="1"/>
  <c r="I1444" i="1" s="1"/>
  <c r="J1444" i="1"/>
  <c r="H1501" i="1"/>
  <c r="G1501" i="1"/>
  <c r="H1554" i="1"/>
  <c r="G1554" i="1"/>
  <c r="F228" i="4"/>
  <c r="D224" i="4"/>
  <c r="H1498" i="1"/>
  <c r="G1498" i="1"/>
  <c r="H1541" i="1"/>
  <c r="G1541" i="1"/>
  <c r="F120" i="4"/>
  <c r="D106" i="4"/>
  <c r="F216" i="4"/>
  <c r="D215" i="4"/>
  <c r="G1334" i="1"/>
  <c r="G1338" i="1"/>
  <c r="G1342" i="1"/>
  <c r="G1346" i="1"/>
  <c r="G1350" i="1"/>
  <c r="G1354" i="1"/>
  <c r="G1357" i="1"/>
  <c r="G1361" i="1"/>
  <c r="H1442" i="1"/>
  <c r="G1442" i="1"/>
  <c r="J1442" i="1"/>
  <c r="H1485" i="1"/>
  <c r="G1485" i="1"/>
  <c r="H1538" i="1"/>
  <c r="G1538" i="1"/>
  <c r="D567" i="4"/>
  <c r="F574" i="4"/>
  <c r="G1333" i="1"/>
  <c r="G1337" i="1"/>
  <c r="G1341" i="1"/>
  <c r="G1345" i="1"/>
  <c r="G1349" i="1"/>
  <c r="G1353" i="1"/>
  <c r="G1356" i="1"/>
  <c r="G1360" i="1"/>
  <c r="G1364" i="1"/>
  <c r="I1439" i="1"/>
  <c r="I1443" i="1"/>
  <c r="I1447" i="1"/>
  <c r="H1452" i="1"/>
  <c r="I1457" i="1"/>
  <c r="H1463" i="1"/>
  <c r="I1466" i="1"/>
  <c r="H1473" i="1"/>
  <c r="H1478" i="1"/>
  <c r="H1482" i="1"/>
  <c r="G1482" i="1"/>
  <c r="H1514" i="1"/>
  <c r="G1514" i="1"/>
  <c r="H1525" i="1"/>
  <c r="G1525" i="1"/>
  <c r="H1557" i="1"/>
  <c r="G1557" i="1"/>
  <c r="F190" i="5"/>
  <c r="G309" i="9"/>
  <c r="F36" i="6"/>
  <c r="D35" i="6"/>
  <c r="H1439" i="1"/>
  <c r="H1441" i="1"/>
  <c r="I1441" i="1" s="1"/>
  <c r="H1443" i="1"/>
  <c r="G1446" i="1"/>
  <c r="I1446" i="1" s="1"/>
  <c r="G1448" i="1"/>
  <c r="I1448" i="1" s="1"/>
  <c r="G1450" i="1"/>
  <c r="I1450" i="1" s="1"/>
  <c r="G1452" i="1"/>
  <c r="I1452" i="1" s="1"/>
  <c r="G1456" i="1"/>
  <c r="I1456" i="1" s="1"/>
  <c r="G1458" i="1"/>
  <c r="I1458" i="1" s="1"/>
  <c r="G1460" i="1"/>
  <c r="I1460" i="1" s="1"/>
  <c r="G1463" i="1"/>
  <c r="G1465" i="1"/>
  <c r="I1465" i="1" s="1"/>
  <c r="G1467" i="1"/>
  <c r="I1467" i="1" s="1"/>
  <c r="G1469" i="1"/>
  <c r="G1470" i="1"/>
  <c r="G1471" i="1"/>
  <c r="I1471" i="1" s="1"/>
  <c r="G1473" i="1"/>
  <c r="I1473" i="1" s="1"/>
  <c r="G1475" i="1"/>
  <c r="G1476" i="1"/>
  <c r="I1476" i="1" s="1"/>
  <c r="G1478" i="1"/>
  <c r="I1478" i="1" s="1"/>
  <c r="H1489" i="1"/>
  <c r="G1489" i="1"/>
  <c r="H1505" i="1"/>
  <c r="G1505" i="1"/>
  <c r="H1521" i="1"/>
  <c r="G1521" i="1"/>
  <c r="H1529" i="1"/>
  <c r="G1529" i="1"/>
  <c r="H1545" i="1"/>
  <c r="G1545" i="1"/>
  <c r="H1561" i="1"/>
  <c r="G1561" i="1"/>
  <c r="F312" i="4"/>
  <c r="E311" i="4"/>
  <c r="D306" i="1" s="1"/>
  <c r="D515" i="4"/>
  <c r="F522" i="4"/>
  <c r="D625" i="4"/>
  <c r="F632" i="4"/>
  <c r="F78" i="5"/>
  <c r="I24" i="3"/>
  <c r="G315" i="9"/>
  <c r="E315" i="9" s="1"/>
  <c r="H29" i="3"/>
  <c r="C1330" i="1"/>
  <c r="C1355" i="1"/>
  <c r="G1486" i="1"/>
  <c r="H1493" i="1"/>
  <c r="G1493" i="1"/>
  <c r="G1502" i="1"/>
  <c r="H1509" i="1"/>
  <c r="G1509" i="1"/>
  <c r="G1526" i="1"/>
  <c r="H1533" i="1"/>
  <c r="G1533" i="1"/>
  <c r="G1542" i="1"/>
  <c r="H1549" i="1"/>
  <c r="G1549" i="1"/>
  <c r="G1558" i="1"/>
  <c r="E50" i="4"/>
  <c r="D46" i="1" s="1"/>
  <c r="F134" i="4"/>
  <c r="G186" i="9"/>
  <c r="E186" i="9" s="1"/>
  <c r="B186" i="9" s="1"/>
  <c r="D133" i="4"/>
  <c r="F264" i="4"/>
  <c r="D263" i="4"/>
  <c r="E299" i="4"/>
  <c r="E363" i="4"/>
  <c r="D358" i="1" s="1"/>
  <c r="F530" i="4"/>
  <c r="D529" i="4"/>
  <c r="H1497" i="1"/>
  <c r="G1497" i="1"/>
  <c r="H1513" i="1"/>
  <c r="G1513" i="1"/>
  <c r="H1537" i="1"/>
  <c r="G1537" i="1"/>
  <c r="H1553" i="1"/>
  <c r="G1553" i="1"/>
  <c r="H1566" i="1"/>
  <c r="G1566" i="1"/>
  <c r="H1570" i="1"/>
  <c r="G1570" i="1"/>
  <c r="H1574" i="1"/>
  <c r="G1574" i="1"/>
  <c r="H1578" i="1"/>
  <c r="G1578" i="1"/>
  <c r="E163" i="4"/>
  <c r="E351" i="4"/>
  <c r="E643" i="4"/>
  <c r="D637" i="1" s="1"/>
  <c r="F416" i="4"/>
  <c r="F460" i="4"/>
  <c r="D459" i="4"/>
  <c r="E529" i="4"/>
  <c r="F594" i="4"/>
  <c r="D593" i="4"/>
  <c r="F122" i="6"/>
  <c r="D114" i="6"/>
  <c r="D177" i="5"/>
  <c r="F180" i="5"/>
  <c r="F207" i="5"/>
  <c r="D206" i="5"/>
  <c r="F5" i="6"/>
  <c r="B36" i="9"/>
  <c r="B52" i="9"/>
  <c r="B68" i="9"/>
  <c r="B84" i="9"/>
  <c r="G178" i="9"/>
  <c r="E178" i="9" s="1"/>
  <c r="B178" i="9" s="1"/>
  <c r="G1565" i="1"/>
  <c r="G1569" i="1"/>
  <c r="G1573" i="1"/>
  <c r="G1577" i="1"/>
  <c r="D44" i="4"/>
  <c r="D124" i="4"/>
  <c r="D152" i="4"/>
  <c r="D196" i="4"/>
  <c r="D299" i="4"/>
  <c r="D351" i="4"/>
  <c r="D580" i="4"/>
  <c r="E12" i="5"/>
  <c r="F70" i="5"/>
  <c r="D69" i="5"/>
  <c r="F245" i="5"/>
  <c r="F259" i="5"/>
  <c r="F130" i="6"/>
  <c r="D129" i="6"/>
  <c r="D7" i="4"/>
  <c r="D163" i="4"/>
  <c r="F603" i="4"/>
  <c r="D7" i="5"/>
  <c r="D238" i="5"/>
  <c r="F246" i="5"/>
  <c r="E35" i="6"/>
  <c r="E141" i="6" s="1"/>
  <c r="D89" i="6"/>
  <c r="D49" i="8"/>
  <c r="G275" i="9"/>
  <c r="E275" i="9" s="1"/>
  <c r="B275" i="9" s="1"/>
  <c r="G185" i="9"/>
  <c r="E185" i="9" s="1"/>
  <c r="B185" i="9" s="1"/>
  <c r="G181" i="9"/>
  <c r="E181" i="9" s="1"/>
  <c r="B181" i="9" s="1"/>
  <c r="G177" i="9"/>
  <c r="E177" i="9" s="1"/>
  <c r="B177" i="9" s="1"/>
  <c r="G173" i="9"/>
  <c r="E173" i="9" s="1"/>
  <c r="B173" i="9" s="1"/>
  <c r="G169" i="9"/>
  <c r="E169" i="9" s="1"/>
  <c r="B169" i="9" s="1"/>
  <c r="B24" i="9"/>
  <c r="B40" i="9"/>
  <c r="B56" i="9"/>
  <c r="B64" i="9"/>
  <c r="B72" i="9"/>
  <c r="B80" i="9"/>
  <c r="B93" i="9"/>
  <c r="B125" i="9"/>
  <c r="G182" i="9"/>
  <c r="E182" i="9" s="1"/>
  <c r="B182" i="9" s="1"/>
  <c r="B280" i="9"/>
  <c r="B306" i="9"/>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79" i="9"/>
  <c r="E279" i="9" s="1"/>
  <c r="B279" i="9" s="1"/>
  <c r="G191" i="9"/>
  <c r="E191" i="9" s="1"/>
  <c r="B191" i="9" s="1"/>
  <c r="G189" i="9"/>
  <c r="E189" i="9" s="1"/>
  <c r="B189" i="9" s="1"/>
  <c r="G165" i="9"/>
  <c r="G164" i="9"/>
  <c r="E164" i="9" s="1"/>
  <c r="B164" i="9" s="1"/>
  <c r="G163" i="9"/>
  <c r="E163" i="9" s="1"/>
  <c r="B163" i="9" s="1"/>
  <c r="G162" i="9"/>
  <c r="E162" i="9" s="1"/>
  <c r="B162" i="9" s="1"/>
  <c r="G161" i="9"/>
  <c r="E161" i="9" s="1"/>
  <c r="B161" i="9" s="1"/>
  <c r="I10" i="9"/>
  <c r="E95" i="9"/>
  <c r="B95" i="9" s="1"/>
  <c r="E103" i="9"/>
  <c r="B103" i="9" s="1"/>
  <c r="E111" i="9"/>
  <c r="B111" i="9" s="1"/>
  <c r="E119" i="9"/>
  <c r="B119" i="9" s="1"/>
  <c r="E127" i="9"/>
  <c r="B127" i="9" s="1"/>
  <c r="E135" i="9"/>
  <c r="B135" i="9" s="1"/>
  <c r="E151" i="9"/>
  <c r="B151" i="9" s="1"/>
  <c r="E159" i="9"/>
  <c r="B159" i="9" s="1"/>
  <c r="G168" i="9"/>
  <c r="E168" i="9" s="1"/>
  <c r="B168" i="9" s="1"/>
  <c r="G172" i="9"/>
  <c r="E172" i="9" s="1"/>
  <c r="B172" i="9" s="1"/>
  <c r="G176" i="9"/>
  <c r="E176" i="9" s="1"/>
  <c r="B176" i="9" s="1"/>
  <c r="G180" i="9"/>
  <c r="E180" i="9" s="1"/>
  <c r="B180" i="9" s="1"/>
  <c r="G184" i="9"/>
  <c r="E184" i="9" s="1"/>
  <c r="B184" i="9" s="1"/>
  <c r="G188" i="9"/>
  <c r="E188" i="9" s="1"/>
  <c r="B188" i="9" s="1"/>
  <c r="G190" i="9"/>
  <c r="E190" i="9" s="1"/>
  <c r="B190" i="9" s="1"/>
  <c r="B287" i="9"/>
  <c r="E289" i="9"/>
  <c r="B289" i="9" s="1"/>
  <c r="H165" i="9"/>
  <c r="G166" i="9"/>
  <c r="E166" i="9" s="1"/>
  <c r="B166" i="9" s="1"/>
  <c r="G167" i="9"/>
  <c r="E167" i="9" s="1"/>
  <c r="B167" i="9" s="1"/>
  <c r="G171" i="9"/>
  <c r="E171" i="9" s="1"/>
  <c r="B171" i="9" s="1"/>
  <c r="G175" i="9"/>
  <c r="E175" i="9" s="1"/>
  <c r="B175" i="9" s="1"/>
  <c r="G179" i="9"/>
  <c r="E179" i="9" s="1"/>
  <c r="B179" i="9" s="1"/>
  <c r="G183" i="9"/>
  <c r="E183" i="9" s="1"/>
  <c r="B183" i="9" s="1"/>
  <c r="G187" i="9"/>
  <c r="E187" i="9" s="1"/>
  <c r="B187" i="9" s="1"/>
  <c r="B217" i="9"/>
  <c r="B220" i="9"/>
  <c r="B221" i="9"/>
  <c r="B225" i="9"/>
  <c r="B229" i="9"/>
  <c r="B232" i="9"/>
  <c r="B233" i="9"/>
  <c r="B236" i="9"/>
  <c r="B237" i="9"/>
  <c r="B241" i="9"/>
  <c r="B245" i="9"/>
  <c r="B249" i="9"/>
  <c r="B253" i="9"/>
  <c r="B257" i="9"/>
  <c r="B261" i="9"/>
  <c r="B265" i="9"/>
  <c r="B269" i="9"/>
  <c r="B298" i="9"/>
  <c r="E285" i="9"/>
  <c r="B285" i="9" s="1"/>
  <c r="B291" i="9"/>
  <c r="B295" i="9"/>
  <c r="B303" i="9"/>
  <c r="G638" i="1" l="1"/>
  <c r="G1576" i="1"/>
  <c r="D42" i="8"/>
  <c r="K1450" i="9" s="1"/>
  <c r="H1499" i="1"/>
  <c r="G1481" i="1"/>
  <c r="H1481" i="1"/>
  <c r="G1222" i="1"/>
  <c r="E237" i="5"/>
  <c r="I23" i="3" s="1"/>
  <c r="E176" i="5"/>
  <c r="D1153" i="1" s="1"/>
  <c r="H310" i="9"/>
  <c r="D1183" i="1"/>
  <c r="H309" i="9"/>
  <c r="E309" i="9" s="1"/>
  <c r="B309" i="9" s="1"/>
  <c r="D1167" i="1"/>
  <c r="G1065" i="1"/>
  <c r="G478" i="1"/>
  <c r="H415" i="1"/>
  <c r="E420" i="4"/>
  <c r="D414" i="1" s="1"/>
  <c r="G416" i="1"/>
  <c r="H416" i="1"/>
  <c r="H339" i="1"/>
  <c r="G339" i="1"/>
  <c r="F311" i="4"/>
  <c r="G155" i="1"/>
  <c r="G4" i="1"/>
  <c r="H4" i="1"/>
  <c r="H638" i="1"/>
  <c r="F643" i="4"/>
  <c r="I28" i="3"/>
  <c r="D1435" i="1"/>
  <c r="F213" i="9"/>
  <c r="B213" i="9" s="1"/>
  <c r="F238" i="5"/>
  <c r="D237" i="5"/>
  <c r="C1215" i="1"/>
  <c r="F7" i="4"/>
  <c r="D6" i="4"/>
  <c r="C3" i="1"/>
  <c r="E7" i="5"/>
  <c r="F7" i="5" s="1"/>
  <c r="D990" i="1"/>
  <c r="F196" i="4"/>
  <c r="C192" i="1"/>
  <c r="G310" i="9"/>
  <c r="F206" i="5"/>
  <c r="C1183" i="1"/>
  <c r="H27" i="3"/>
  <c r="F114" i="6"/>
  <c r="C1408" i="1"/>
  <c r="E528" i="4"/>
  <c r="D523" i="1"/>
  <c r="G637" i="1"/>
  <c r="H637" i="1"/>
  <c r="E6" i="4"/>
  <c r="F263" i="4"/>
  <c r="C259" i="1"/>
  <c r="H1330" i="1"/>
  <c r="G1330" i="1"/>
  <c r="F12" i="5"/>
  <c r="F515" i="4"/>
  <c r="C509" i="1"/>
  <c r="I1463" i="1"/>
  <c r="F50" i="4"/>
  <c r="F363" i="4"/>
  <c r="F89" i="6"/>
  <c r="C1383" i="1"/>
  <c r="H20" i="3"/>
  <c r="C985" i="1"/>
  <c r="F580" i="4"/>
  <c r="C574" i="1"/>
  <c r="H21" i="9"/>
  <c r="G21" i="9"/>
  <c r="D151" i="4"/>
  <c r="F152" i="4"/>
  <c r="C148" i="1"/>
  <c r="G317" i="9"/>
  <c r="E317" i="9" s="1"/>
  <c r="F459" i="4"/>
  <c r="D420" i="4"/>
  <c r="C453" i="1"/>
  <c r="E350" i="4"/>
  <c r="D346" i="1"/>
  <c r="G46" i="1"/>
  <c r="H46" i="1"/>
  <c r="G306" i="1"/>
  <c r="H306" i="1"/>
  <c r="F215" i="4"/>
  <c r="C211" i="1"/>
  <c r="C1524" i="1"/>
  <c r="D43" i="8"/>
  <c r="I25" i="3"/>
  <c r="D1329" i="1"/>
  <c r="F129" i="6"/>
  <c r="C1423" i="1"/>
  <c r="D68" i="5"/>
  <c r="F69" i="5"/>
  <c r="C1047" i="1"/>
  <c r="D350" i="4"/>
  <c r="F351" i="4"/>
  <c r="C346" i="1"/>
  <c r="F124" i="4"/>
  <c r="C120" i="1"/>
  <c r="F593" i="4"/>
  <c r="C587" i="1"/>
  <c r="F529" i="4"/>
  <c r="D528" i="4"/>
  <c r="C523" i="1"/>
  <c r="H358" i="1"/>
  <c r="G358" i="1"/>
  <c r="F133" i="4"/>
  <c r="C129" i="1"/>
  <c r="F625" i="4"/>
  <c r="C619" i="1"/>
  <c r="I1442" i="1"/>
  <c r="F224" i="4"/>
  <c r="C220" i="1"/>
  <c r="E165" i="9"/>
  <c r="B165" i="9" s="1"/>
  <c r="H1124" i="1"/>
  <c r="G1124" i="1"/>
  <c r="F163" i="4"/>
  <c r="C159" i="1"/>
  <c r="D298" i="4"/>
  <c r="F299" i="4"/>
  <c r="C294" i="1"/>
  <c r="F44" i="4"/>
  <c r="C40" i="1"/>
  <c r="D141" i="6"/>
  <c r="G307" i="9"/>
  <c r="E307" i="9" s="1"/>
  <c r="B307" i="9" s="1"/>
  <c r="D176" i="5"/>
  <c r="F177" i="5"/>
  <c r="C1154" i="1"/>
  <c r="E151" i="4"/>
  <c r="D159" i="1"/>
  <c r="E298" i="4"/>
  <c r="D294" i="1"/>
  <c r="H1355" i="1"/>
  <c r="G1355" i="1"/>
  <c r="B315" i="9"/>
  <c r="E314" i="9"/>
  <c r="I10" i="3" s="1"/>
  <c r="E68" i="5"/>
  <c r="F35" i="6"/>
  <c r="H25" i="3"/>
  <c r="C1329" i="1"/>
  <c r="F146" i="5"/>
  <c r="F567" i="4"/>
  <c r="C561" i="1"/>
  <c r="F106" i="4"/>
  <c r="C102" i="1"/>
  <c r="E21" i="9" l="1"/>
  <c r="C1517" i="1"/>
  <c r="I34" i="3"/>
  <c r="G313" i="9"/>
  <c r="E313" i="9" s="1"/>
  <c r="B313" i="9" s="1"/>
  <c r="H19" i="9"/>
  <c r="E19" i="9" s="1"/>
  <c r="B19" i="9" s="1"/>
  <c r="G312" i="9"/>
  <c r="E312" i="9" s="1"/>
  <c r="B312" i="9" s="1"/>
  <c r="E175" i="5"/>
  <c r="D1152" i="1" s="1"/>
  <c r="D1214" i="1"/>
  <c r="I22" i="3"/>
  <c r="E310" i="9"/>
  <c r="B310" i="9" s="1"/>
  <c r="G1167" i="1"/>
  <c r="H1167" i="1"/>
  <c r="E635" i="4"/>
  <c r="D629" i="1" s="1"/>
  <c r="E407" i="4"/>
  <c r="D402" i="1" s="1"/>
  <c r="D293" i="1"/>
  <c r="H1408" i="1"/>
  <c r="G1408" i="1"/>
  <c r="I21" i="3"/>
  <c r="D1046" i="1"/>
  <c r="F176" i="5"/>
  <c r="D175" i="5"/>
  <c r="H22" i="3"/>
  <c r="C1153" i="1"/>
  <c r="H159" i="1"/>
  <c r="G159" i="1"/>
  <c r="H619" i="1"/>
  <c r="G619" i="1"/>
  <c r="H129" i="1"/>
  <c r="G129" i="1"/>
  <c r="G523" i="1"/>
  <c r="H523" i="1"/>
  <c r="F68" i="5"/>
  <c r="H21" i="3"/>
  <c r="C1046" i="1"/>
  <c r="G211" i="1"/>
  <c r="H211" i="1"/>
  <c r="H453" i="1"/>
  <c r="G453" i="1"/>
  <c r="H148" i="1"/>
  <c r="G148" i="1"/>
  <c r="H1383" i="1"/>
  <c r="G1383" i="1"/>
  <c r="E6" i="5"/>
  <c r="I20" i="3"/>
  <c r="D985" i="1"/>
  <c r="H985" i="1" s="1"/>
  <c r="H1215" i="1"/>
  <c r="G1215" i="1"/>
  <c r="G40" i="1"/>
  <c r="H40" i="1"/>
  <c r="D407" i="4"/>
  <c r="F298" i="4"/>
  <c r="C293" i="1"/>
  <c r="G587" i="1"/>
  <c r="H587" i="1"/>
  <c r="H346" i="1"/>
  <c r="G346" i="1"/>
  <c r="E408" i="4"/>
  <c r="D403" i="1" s="1"/>
  <c r="D345" i="1"/>
  <c r="B21" i="9"/>
  <c r="H990" i="1"/>
  <c r="G990" i="1"/>
  <c r="H102" i="1"/>
  <c r="G102" i="1"/>
  <c r="G1329" i="1"/>
  <c r="H1329" i="1"/>
  <c r="I17" i="3"/>
  <c r="E289" i="4"/>
  <c r="E290" i="4" s="1"/>
  <c r="D286" i="1" s="1"/>
  <c r="D147" i="1"/>
  <c r="H294" i="1"/>
  <c r="G294" i="1"/>
  <c r="H220" i="1"/>
  <c r="G220" i="1"/>
  <c r="D636" i="4"/>
  <c r="F528" i="4"/>
  <c r="C522" i="1"/>
  <c r="H120" i="1"/>
  <c r="G120" i="1"/>
  <c r="D408" i="4"/>
  <c r="F350" i="4"/>
  <c r="C345" i="1"/>
  <c r="H1423" i="1"/>
  <c r="G1423" i="1"/>
  <c r="I35" i="3"/>
  <c r="C1518" i="1"/>
  <c r="F420" i="4"/>
  <c r="D635" i="4"/>
  <c r="C414" i="1"/>
  <c r="G574" i="1"/>
  <c r="H574" i="1"/>
  <c r="G509" i="1"/>
  <c r="H509" i="1"/>
  <c r="G192" i="1"/>
  <c r="H192" i="1"/>
  <c r="G3" i="1"/>
  <c r="H3" i="1"/>
  <c r="F237" i="5"/>
  <c r="H23" i="3"/>
  <c r="C1214" i="1"/>
  <c r="E316" i="9"/>
  <c r="B317" i="9"/>
  <c r="H561" i="1"/>
  <c r="G561" i="1"/>
  <c r="G1154" i="1"/>
  <c r="H1154" i="1"/>
  <c r="F141" i="6"/>
  <c r="H28" i="3"/>
  <c r="C1435" i="1"/>
  <c r="H1517" i="1"/>
  <c r="G1517" i="1"/>
  <c r="H11" i="3"/>
  <c r="H1047" i="1"/>
  <c r="G1047" i="1"/>
  <c r="G1524" i="1"/>
  <c r="H1524" i="1"/>
  <c r="H17" i="3"/>
  <c r="D289" i="4"/>
  <c r="F151" i="4"/>
  <c r="C147" i="1"/>
  <c r="D6" i="5"/>
  <c r="H259" i="1"/>
  <c r="G259" i="1"/>
  <c r="I16" i="3"/>
  <c r="E412" i="4"/>
  <c r="D2" i="1"/>
  <c r="E636" i="4"/>
  <c r="D630" i="1" s="1"/>
  <c r="D522" i="1"/>
  <c r="H1183" i="1"/>
  <c r="G1183" i="1"/>
  <c r="D412" i="4"/>
  <c r="F6" i="4"/>
  <c r="H16" i="3"/>
  <c r="D290" i="4"/>
  <c r="C2" i="1"/>
  <c r="E311" i="9" l="1"/>
  <c r="D639" i="4"/>
  <c r="F412" i="4"/>
  <c r="C407" i="1"/>
  <c r="G414" i="1"/>
  <c r="H414" i="1"/>
  <c r="H522" i="1"/>
  <c r="G522" i="1"/>
  <c r="G147" i="1"/>
  <c r="H147" i="1"/>
  <c r="N3" i="9"/>
  <c r="I11" i="3"/>
  <c r="H1214" i="1"/>
  <c r="G1214" i="1"/>
  <c r="F635" i="4"/>
  <c r="C629" i="1"/>
  <c r="F408" i="4"/>
  <c r="C403" i="1"/>
  <c r="G293" i="1"/>
  <c r="H293" i="1"/>
  <c r="G985" i="1"/>
  <c r="G1046" i="1"/>
  <c r="H1046" i="1"/>
  <c r="H1435" i="1"/>
  <c r="G1435" i="1"/>
  <c r="E413" i="4"/>
  <c r="E414" i="4" s="1"/>
  <c r="D409" i="1" s="1"/>
  <c r="E291" i="4"/>
  <c r="D287" i="1" s="1"/>
  <c r="D285" i="1"/>
  <c r="F290" i="4"/>
  <c r="C286" i="1"/>
  <c r="H9" i="3"/>
  <c r="H278" i="9"/>
  <c r="D984" i="1"/>
  <c r="F175" i="5"/>
  <c r="C1152" i="1"/>
  <c r="H2" i="1"/>
  <c r="G2" i="1"/>
  <c r="G284" i="9"/>
  <c r="E284" i="9" s="1"/>
  <c r="B284" i="9" s="1"/>
  <c r="G278" i="9"/>
  <c r="F6" i="5"/>
  <c r="C984" i="1"/>
  <c r="H1153" i="1"/>
  <c r="G1153" i="1"/>
  <c r="F636" i="4"/>
  <c r="C630" i="1"/>
  <c r="E639" i="4"/>
  <c r="D407" i="1"/>
  <c r="D291" i="4"/>
  <c r="F289" i="4"/>
  <c r="D413" i="4"/>
  <c r="C285" i="1"/>
  <c r="H1518" i="1"/>
  <c r="G1518" i="1"/>
  <c r="G345" i="1"/>
  <c r="H345" i="1"/>
  <c r="F407" i="4"/>
  <c r="C402" i="1"/>
  <c r="E278" i="9" l="1"/>
  <c r="E277" i="9" s="1"/>
  <c r="D415" i="4"/>
  <c r="D640" i="4"/>
  <c r="F413" i="4"/>
  <c r="C408" i="1"/>
  <c r="H629" i="1"/>
  <c r="G629" i="1"/>
  <c r="G402" i="1"/>
  <c r="H402" i="1"/>
  <c r="D633" i="1"/>
  <c r="I9" i="3"/>
  <c r="K3" i="9"/>
  <c r="F291" i="4"/>
  <c r="C287" i="1"/>
  <c r="G630" i="1"/>
  <c r="H630" i="1"/>
  <c r="H8" i="3"/>
  <c r="H984" i="1"/>
  <c r="G984" i="1"/>
  <c r="H286" i="1"/>
  <c r="G286" i="1"/>
  <c r="E640" i="4"/>
  <c r="E641" i="4" s="1"/>
  <c r="E415" i="4"/>
  <c r="D410" i="1" s="1"/>
  <c r="D408" i="1"/>
  <c r="H403" i="1"/>
  <c r="G403" i="1"/>
  <c r="D414" i="4"/>
  <c r="H1152" i="1"/>
  <c r="G1152" i="1"/>
  <c r="H285" i="1"/>
  <c r="G285" i="1"/>
  <c r="D641" i="4"/>
  <c r="F639" i="4"/>
  <c r="C633" i="1"/>
  <c r="G407" i="1"/>
  <c r="H407" i="1"/>
  <c r="B278" i="9" l="1"/>
  <c r="D635" i="1"/>
  <c r="M3" i="9"/>
  <c r="I8" i="3"/>
  <c r="F641" i="4"/>
  <c r="C635" i="1"/>
  <c r="D642" i="4"/>
  <c r="D645" i="4" s="1"/>
  <c r="F640" i="4"/>
  <c r="C634" i="1"/>
  <c r="G633" i="1"/>
  <c r="H633" i="1"/>
  <c r="E642" i="4"/>
  <c r="D634" i="1"/>
  <c r="H287" i="1"/>
  <c r="G287" i="1"/>
  <c r="H408" i="1"/>
  <c r="G408" i="1"/>
  <c r="F414" i="4"/>
  <c r="C409" i="1"/>
  <c r="F415" i="4"/>
  <c r="C410" i="1"/>
  <c r="H18" i="3" l="1"/>
  <c r="C639" i="1"/>
  <c r="H634" i="1"/>
  <c r="G634" i="1"/>
  <c r="H410" i="1"/>
  <c r="G410" i="1"/>
  <c r="H635" i="1"/>
  <c r="G635" i="1"/>
  <c r="E646" i="4"/>
  <c r="D636" i="1"/>
  <c r="G409" i="1"/>
  <c r="H409" i="1"/>
  <c r="D646" i="4"/>
  <c r="F642" i="4"/>
  <c r="C636" i="1"/>
  <c r="E645" i="4"/>
  <c r="H19" i="3" l="1"/>
  <c r="F646" i="4"/>
  <c r="C640" i="1"/>
  <c r="I19" i="3"/>
  <c r="D640" i="1"/>
  <c r="G276" i="9"/>
  <c r="E276" i="9" s="1"/>
  <c r="B276" i="9" s="1"/>
  <c r="I18" i="3"/>
  <c r="D639" i="1"/>
  <c r="H639" i="1" s="1"/>
  <c r="F645" i="4"/>
  <c r="G636" i="1"/>
  <c r="H636" i="1"/>
  <c r="H7" i="3" l="1"/>
  <c r="J3" i="9" s="1"/>
  <c r="G639" i="1"/>
  <c r="H640" i="1"/>
  <c r="G640" i="1"/>
  <c r="G274" i="9" l="1"/>
  <c r="M272" i="9"/>
  <c r="H274" i="9"/>
  <c r="L272" i="9"/>
  <c r="H18" i="9"/>
  <c r="G18" i="9"/>
  <c r="I17" i="9"/>
  <c r="J11" i="9"/>
  <c r="I8" i="9"/>
  <c r="K6" i="9"/>
  <c r="J12" i="9"/>
  <c r="I9" i="9"/>
  <c r="K7" i="9"/>
  <c r="G16" i="9"/>
  <c r="I12" i="9"/>
  <c r="K10" i="9"/>
  <c r="J7" i="9"/>
  <c r="L15" i="9"/>
  <c r="K9" i="9"/>
  <c r="G17" i="9"/>
  <c r="H16" i="9"/>
  <c r="I5" i="9"/>
  <c r="M15" i="9"/>
  <c r="J9" i="9"/>
  <c r="K13" i="9"/>
  <c r="I7" i="9"/>
  <c r="L16" i="9"/>
  <c r="G15" i="9"/>
  <c r="J8" i="9"/>
  <c r="J5" i="9"/>
  <c r="I6" i="9"/>
  <c r="H17" i="9"/>
  <c r="I11" i="9"/>
  <c r="J6" i="9"/>
  <c r="H15" i="9"/>
  <c r="K11" i="9"/>
  <c r="K12" i="9"/>
  <c r="M16" i="9"/>
  <c r="J10" i="9"/>
  <c r="K5" i="9"/>
  <c r="J17" i="9"/>
  <c r="I13" i="9"/>
  <c r="K8" i="9"/>
  <c r="J13" i="9"/>
  <c r="E18" i="9" l="1"/>
  <c r="B18" i="9" s="1"/>
  <c r="E7" i="9"/>
  <c r="B7" i="9" s="1"/>
  <c r="E15" i="9"/>
  <c r="E16" i="9"/>
  <c r="F272" i="9"/>
  <c r="F20" i="9" s="1"/>
  <c r="E6" i="9"/>
  <c r="B6" i="9" s="1"/>
  <c r="F16" i="9"/>
  <c r="E274" i="9"/>
  <c r="E20" i="9" s="1"/>
  <c r="I7" i="3" s="1"/>
  <c r="E17" i="9"/>
  <c r="B17" i="9" s="1"/>
  <c r="E9" i="9"/>
  <c r="B9" i="9" s="1"/>
  <c r="E12" i="9"/>
  <c r="B12" i="9" s="1"/>
  <c r="E5" i="9"/>
  <c r="E10" i="9"/>
  <c r="B10" i="9" s="1"/>
  <c r="E13" i="9"/>
  <c r="B13" i="9" s="1"/>
  <c r="F15" i="9"/>
  <c r="E11" i="9"/>
  <c r="B11" i="9" s="1"/>
  <c r="E8" i="9"/>
  <c r="B8" i="9" s="1"/>
  <c r="B272" i="9" l="1"/>
  <c r="F14" i="9"/>
  <c r="F3" i="9" s="1"/>
  <c r="B16" i="9"/>
  <c r="B274" i="9"/>
  <c r="B5" i="9"/>
  <c r="E4"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<sst xmlns="http://schemas.openxmlformats.org/spreadsheetml/2006/main" count="4369" uniqueCount="3421">
  <si>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</si>
  <si>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</si>
  <si>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</si>
  <si>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</si>
  <si>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</si>
  <si>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</si>
  <si>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</si>
  <si>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</si>
  <si>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</si>
  <si>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</si>
  <si>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</si>
  <si>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</si>
  <si>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</si>
  <si>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</si>
  <si>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</si>
  <si>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</si>
  <si>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</si>
  <si>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</si>
  <si>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</si>
  <si>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</si>
  <si>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</si>
  <si>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</si>
  <si>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</si>
  <si>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</si>
  <si>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</si>
  <si>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</si>
  <si>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</si>
  <si>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</si>
  <si>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</si>
  <si>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</si>
  <si>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</si>
  <si>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LASLOVO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</si>
  <si>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</si>
  <si>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</si>
  <si>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</si>
  <si>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</si>
  <si>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</si>
  <si>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</si>
  <si>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</si>
  <si>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</si>
  <si>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</si>
  <si>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</si>
  <si>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</si>
  <si>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</si>
  <si>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</si>
  <si>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</si>
  <si>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</si>
  <si>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</si>
  <si>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</si>
  <si>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23034 - O.Š. LASLOVO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</si>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</sst>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506802.99</v>
      </c>
      <c r="D2" s="6">
        <f>'PR-RAS'!E6</f>
        <v>599352.46</v>
      </c>
      <c r="E2" s="6">
        <v>0</v>
      </c>
      <c r="F2" s="6">
        <v>0</v>
      </c>
      <c r="G2" s="7">
        <f t="shared" ref="G2:G264" si="0">(B2/1000)*(C2*1+D2*2)</f>
        <v>1705.50791</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459215.71</v>
      </c>
      <c r="D46" s="1">
        <f>'PR-RAS'!E50</f>
        <v>548562.87</v>
      </c>
      <c r="E46" s="1">
        <v>0</v>
      </c>
      <c r="F46" s="1">
        <v>0</v>
      </c>
      <c r="G46" s="2">
        <f t="shared" si="0"/>
        <v>70035.365250000003</v>
      </c>
      <c r="H46" s="2">
        <f t="shared" si="1"/>
        <v>0.41999999998370185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451235.11000000004</v>
      </c>
      <c r="D64" s="1">
        <f>'PR-RAS'!E68</f>
        <v>541542.87</v>
      </c>
      <c r="E64" s="1">
        <v>0</v>
      </c>
      <c r="F64" s="1">
        <v>0</v>
      </c>
      <c r="G64" s="2">
        <f t="shared" si="0"/>
        <v>96662.21355</v>
      </c>
      <c r="H64" s="2">
        <f t="shared" si="1"/>
        <v>0.24000000004889444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446080.03</v>
      </c>
      <c r="D65" s="1">
        <f>'PR-RAS'!E69</f>
        <v>538747</v>
      </c>
      <c r="E65" s="1">
        <v>0</v>
      </c>
      <c r="F65" s="1">
        <v>0</v>
      </c>
      <c r="G65" s="2">
        <f t="shared" si="0"/>
        <v>97508.73792</v>
      </c>
      <c r="H65" s="2">
        <f t="shared" si="1"/>
        <v>3.0000000027939677E-2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5155.08</v>
      </c>
      <c r="D66" s="1">
        <f>'PR-RAS'!E70</f>
        <v>2795.87</v>
      </c>
      <c r="E66" s="1">
        <v>0</v>
      </c>
      <c r="F66" s="1">
        <v>0</v>
      </c>
      <c r="G66" s="2">
        <f t="shared" si="0"/>
        <v>698.54330000000004</v>
      </c>
      <c r="H66" s="2">
        <f t="shared" si="1"/>
        <v>0.21000000000003638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7980.6</v>
      </c>
      <c r="D70" s="1">
        <f>'PR-RAS'!E74</f>
        <v>7020</v>
      </c>
      <c r="E70" s="1">
        <v>0</v>
      </c>
      <c r="F70" s="1">
        <v>0</v>
      </c>
      <c r="G70" s="2">
        <f t="shared" si="0"/>
        <v>1519.4213999999999</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7980.6</v>
      </c>
      <c r="D71" s="1">
        <f>'PR-RAS'!E75</f>
        <v>7020</v>
      </c>
      <c r="E71" s="1">
        <v>0</v>
      </c>
      <c r="F71" s="1">
        <v>0</v>
      </c>
      <c r="G71" s="2">
        <f t="shared" si="0"/>
        <v>1541.442</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87.93</v>
      </c>
      <c r="D102" s="1">
        <f>'PR-RAS'!E106</f>
        <v>66</v>
      </c>
      <c r="E102" s="1">
        <v>0</v>
      </c>
      <c r="F102" s="1">
        <v>0</v>
      </c>
      <c r="G102" s="2">
        <f t="shared" si="0"/>
        <v>22.212930000000004</v>
      </c>
      <c r="H102" s="2">
        <f t="shared" si="1"/>
        <v>6.9999999999993179E-2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87.93</v>
      </c>
      <c r="D108" s="1">
        <f>'PR-RAS'!E112</f>
        <v>66</v>
      </c>
      <c r="E108" s="1">
        <v>0</v>
      </c>
      <c r="F108" s="1">
        <v>0</v>
      </c>
      <c r="G108" s="2">
        <f t="shared" si="0"/>
        <v>23.532510000000002</v>
      </c>
      <c r="H108" s="2">
        <f t="shared" si="1"/>
        <v>6.9999999999993179E-2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87.93</v>
      </c>
      <c r="D113" s="1">
        <f>'PR-RAS'!E117</f>
        <v>66</v>
      </c>
      <c r="E113" s="1">
        <v>0</v>
      </c>
      <c r="F113" s="1">
        <v>0</v>
      </c>
      <c r="G113" s="2">
        <f t="shared" si="0"/>
        <v>24.632160000000002</v>
      </c>
      <c r="H113" s="2">
        <f t="shared" si="1"/>
        <v>6.9999999999993179E-2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2821.23</v>
      </c>
      <c r="D120" s="1">
        <f>'PR-RAS'!E124</f>
        <v>3142.21</v>
      </c>
      <c r="E120" s="1">
        <v>0</v>
      </c>
      <c r="F120" s="1">
        <v>0</v>
      </c>
      <c r="G120" s="2">
        <f t="shared" si="0"/>
        <v>1083.5723499999999</v>
      </c>
      <c r="H120" s="2">
        <f t="shared" si="1"/>
        <v>0.44000000000005457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2688.51</v>
      </c>
      <c r="D121" s="1">
        <f>'PR-RAS'!E125</f>
        <v>3035.21</v>
      </c>
      <c r="E121" s="1">
        <v>0</v>
      </c>
      <c r="F121" s="1">
        <v>0</v>
      </c>
      <c r="G121" s="2">
        <f t="shared" si="0"/>
        <v>1051.0716</v>
      </c>
      <c r="H121" s="2">
        <f t="shared" si="1"/>
        <v>0.6999999999998181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2688.51</v>
      </c>
      <c r="D123" s="1">
        <f>'PR-RAS'!E127</f>
        <v>3035.21</v>
      </c>
      <c r="E123" s="1">
        <v>0</v>
      </c>
      <c r="F123" s="1">
        <v>0</v>
      </c>
      <c r="G123" s="2">
        <f t="shared" si="0"/>
        <v>1068.5894599999999</v>
      </c>
      <c r="H123" s="2">
        <f t="shared" si="1"/>
        <v>0.6999999999998181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v>
      </c>
      <c r="D124" s="1">
        <f>'PR-RAS'!E128</f>
        <v>107</v>
      </c>
      <c r="E124" s="1">
        <v>0</v>
      </c>
      <c r="F124" s="1">
        <v>0</v>
      </c>
      <c r="G124" s="2">
        <f t="shared" si="0"/>
        <v>42.646560000000001</v>
      </c>
      <c r="H124" s="2">
        <f t="shared" si="1"/>
        <v>0.28000000000000114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v>
      </c>
      <c r="D125" s="1">
        <f>'PR-RAS'!E129</f>
        <v>107</v>
      </c>
      <c r="E125" s="1">
        <v>0</v>
      </c>
      <c r="F125" s="1">
        <v>0</v>
      </c>
      <c r="G125" s="2">
        <f t="shared" si="0"/>
        <v>42.993280000000006</v>
      </c>
      <c r="H125" s="2">
        <f t="shared" si="1"/>
        <v>0.28000000000000114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44678.119999999995</v>
      </c>
      <c r="D129" s="1">
        <f>'PR-RAS'!E133</f>
        <v>47581.38</v>
      </c>
      <c r="E129" s="1">
        <v>0</v>
      </c>
      <c r="F129" s="1">
        <v>0</v>
      </c>
      <c r="G129" s="2">
        <f t="shared" si="0"/>
        <v>17899.63264</v>
      </c>
      <c r="H129" s="2">
        <f t="shared" si="1"/>
        <v>0.49999999999272404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44678.119999999995</v>
      </c>
      <c r="D130" s="1">
        <f>'PR-RAS'!E134</f>
        <v>47581.38</v>
      </c>
      <c r="E130" s="1">
        <v>0</v>
      </c>
      <c r="F130" s="1">
        <v>0</v>
      </c>
      <c r="G130" s="2">
        <f t="shared" si="0"/>
        <v>18039.47352</v>
      </c>
      <c r="H130" s="2">
        <f t="shared" si="1"/>
        <v>0.49999999999272404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44358.92</v>
      </c>
      <c r="D131" s="1">
        <f>'PR-RAS'!E135</f>
        <v>46865.38</v>
      </c>
      <c r="E131" s="1">
        <v>0</v>
      </c>
      <c r="F131" s="1">
        <v>0</v>
      </c>
      <c r="G131" s="2">
        <f t="shared" si="0"/>
        <v>17951.6584</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319.2</v>
      </c>
      <c r="D132" s="1">
        <f>'PR-RAS'!E136</f>
        <v>716</v>
      </c>
      <c r="E132" s="1">
        <v>0</v>
      </c>
      <c r="F132" s="1">
        <v>0</v>
      </c>
      <c r="G132" s="2">
        <f t="shared" si="0"/>
        <v>229.40720000000002</v>
      </c>
      <c r="H132" s="2">
        <f t="shared" si="1"/>
        <v>0.19999999999998863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508383.33</v>
      </c>
      <c r="D147" s="1">
        <f>'PR-RAS'!E151</f>
        <v>605671.41</v>
      </c>
      <c r="E147" s="1">
        <v>0</v>
      </c>
      <c r="F147" s="1">
        <v>0</v>
      </c>
      <c r="G147" s="2">
        <f t="shared" si="0"/>
        <v>251080.01790000001</v>
      </c>
      <c r="H147" s="2">
        <f t="shared" si="1"/>
        <v>0.74000000004889444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420699</v>
      </c>
      <c r="D148" s="1">
        <f>'PR-RAS'!E152</f>
        <v>501079.08999999997</v>
      </c>
      <c r="E148" s="1">
        <v>0</v>
      </c>
      <c r="F148" s="1">
        <v>0</v>
      </c>
      <c r="G148" s="2">
        <f t="shared" si="0"/>
        <v>209160.00545999999</v>
      </c>
      <c r="H148" s="2">
        <f t="shared" si="1"/>
        <v>8.999999996740371E-2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344354.68</v>
      </c>
      <c r="D149" s="1">
        <f>'PR-RAS'!E153</f>
        <v>411691.19</v>
      </c>
      <c r="E149" s="1">
        <v>0</v>
      </c>
      <c r="F149" s="1">
        <v>0</v>
      </c>
      <c r="G149" s="2">
        <f t="shared" si="0"/>
        <v>172825.08488000001</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344354.68</v>
      </c>
      <c r="D150" s="1">
        <f>'PR-RAS'!E154</f>
        <v>411691.19</v>
      </c>
      <c r="E150" s="1">
        <v>0</v>
      </c>
      <c r="F150" s="1">
        <v>0</v>
      </c>
      <c r="G150" s="2">
        <f t="shared" si="0"/>
        <v>173992.82193999999</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19069.04</v>
      </c>
      <c r="D154" s="1">
        <f>'PR-RAS'!E158</f>
        <v>21223.43</v>
      </c>
      <c r="E154" s="1">
        <v>0</v>
      </c>
      <c r="F154" s="1">
        <v>0</v>
      </c>
      <c r="G154" s="2">
        <f t="shared" si="0"/>
        <v>9411.9326999999994</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57275.28</v>
      </c>
      <c r="D155" s="1">
        <f>'PR-RAS'!E159</f>
        <v>68164.469999999987</v>
      </c>
      <c r="E155" s="1">
        <v>0</v>
      </c>
      <c r="F155" s="1">
        <v>0</v>
      </c>
      <c r="G155" s="2">
        <f t="shared" si="0"/>
        <v>29815.049879999995</v>
      </c>
      <c r="H155" s="2">
        <f t="shared" si="1"/>
        <v>0.74999999998544808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57275.28</v>
      </c>
      <c r="D157" s="1">
        <f>'PR-RAS'!E161</f>
        <v>68163.289999999994</v>
      </c>
      <c r="E157" s="1">
        <v>0</v>
      </c>
      <c r="F157" s="1">
        <v>0</v>
      </c>
      <c r="G157" s="2">
        <f t="shared" si="0"/>
        <v>30201.890159999999</v>
      </c>
      <c r="H157" s="2">
        <f t="shared" si="1"/>
        <v>0.569999999992433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1.18</v>
      </c>
      <c r="E158" s="1">
        <v>0</v>
      </c>
      <c r="F158" s="1">
        <v>0</v>
      </c>
      <c r="G158" s="2">
        <f t="shared" si="0"/>
        <v>0.37051999999999996</v>
      </c>
      <c r="H158" s="2">
        <f t="shared" si="1"/>
        <v>0.17999999999999994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87634.51</v>
      </c>
      <c r="D159" s="1">
        <f>'PR-RAS'!E163</f>
        <v>102405.14000000001</v>
      </c>
      <c r="E159" s="1">
        <v>0</v>
      </c>
      <c r="F159" s="1">
        <v>0</v>
      </c>
      <c r="G159" s="2">
        <f t="shared" si="0"/>
        <v>46206.276820000006</v>
      </c>
      <c r="H159" s="2">
        <f t="shared" si="1"/>
        <v>0.63000000001920853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36823.280000000006</v>
      </c>
      <c r="D160" s="1">
        <f>'PR-RAS'!E164</f>
        <v>42145.33</v>
      </c>
      <c r="E160" s="1">
        <v>0</v>
      </c>
      <c r="F160" s="1">
        <v>0</v>
      </c>
      <c r="G160" s="2">
        <f t="shared" si="0"/>
        <v>19257.116460000001</v>
      </c>
      <c r="H160" s="2">
        <f t="shared" si="1"/>
        <v>0.61000000000785803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2788.81</v>
      </c>
      <c r="D161" s="1">
        <f>'PR-RAS'!E165</f>
        <v>5160.76</v>
      </c>
      <c r="E161" s="1">
        <v>0</v>
      </c>
      <c r="F161" s="1">
        <v>0</v>
      </c>
      <c r="G161" s="2">
        <f t="shared" si="0"/>
        <v>2097.6527999999998</v>
      </c>
      <c r="H161" s="2">
        <f t="shared" si="1"/>
        <v>0.42999999999983629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20169.68</v>
      </c>
      <c r="D162" s="1">
        <f>'PR-RAS'!E166</f>
        <v>20858.71</v>
      </c>
      <c r="E162" s="1">
        <v>0</v>
      </c>
      <c r="F162" s="1">
        <v>0</v>
      </c>
      <c r="G162" s="2">
        <f t="shared" si="0"/>
        <v>9963.8230999999996</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12786.74</v>
      </c>
      <c r="D163" s="1">
        <f>'PR-RAS'!E167</f>
        <v>14945.46</v>
      </c>
      <c r="E163" s="1">
        <v>0</v>
      </c>
      <c r="F163" s="1">
        <v>0</v>
      </c>
      <c r="G163" s="2">
        <f t="shared" si="0"/>
        <v>6913.7809199999992</v>
      </c>
      <c r="H163" s="2">
        <f t="shared" si="1"/>
        <v>0.71999999999934516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1078.05</v>
      </c>
      <c r="D164" s="1">
        <f>'PR-RAS'!E168</f>
        <v>1180.4000000000001</v>
      </c>
      <c r="E164" s="1">
        <v>0</v>
      </c>
      <c r="F164" s="1">
        <v>0</v>
      </c>
      <c r="G164" s="2">
        <f t="shared" si="0"/>
        <v>560.53255000000013</v>
      </c>
      <c r="H164" s="2">
        <f t="shared" si="1"/>
        <v>0.45000000000004547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27094.389999999996</v>
      </c>
      <c r="D165" s="1">
        <f>'PR-RAS'!E169</f>
        <v>35454.75</v>
      </c>
      <c r="E165" s="1">
        <v>0</v>
      </c>
      <c r="F165" s="1">
        <v>0</v>
      </c>
      <c r="G165" s="2">
        <f t="shared" si="0"/>
        <v>16072.63796</v>
      </c>
      <c r="H165" s="2">
        <f t="shared" si="1"/>
        <v>0.63999999999577994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4595.1099999999997</v>
      </c>
      <c r="D166" s="1">
        <f>'PR-RAS'!E170</f>
        <v>5117.24</v>
      </c>
      <c r="E166" s="1">
        <v>0</v>
      </c>
      <c r="F166" s="1">
        <v>0</v>
      </c>
      <c r="G166" s="2">
        <f t="shared" si="0"/>
        <v>2446.8823500000003</v>
      </c>
      <c r="H166" s="2">
        <f t="shared" si="1"/>
        <v>0.3499999999994543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10936.01</v>
      </c>
      <c r="D167" s="1">
        <f>'PR-RAS'!E171</f>
        <v>17883.21</v>
      </c>
      <c r="E167" s="1">
        <v>0</v>
      </c>
      <c r="F167" s="1">
        <v>0</v>
      </c>
      <c r="G167" s="2">
        <f t="shared" si="0"/>
        <v>7752.6033800000005</v>
      </c>
      <c r="H167" s="2">
        <f t="shared" si="1"/>
        <v>0.21999999999934516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10336.959999999999</v>
      </c>
      <c r="D168" s="1">
        <f>'PR-RAS'!E172</f>
        <v>10980.54</v>
      </c>
      <c r="E168" s="1">
        <v>0</v>
      </c>
      <c r="F168" s="1">
        <v>0</v>
      </c>
      <c r="G168" s="2">
        <f t="shared" si="0"/>
        <v>5393.77268</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778.51</v>
      </c>
      <c r="D169" s="1">
        <f>'PR-RAS'!E173</f>
        <v>650.52</v>
      </c>
      <c r="E169" s="1">
        <v>0</v>
      </c>
      <c r="F169" s="1">
        <v>0</v>
      </c>
      <c r="G169" s="2">
        <f t="shared" si="0"/>
        <v>349.36440000000005</v>
      </c>
      <c r="H169" s="2">
        <f t="shared" si="1"/>
        <v>0.97000000000002728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331</v>
      </c>
      <c r="D170" s="1">
        <f>'PR-RAS'!E174</f>
        <v>587.58000000000004</v>
      </c>
      <c r="E170" s="1">
        <v>0</v>
      </c>
      <c r="F170" s="1">
        <v>0</v>
      </c>
      <c r="G170" s="2">
        <f t="shared" si="0"/>
        <v>254.54104000000004</v>
      </c>
      <c r="H170" s="2">
        <f t="shared" si="1"/>
        <v>0.41999999999995907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116.8</v>
      </c>
      <c r="D172" s="1">
        <f>'PR-RAS'!E176</f>
        <v>235.66</v>
      </c>
      <c r="E172" s="1">
        <v>0</v>
      </c>
      <c r="F172" s="1">
        <v>0</v>
      </c>
      <c r="G172" s="2">
        <f t="shared" si="0"/>
        <v>100.56852000000001</v>
      </c>
      <c r="H172" s="2">
        <f t="shared" si="1"/>
        <v>0.54000000000000625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16092.15</v>
      </c>
      <c r="D173" s="1">
        <f>'PR-RAS'!E177</f>
        <v>19545.63</v>
      </c>
      <c r="E173" s="1">
        <v>0</v>
      </c>
      <c r="F173" s="1">
        <v>0</v>
      </c>
      <c r="G173" s="2">
        <f t="shared" si="0"/>
        <v>9491.5465199999999</v>
      </c>
      <c r="H173" s="2">
        <f t="shared" si="1"/>
        <v>0.51999999999861757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1865.51</v>
      </c>
      <c r="D174" s="1">
        <f>'PR-RAS'!E178</f>
        <v>2879.8</v>
      </c>
      <c r="E174" s="1">
        <v>0</v>
      </c>
      <c r="F174" s="1">
        <v>0</v>
      </c>
      <c r="G174" s="2">
        <f t="shared" si="0"/>
        <v>1319.1440299999999</v>
      </c>
      <c r="H174" s="2">
        <f t="shared" si="1"/>
        <v>0.6899999999998272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7842.78</v>
      </c>
      <c r="D175" s="1">
        <f>'PR-RAS'!E179</f>
        <v>8806.52</v>
      </c>
      <c r="E175" s="1">
        <v>0</v>
      </c>
      <c r="F175" s="1">
        <v>0</v>
      </c>
      <c r="G175" s="2">
        <f t="shared" si="0"/>
        <v>4429.31268</v>
      </c>
      <c r="H175" s="2">
        <f t="shared" si="1"/>
        <v>0.6999999999998181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1626.22</v>
      </c>
      <c r="D177" s="1">
        <f>'PR-RAS'!E181</f>
        <v>2197.4</v>
      </c>
      <c r="E177" s="1">
        <v>0</v>
      </c>
      <c r="F177" s="1">
        <v>0</v>
      </c>
      <c r="G177" s="2">
        <f t="shared" si="0"/>
        <v>1059.6995200000001</v>
      </c>
      <c r="H177" s="2">
        <f t="shared" si="1"/>
        <v>0.62000000000011823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1901.52</v>
      </c>
      <c r="D179" s="1">
        <f>'PR-RAS'!E183</f>
        <v>2537.2600000000002</v>
      </c>
      <c r="E179" s="1">
        <v>0</v>
      </c>
      <c r="F179" s="1">
        <v>0</v>
      </c>
      <c r="G179" s="2">
        <f t="shared" si="0"/>
        <v>1241.7351200000001</v>
      </c>
      <c r="H179" s="2">
        <f t="shared" si="1"/>
        <v>0.74000000000023647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2013.33</v>
      </c>
      <c r="D180" s="1">
        <f>'PR-RAS'!E184</f>
        <v>1858.41</v>
      </c>
      <c r="E180" s="1">
        <v>0</v>
      </c>
      <c r="F180" s="1">
        <v>0</v>
      </c>
      <c r="G180" s="2">
        <f t="shared" si="0"/>
        <v>1025.6968499999998</v>
      </c>
      <c r="H180" s="2">
        <f t="shared" si="1"/>
        <v>0.74000000000000909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812.93</v>
      </c>
      <c r="D181" s="1">
        <f>'PR-RAS'!E185</f>
        <v>1266.24</v>
      </c>
      <c r="E181" s="1">
        <v>0</v>
      </c>
      <c r="F181" s="1">
        <v>0</v>
      </c>
      <c r="G181" s="2">
        <f t="shared" si="0"/>
        <v>602.17379999999991</v>
      </c>
      <c r="H181" s="2">
        <f t="shared" si="1"/>
        <v>0.31000000000005912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29.86</v>
      </c>
      <c r="D182" s="1">
        <f>'PR-RAS'!E186</f>
        <v>0</v>
      </c>
      <c r="E182" s="1">
        <v>0</v>
      </c>
      <c r="F182" s="1">
        <v>0</v>
      </c>
      <c r="G182" s="2">
        <f t="shared" si="0"/>
        <v>5.4046599999999998</v>
      </c>
      <c r="H182" s="2">
        <f t="shared" si="1"/>
        <v>0.14000000000000057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7624.6900000000005</v>
      </c>
      <c r="D184" s="1">
        <f>'PR-RAS'!E188</f>
        <v>5259.43</v>
      </c>
      <c r="E184" s="1">
        <v>0</v>
      </c>
      <c r="F184" s="1">
        <v>0</v>
      </c>
      <c r="G184" s="2">
        <f t="shared" si="0"/>
        <v>3320.2696500000006</v>
      </c>
      <c r="H184" s="2">
        <f t="shared" si="1"/>
        <v>0.73999999999978172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433.97</v>
      </c>
      <c r="D187" s="1">
        <f>'PR-RAS'!E191</f>
        <v>1350.14</v>
      </c>
      <c r="E187" s="1">
        <v>0</v>
      </c>
      <c r="F187" s="1">
        <v>0</v>
      </c>
      <c r="G187" s="2">
        <f t="shared" si="0"/>
        <v>582.97050000000002</v>
      </c>
      <c r="H187" s="2">
        <f t="shared" si="1"/>
        <v>0.17000000000007276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252.17</v>
      </c>
      <c r="D188" s="1">
        <f>'PR-RAS'!E192</f>
        <v>176.36</v>
      </c>
      <c r="E188" s="1">
        <v>0</v>
      </c>
      <c r="F188" s="1">
        <v>0</v>
      </c>
      <c r="G188" s="2">
        <f t="shared" si="0"/>
        <v>113.11443</v>
      </c>
      <c r="H188" s="2">
        <f t="shared" si="1"/>
        <v>0.53000000000000114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1547.88</v>
      </c>
      <c r="D189" s="1">
        <f>'PR-RAS'!E193</f>
        <v>1744.06</v>
      </c>
      <c r="E189" s="1">
        <v>0</v>
      </c>
      <c r="F189" s="1">
        <v>0</v>
      </c>
      <c r="G189" s="2">
        <f t="shared" si="0"/>
        <v>946.76800000000003</v>
      </c>
      <c r="H189" s="2">
        <f t="shared" si="1"/>
        <v>0.17999999999983629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84.91</v>
      </c>
      <c r="E190" s="1">
        <v>0</v>
      </c>
      <c r="F190" s="1">
        <v>0</v>
      </c>
      <c r="G190" s="2">
        <f t="shared" si="0"/>
        <v>32.095979999999997</v>
      </c>
      <c r="H190" s="2">
        <f t="shared" si="1"/>
        <v>9.0000000000003411E-2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5390.67</v>
      </c>
      <c r="D191" s="1">
        <f>'PR-RAS'!E195</f>
        <v>1903.96</v>
      </c>
      <c r="E191" s="1">
        <v>0</v>
      </c>
      <c r="F191" s="1">
        <v>0</v>
      </c>
      <c r="G191" s="2">
        <f t="shared" si="0"/>
        <v>1747.7320999999999</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49.82</v>
      </c>
      <c r="D192" s="1">
        <f>'PR-RAS'!E196</f>
        <v>54.64</v>
      </c>
      <c r="E192" s="1">
        <v>0</v>
      </c>
      <c r="F192" s="1">
        <v>0</v>
      </c>
      <c r="G192" s="2">
        <f t="shared" si="0"/>
        <v>30.388099999999998</v>
      </c>
      <c r="H192" s="2">
        <f t="shared" si="1"/>
        <v>0.53999999999999915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49.82</v>
      </c>
      <c r="D206" s="1">
        <f>'PR-RAS'!E210</f>
        <v>54.64</v>
      </c>
      <c r="E206" s="1">
        <v>0</v>
      </c>
      <c r="F206" s="1">
        <v>0</v>
      </c>
      <c r="G206" s="2">
        <f t="shared" si="0"/>
        <v>32.615499999999997</v>
      </c>
      <c r="H206" s="2">
        <f t="shared" si="1"/>
        <v>0.53999999999999915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3.32</v>
      </c>
      <c r="D207" s="1">
        <f>'PR-RAS'!E211</f>
        <v>0</v>
      </c>
      <c r="E207" s="1">
        <v>0</v>
      </c>
      <c r="F207" s="1">
        <v>0</v>
      </c>
      <c r="G207" s="2">
        <f t="shared" si="0"/>
        <v>0.68391999999999997</v>
      </c>
      <c r="H207" s="2">
        <f t="shared" si="1"/>
        <v>0.31999999999999984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37.54</v>
      </c>
      <c r="D208" s="1">
        <f>'PR-RAS'!E212</f>
        <v>0</v>
      </c>
      <c r="E208" s="1">
        <v>0</v>
      </c>
      <c r="F208" s="1">
        <v>0</v>
      </c>
      <c r="G208" s="2">
        <f t="shared" si="0"/>
        <v>7.7707799999999994</v>
      </c>
      <c r="H208" s="2">
        <f t="shared" si="1"/>
        <v>0.46000000000000085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32.799999999999997</v>
      </c>
      <c r="E209" s="1">
        <v>0</v>
      </c>
      <c r="F209" s="1">
        <v>0</v>
      </c>
      <c r="G209" s="2">
        <f t="shared" si="0"/>
        <v>13.644799999999998</v>
      </c>
      <c r="H209" s="2">
        <f t="shared" si="1"/>
        <v>0.20000000000000284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8.9600000000000009</v>
      </c>
      <c r="D210" s="1">
        <f>'PR-RAS'!E214</f>
        <v>21.84</v>
      </c>
      <c r="E210" s="1">
        <v>0</v>
      </c>
      <c r="F210" s="1">
        <v>0</v>
      </c>
      <c r="G210" s="2">
        <f t="shared" si="0"/>
        <v>11.001759999999999</v>
      </c>
      <c r="H210" s="2">
        <f t="shared" si="1"/>
        <v>0.19999999999999929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1967.37</v>
      </c>
      <c r="E248" s="1">
        <v>0</v>
      </c>
      <c r="F248" s="1">
        <v>0</v>
      </c>
      <c r="G248" s="2">
        <f t="shared" si="0"/>
        <v>971.88077999999996</v>
      </c>
      <c r="H248" s="2">
        <f t="shared" si="1"/>
        <v>0.36999999999989086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1967.37</v>
      </c>
      <c r="E255" s="1">
        <v>0</v>
      </c>
      <c r="F255" s="1">
        <v>0</v>
      </c>
      <c r="G255" s="2">
        <f t="shared" si="0"/>
        <v>999.42395999999997</v>
      </c>
      <c r="H255" s="2">
        <f t="shared" si="1"/>
        <v>0.36999999999989086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1967.37</v>
      </c>
      <c r="E257" s="1">
        <v>0</v>
      </c>
      <c r="F257" s="1">
        <v>0</v>
      </c>
      <c r="G257" s="2">
        <f t="shared" si="0"/>
        <v>1007.2934399999999</v>
      </c>
      <c r="H257" s="2">
        <f t="shared" si="1"/>
        <v>0.36999999999989086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165.17</v>
      </c>
      <c r="E259" s="1">
        <v>0</v>
      </c>
      <c r="F259" s="1">
        <v>0</v>
      </c>
      <c r="G259" s="2">
        <f t="shared" si="0"/>
        <v>85.227719999999991</v>
      </c>
      <c r="H259" s="2">
        <f t="shared" si="1"/>
        <v>0.16999999999998749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165.17</v>
      </c>
      <c r="E260" s="1">
        <v>0</v>
      </c>
      <c r="F260" s="1">
        <v>0</v>
      </c>
      <c r="G260" s="2">
        <f t="shared" si="0"/>
        <v>85.558059999999998</v>
      </c>
      <c r="H260" s="2">
        <f t="shared" si="1"/>
        <v>0.16999999999998749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165.17</v>
      </c>
      <c r="E262" s="1">
        <v>0</v>
      </c>
      <c r="F262" s="1">
        <v>0</v>
      </c>
      <c r="G262" s="2">
        <f t="shared" si="0"/>
        <v>86.218739999999997</v>
      </c>
      <c r="H262" s="2">
        <f t="shared" si="1"/>
        <v>0.16999999999998749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508383.33</v>
      </c>
      <c r="D285" s="1">
        <f>'PR-RAS'!E289</f>
        <v>605671.41</v>
      </c>
      <c r="E285" s="1">
        <v>0</v>
      </c>
      <c r="F285" s="1">
        <v>0</v>
      </c>
      <c r="G285" s="2">
        <f t="shared" si="8"/>
        <v>488402.22659999999</v>
      </c>
      <c r="H285" s="2">
        <f t="shared" si="9"/>
        <v>0.74000000004889444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1580.3400000000256</v>
      </c>
      <c r="D287" s="1">
        <f>'PR-RAS'!E291</f>
        <v>6318.9500000000698</v>
      </c>
      <c r="E287" s="1">
        <v>0</v>
      </c>
      <c r="F287" s="1">
        <v>0</v>
      </c>
      <c r="G287" s="2">
        <f t="shared" si="8"/>
        <v>4066.4166400000468</v>
      </c>
      <c r="H287" s="2">
        <f t="shared" si="9"/>
        <v>0.38999999995576218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127311.11</v>
      </c>
      <c r="D288" s="1">
        <f>'PR-RAS'!E292</f>
        <v>120489.07</v>
      </c>
      <c r="E288" s="1">
        <v>0</v>
      </c>
      <c r="F288" s="1">
        <v>0</v>
      </c>
      <c r="G288" s="2">
        <f t="shared" si="8"/>
        <v>105699.01474999999</v>
      </c>
      <c r="H288" s="2">
        <f t="shared" si="9"/>
        <v>0.180000000007567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180</v>
      </c>
      <c r="E290" s="1">
        <v>0</v>
      </c>
      <c r="F290" s="1">
        <v>0</v>
      </c>
      <c r="G290" s="2">
        <f t="shared" si="8"/>
        <v>104.03999999999999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492.84</v>
      </c>
      <c r="D291" s="1">
        <f>'PR-RAS'!E295</f>
        <v>180</v>
      </c>
      <c r="E291" s="1">
        <v>0</v>
      </c>
      <c r="F291" s="1">
        <v>0</v>
      </c>
      <c r="G291" s="2">
        <f t="shared" si="8"/>
        <v>247.32359999999997</v>
      </c>
      <c r="H291" s="2">
        <f t="shared" si="9"/>
        <v>0.16000000000002501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64.09</v>
      </c>
      <c r="D293" s="1">
        <f>'PR-RAS'!E298</f>
        <v>0</v>
      </c>
      <c r="E293" s="1">
        <v>0</v>
      </c>
      <c r="F293" s="1">
        <v>0</v>
      </c>
      <c r="G293" s="2">
        <f t="shared" si="8"/>
        <v>18.714279999999999</v>
      </c>
      <c r="H293" s="2">
        <f t="shared" si="9"/>
        <v>9.0000000000003411E-2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64.09</v>
      </c>
      <c r="D306" s="1">
        <f>'PR-RAS'!E311</f>
        <v>0</v>
      </c>
      <c r="E306" s="1">
        <v>0</v>
      </c>
      <c r="F306" s="1">
        <v>0</v>
      </c>
      <c r="G306" s="2">
        <f t="shared" si="8"/>
        <v>19.547450000000001</v>
      </c>
      <c r="H306" s="2">
        <f t="shared" si="9"/>
        <v>9.0000000000003411E-2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64.09</v>
      </c>
      <c r="D307" s="1">
        <f>'PR-RAS'!E312</f>
        <v>0</v>
      </c>
      <c r="E307" s="1">
        <v>0</v>
      </c>
      <c r="F307" s="1">
        <v>0</v>
      </c>
      <c r="G307" s="2">
        <f t="shared" si="8"/>
        <v>19.611540000000002</v>
      </c>
      <c r="H307" s="2">
        <f t="shared" si="9"/>
        <v>9.0000000000003411E-2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64.09</v>
      </c>
      <c r="D308" s="1">
        <f>'PR-RAS'!E313</f>
        <v>0</v>
      </c>
      <c r="E308" s="1">
        <v>0</v>
      </c>
      <c r="F308" s="1">
        <v>0</v>
      </c>
      <c r="G308" s="2">
        <f t="shared" si="8"/>
        <v>19.675630000000002</v>
      </c>
      <c r="H308" s="2">
        <f t="shared" si="9"/>
        <v>9.0000000000003411E-2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5486.29</v>
      </c>
      <c r="D345" s="1">
        <f>'PR-RAS'!E350</f>
        <v>5492.76</v>
      </c>
      <c r="E345" s="1">
        <v>0</v>
      </c>
      <c r="F345" s="1">
        <v>0</v>
      </c>
      <c r="G345" s="2">
        <f t="shared" si="8"/>
        <v>5666.3026399999999</v>
      </c>
      <c r="H345" s="2">
        <f t="shared" si="9"/>
        <v>0.52999999999974534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5486.29</v>
      </c>
      <c r="D358" s="1">
        <f>'PR-RAS'!E363</f>
        <v>5492.76</v>
      </c>
      <c r="E358" s="1">
        <v>0</v>
      </c>
      <c r="F358" s="1">
        <v>0</v>
      </c>
      <c r="G358" s="2">
        <f t="shared" si="8"/>
        <v>5880.4361699999999</v>
      </c>
      <c r="H358" s="2">
        <f t="shared" si="9"/>
        <v>0.52999999999974534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285.35000000000002</v>
      </c>
      <c r="D364" s="1">
        <f>'PR-RAS'!E369</f>
        <v>2530.46</v>
      </c>
      <c r="E364" s="1">
        <v>0</v>
      </c>
      <c r="F364" s="1">
        <v>0</v>
      </c>
      <c r="G364" s="2">
        <f t="shared" si="8"/>
        <v>1940.6960100000001</v>
      </c>
      <c r="H364" s="2">
        <f t="shared" si="9"/>
        <v>0.81000000000005912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285.35000000000002</v>
      </c>
      <c r="D365" s="1">
        <f>'PR-RAS'!E370</f>
        <v>2530.46</v>
      </c>
      <c r="E365" s="1">
        <v>0</v>
      </c>
      <c r="F365" s="1">
        <v>0</v>
      </c>
      <c r="G365" s="2">
        <f t="shared" si="8"/>
        <v>1946.0422800000001</v>
      </c>
      <c r="H365" s="2">
        <f t="shared" si="9"/>
        <v>0.81000000000005912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5200.9399999999996</v>
      </c>
      <c r="D378" s="1">
        <f>'PR-RAS'!E383</f>
        <v>2962.3</v>
      </c>
      <c r="E378" s="1">
        <v>0</v>
      </c>
      <c r="F378" s="1">
        <v>0</v>
      </c>
      <c r="G378" s="2">
        <f t="shared" si="8"/>
        <v>4194.3285800000003</v>
      </c>
      <c r="H378" s="2">
        <f t="shared" si="9"/>
        <v>0.36000000000058208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5200.9399999999996</v>
      </c>
      <c r="D379" s="1">
        <f>'PR-RAS'!E384</f>
        <v>2962.3</v>
      </c>
      <c r="E379" s="1">
        <v>0</v>
      </c>
      <c r="F379" s="1">
        <v>0</v>
      </c>
      <c r="G379" s="2">
        <f t="shared" si="8"/>
        <v>4205.4541200000003</v>
      </c>
      <c r="H379" s="2">
        <f t="shared" si="9"/>
        <v>0.36000000000058208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5422.2</v>
      </c>
      <c r="D403" s="1">
        <f>'PR-RAS'!E408</f>
        <v>5492.76</v>
      </c>
      <c r="E403" s="1">
        <v>0</v>
      </c>
      <c r="F403" s="1">
        <v>0</v>
      </c>
      <c r="G403" s="2">
        <f t="shared" si="8"/>
        <v>6595.903440000001</v>
      </c>
      <c r="H403" s="2">
        <f t="shared" si="9"/>
        <v>0.43999999999959982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103584.87</v>
      </c>
      <c r="D405" s="1">
        <f>'PR-RAS'!E410</f>
        <v>103532.8</v>
      </c>
      <c r="E405" s="1">
        <v>0</v>
      </c>
      <c r="F405" s="1">
        <v>0</v>
      </c>
      <c r="G405" s="2">
        <f t="shared" si="8"/>
        <v>125502.78988</v>
      </c>
      <c r="H405" s="2">
        <f t="shared" si="9"/>
        <v>0.33000000000174623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506867.08</v>
      </c>
      <c r="D407" s="1">
        <f>'PR-RAS'!E412</f>
        <v>599352.46</v>
      </c>
      <c r="E407" s="1">
        <v>0</v>
      </c>
      <c r="F407" s="1">
        <v>0</v>
      </c>
      <c r="G407" s="2">
        <f t="shared" si="8"/>
        <v>692462.23200000008</v>
      </c>
      <c r="H407" s="2">
        <f t="shared" si="9"/>
        <v>0.53999999997904524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513869.62</v>
      </c>
      <c r="D408" s="1">
        <f>'PR-RAS'!E413</f>
        <v>611164.17000000004</v>
      </c>
      <c r="E408" s="1">
        <v>0</v>
      </c>
      <c r="F408" s="1">
        <v>0</v>
      </c>
      <c r="G408" s="2">
        <f t="shared" si="8"/>
        <v>706632.56971999991</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7002.539999999979</v>
      </c>
      <c r="D410" s="1">
        <f>'PR-RAS'!E415</f>
        <v>11811.710000000079</v>
      </c>
      <c r="E410" s="1">
        <v>0</v>
      </c>
      <c r="F410" s="1">
        <v>0</v>
      </c>
      <c r="G410" s="2">
        <f t="shared" si="8"/>
        <v>12526.017640000055</v>
      </c>
      <c r="H410" s="2">
        <f t="shared" si="9"/>
        <v>0.74999999994179234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23726.240000000005</v>
      </c>
      <c r="D411" s="1">
        <f>'PR-RAS'!E416</f>
        <v>16956.270000000004</v>
      </c>
      <c r="E411" s="1">
        <v>0</v>
      </c>
      <c r="F411" s="1">
        <v>0</v>
      </c>
      <c r="G411" s="2">
        <f t="shared" si="8"/>
        <v>23631.899800000003</v>
      </c>
      <c r="H411" s="2">
        <f t="shared" si="9"/>
        <v>0.51000000000931323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180</v>
      </c>
      <c r="E413" s="1">
        <v>0</v>
      </c>
      <c r="F413" s="1">
        <v>0</v>
      </c>
      <c r="G413" s="2">
        <f t="shared" si="8"/>
        <v>148.32</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506867.08</v>
      </c>
      <c r="D633" s="1">
        <f>'PR-RAS'!E639</f>
        <v>599352.46</v>
      </c>
      <c r="E633" s="1">
        <v>0</v>
      </c>
      <c r="F633" s="1">
        <v>0</v>
      </c>
      <c r="G633" s="2">
        <f t="shared" si="10"/>
        <v>1077921.504</v>
      </c>
      <c r="H633" s="2">
        <f t="shared" si="11"/>
        <v>0.53999999997904524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513869.62</v>
      </c>
      <c r="D634" s="1">
        <f>'PR-RAS'!E640</f>
        <v>611164.17000000004</v>
      </c>
      <c r="E634" s="1">
        <v>0</v>
      </c>
      <c r="F634" s="1">
        <v>0</v>
      </c>
      <c r="G634" s="2">
        <f t="shared" si="10"/>
        <v>1099013.30868</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7002.539999999979</v>
      </c>
      <c r="D636" s="1">
        <f>'PR-RAS'!E642</f>
        <v>11811.710000000079</v>
      </c>
      <c r="E636" s="1">
        <v>0</v>
      </c>
      <c r="F636" s="1">
        <v>0</v>
      </c>
      <c r="G636" s="2">
        <f t="shared" si="10"/>
        <v>19447.484600000087</v>
      </c>
      <c r="H636" s="2">
        <f t="shared" si="11"/>
        <v>0.74999999994179234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23726.240000000005</v>
      </c>
      <c r="D637" s="1">
        <f>'PR-RAS'!E643</f>
        <v>16956.270000000004</v>
      </c>
      <c r="E637" s="1">
        <v>0</v>
      </c>
      <c r="F637" s="1">
        <v>0</v>
      </c>
      <c r="G637" s="2">
        <f t="shared" si="10"/>
        <v>36658.264080000008</v>
      </c>
      <c r="H637" s="2">
        <f t="shared" si="11"/>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16723.700000000026</v>
      </c>
      <c r="D639" s="1">
        <f>'PR-RAS'!E645</f>
        <v>5144.5599999999249</v>
      </c>
      <c r="E639" s="1">
        <v>0</v>
      </c>
      <c r="F639" s="1">
        <v>0</v>
      </c>
      <c r="G639" s="2">
        <f t="shared" si="10"/>
        <v>17234.17915999992</v>
      </c>
      <c r="H639" s="2">
        <f t="shared" si="11"/>
        <v>0.74000000004889444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38671.370000000003</v>
      </c>
      <c r="D641" s="1">
        <f>'PR-RAS'!E647</f>
        <v>45505.8</v>
      </c>
      <c r="E641" s="1">
        <v>0</v>
      </c>
      <c r="F641" s="1">
        <v>0</v>
      </c>
      <c r="G641" s="2">
        <f t="shared" si="10"/>
        <v>82997.1008</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13460.2</v>
      </c>
      <c r="D643" s="1">
        <f>'PR-RAS'!E650</f>
        <v>22015.439999999999</v>
      </c>
      <c r="E643" s="1">
        <v>0</v>
      </c>
      <c r="F643" s="1">
        <v>0</v>
      </c>
      <c r="G643" s="2">
        <f t="shared" si="10"/>
        <v>36909.273359999999</v>
      </c>
      <c r="H643" s="2">
        <f t="shared" si="11"/>
        <v>0.63999999999941792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13460.2</v>
      </c>
      <c r="D644" s="1">
        <f>'PR-RAS'!E651</f>
        <v>22015.439999999999</v>
      </c>
      <c r="E644" s="1">
        <v>0</v>
      </c>
      <c r="F644" s="1">
        <v>0</v>
      </c>
      <c r="G644" s="2">
        <f t="shared" si="10"/>
        <v>36966.764439999999</v>
      </c>
      <c r="H644" s="2">
        <f t="shared" si="11"/>
        <v>0.63999999999941792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30</v>
      </c>
      <c r="E647" s="1">
        <v>0</v>
      </c>
      <c r="F647" s="1">
        <v>0</v>
      </c>
      <c r="G647" s="2">
        <f t="shared" si="10"/>
        <v>58.786000000000001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442331.27</v>
      </c>
      <c r="D668" s="1">
        <f>'PR-RAS'!E675</f>
        <v>533956.74</v>
      </c>
      <c r="E668" s="1">
        <v>0</v>
      </c>
      <c r="F668" s="1">
        <v>0</v>
      </c>
      <c r="G668" s="2">
        <f t="shared" si="10"/>
        <v>1007333.2482500001</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3748.76</v>
      </c>
      <c r="D669" s="1">
        <f>'PR-RAS'!E676</f>
        <v>4790.26</v>
      </c>
      <c r="E669" s="1">
        <v>0</v>
      </c>
      <c r="F669" s="1">
        <v>0</v>
      </c>
      <c r="G669" s="2">
        <f t="shared" si="10"/>
        <v>8903.9590400000016</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5155.08</v>
      </c>
      <c r="D670" s="1">
        <f>'PR-RAS'!E677</f>
        <v>2795.87</v>
      </c>
      <c r="E670" s="1">
        <v>0</v>
      </c>
      <c r="F670" s="1">
        <v>0</v>
      </c>
      <c r="G670" s="2">
        <f t="shared" si="10"/>
        <v>7189.6225800000002</v>
      </c>
      <c r="H670" s="2">
        <f t="shared" si="11"/>
        <v>0.21000000000003638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7980.6</v>
      </c>
      <c r="D687" s="1">
        <f>'PR-RAS'!E694</f>
        <v>7020</v>
      </c>
      <c r="E687" s="1">
        <v>0</v>
      </c>
      <c r="F687" s="1">
        <v>0</v>
      </c>
      <c r="G687" s="2">
        <f t="shared" si="10"/>
        <v>15106.131600000001</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1938.25</v>
      </c>
      <c r="D709" s="1">
        <f>'PR-RAS'!E716</f>
        <v>0</v>
      </c>
      <c r="E709" s="1">
        <v>0</v>
      </c>
      <c r="F709" s="1">
        <v>0</v>
      </c>
      <c r="G709" s="2">
        <f t="shared" si="10"/>
        <v>1372.2809999999999</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688.23</v>
      </c>
      <c r="D710" s="1">
        <f>'PR-RAS'!E717</f>
        <v>1621.88</v>
      </c>
      <c r="E710" s="1">
        <v>0</v>
      </c>
      <c r="F710" s="1">
        <v>0</v>
      </c>
      <c r="G710" s="2">
        <f t="shared" si="10"/>
        <v>2787.7809099999999</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20169.68</v>
      </c>
      <c r="D711" s="1">
        <f>'PR-RAS'!E718</f>
        <v>20858.71</v>
      </c>
      <c r="E711" s="1">
        <v>0</v>
      </c>
      <c r="F711" s="1">
        <v>0</v>
      </c>
      <c r="G711" s="2">
        <f t="shared" si="10"/>
        <v>43939.841</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1043.2</v>
      </c>
      <c r="D713" s="1">
        <f>'PR-RAS'!E720</f>
        <v>1998.84</v>
      </c>
      <c r="E713" s="1">
        <v>0</v>
      </c>
      <c r="F713" s="1">
        <v>0</v>
      </c>
      <c r="G713" s="2">
        <f t="shared" si="10"/>
        <v>3589.1065599999997</v>
      </c>
      <c r="H713" s="2">
        <f t="shared" si="11"/>
        <v>0.36000000000012733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1666.6</v>
      </c>
      <c r="D715" s="1">
        <f>'PR-RAS'!E722</f>
        <v>1067.01</v>
      </c>
      <c r="E715" s="1">
        <v>0</v>
      </c>
      <c r="F715" s="1">
        <v>0</v>
      </c>
      <c r="G715" s="2">
        <f t="shared" si="10"/>
        <v>2713.6426799999999</v>
      </c>
      <c r="H715" s="2">
        <f t="shared" si="11"/>
        <v>0.41000000000008185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1967.37</v>
      </c>
      <c r="E821" s="1">
        <v>0</v>
      </c>
      <c r="F821" s="1">
        <v>0</v>
      </c>
      <c r="G821" s="2">
        <f t="shared" si="18"/>
        <v>3226.4867999999997</v>
      </c>
      <c r="H821" s="2">
        <f t="shared" si="19"/>
        <v>0.36999999999989086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1081321.4600000002</v>
      </c>
      <c r="D984" s="6">
        <f>BILANCA!E6</f>
        <v>1051862.9400000002</v>
      </c>
      <c r="E984" s="6">
        <v>0</v>
      </c>
      <c r="F984" s="6">
        <v>0</v>
      </c>
      <c r="G984" s="7">
        <f t="shared" ref="G984:G1241" si="22">B984/1000*C984+B984/500*D984</f>
        <v>3185.0473400000005</v>
      </c>
      <c r="H984" s="7">
        <f t="shared" si="19"/>
        <v>0.52000000001862645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1018557.2200000001</v>
      </c>
      <c r="D985" s="1">
        <f>BILANCA!E7</f>
        <v>990853.25000000012</v>
      </c>
      <c r="E985" s="1">
        <v>0</v>
      </c>
      <c r="F985" s="1">
        <v>0</v>
      </c>
      <c r="G985" s="2">
        <f t="shared" si="22"/>
        <v>6000.5274400000008</v>
      </c>
      <c r="H985" s="2">
        <f t="shared" si="19"/>
        <v>0.47000000020489097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382.11</v>
      </c>
      <c r="D986" s="1">
        <f>BILANCA!E8</f>
        <v>382.11</v>
      </c>
      <c r="E986" s="1">
        <v>0</v>
      </c>
      <c r="F986" s="1">
        <v>0</v>
      </c>
      <c r="G986" s="2">
        <f t="shared" si="22"/>
        <v>3.4389900000000004</v>
      </c>
      <c r="H986" s="2">
        <f t="shared" si="19"/>
        <v>0.22000000000002728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382.11</v>
      </c>
      <c r="D987" s="1">
        <f>BILANCA!E9</f>
        <v>382.11</v>
      </c>
      <c r="E987" s="1">
        <v>0</v>
      </c>
      <c r="F987" s="1">
        <v>0</v>
      </c>
      <c r="G987" s="2">
        <f t="shared" si="22"/>
        <v>4.5853200000000003</v>
      </c>
      <c r="H987" s="2">
        <f t="shared" si="19"/>
        <v>0.22000000000002728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1007225.4800000001</v>
      </c>
      <c r="D990" s="1">
        <f>BILANCA!E12</f>
        <v>979521.51000000013</v>
      </c>
      <c r="E990" s="1">
        <v>0</v>
      </c>
      <c r="F990" s="1">
        <v>0</v>
      </c>
      <c r="G990" s="2">
        <f t="shared" si="22"/>
        <v>20763.879500000003</v>
      </c>
      <c r="H990" s="2">
        <f t="shared" si="19"/>
        <v>0.96999999997206032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973971.74</v>
      </c>
      <c r="D991" s="1">
        <f>BILANCA!E13</f>
        <v>957493.38000000012</v>
      </c>
      <c r="E991" s="1">
        <v>0</v>
      </c>
      <c r="F991" s="1">
        <v>0</v>
      </c>
      <c r="G991" s="2">
        <f t="shared" si="22"/>
        <v>23111.668000000001</v>
      </c>
      <c r="H991" s="2">
        <f t="shared" si="19"/>
        <v>0.64000000013038516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177715.71</v>
      </c>
      <c r="D992" s="1">
        <f>BILANCA!E14</f>
        <v>177715.71</v>
      </c>
      <c r="E992" s="1">
        <v>0</v>
      </c>
      <c r="F992" s="1">
        <v>0</v>
      </c>
      <c r="G992" s="2">
        <f t="shared" si="22"/>
        <v>4798.324169999999</v>
      </c>
      <c r="H992" s="2">
        <f t="shared" si="19"/>
        <v>0.58000000001629815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1138475.42</v>
      </c>
      <c r="D993" s="1">
        <f>BILANCA!E15</f>
        <v>1138475.3700000001</v>
      </c>
      <c r="E993" s="1">
        <v>0</v>
      </c>
      <c r="F993" s="1">
        <v>0</v>
      </c>
      <c r="G993" s="2">
        <f t="shared" si="22"/>
        <v>34154.261599999998</v>
      </c>
      <c r="H993" s="2">
        <f t="shared" si="19"/>
        <v>0.7900000000372529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2073.79</v>
      </c>
      <c r="D995" s="1">
        <f>BILANCA!E17</f>
        <v>2073.79</v>
      </c>
      <c r="E995" s="1">
        <v>0</v>
      </c>
      <c r="F995" s="1">
        <v>0</v>
      </c>
      <c r="G995" s="2">
        <f t="shared" si="22"/>
        <v>74.656440000000003</v>
      </c>
      <c r="H995" s="2">
        <f t="shared" si="19"/>
        <v>0.42000000000007276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344293.18</v>
      </c>
      <c r="D996" s="1">
        <f>BILANCA!E18</f>
        <v>360771.49</v>
      </c>
      <c r="E996" s="1">
        <v>0</v>
      </c>
      <c r="F996" s="1">
        <v>0</v>
      </c>
      <c r="G996" s="2">
        <f t="shared" si="22"/>
        <v>13855.870079999997</v>
      </c>
      <c r="H996" s="2">
        <f t="shared" si="19"/>
        <v>0.66999999998370185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27880.809999999998</v>
      </c>
      <c r="D997" s="1">
        <f>BILANCA!E19</f>
        <v>20964.289999999979</v>
      </c>
      <c r="E997" s="1">
        <v>0</v>
      </c>
      <c r="F997" s="1">
        <v>0</v>
      </c>
      <c r="G997" s="2">
        <f t="shared" si="22"/>
        <v>977.33145999999942</v>
      </c>
      <c r="H997" s="2">
        <f t="shared" si="19"/>
        <v>0.47999999998137355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104010.43</v>
      </c>
      <c r="D998" s="1">
        <f>BILANCA!E20</f>
        <v>120623.63</v>
      </c>
      <c r="E998" s="1">
        <v>0</v>
      </c>
      <c r="F998" s="1">
        <v>0</v>
      </c>
      <c r="G998" s="2">
        <f t="shared" si="22"/>
        <v>5178.86535</v>
      </c>
      <c r="H998" s="2">
        <f t="shared" si="19"/>
        <v>0.79999999998835847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161.91999999999999</v>
      </c>
      <c r="D999" s="1">
        <f>BILANCA!E21</f>
        <v>161.91999999999999</v>
      </c>
      <c r="E999" s="1">
        <v>0</v>
      </c>
      <c r="F999" s="1">
        <v>0</v>
      </c>
      <c r="G999" s="2">
        <f t="shared" si="22"/>
        <v>7.7721599999999995</v>
      </c>
      <c r="H999" s="2">
        <f t="shared" si="19"/>
        <v>0.16000000000002501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19912.7</v>
      </c>
      <c r="D1000" s="1">
        <f>BILANCA!E22</f>
        <v>19912.7</v>
      </c>
      <c r="E1000" s="1">
        <v>0</v>
      </c>
      <c r="F1000" s="1">
        <v>0</v>
      </c>
      <c r="G1000" s="2">
        <f t="shared" si="22"/>
        <v>1015.5477000000001</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2574.62</v>
      </c>
      <c r="D1002" s="1">
        <f>BILANCA!E24</f>
        <v>2574.62</v>
      </c>
      <c r="E1002" s="1">
        <v>0</v>
      </c>
      <c r="F1002" s="1">
        <v>0</v>
      </c>
      <c r="G1002" s="2">
        <f t="shared" si="22"/>
        <v>146.75333999999998</v>
      </c>
      <c r="H1002" s="2">
        <f t="shared" si="19"/>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54913.68</v>
      </c>
      <c r="D1003" s="1">
        <f>BILANCA!E25</f>
        <v>54913.68</v>
      </c>
      <c r="E1003" s="1">
        <v>0</v>
      </c>
      <c r="F1003" s="1">
        <v>0</v>
      </c>
      <c r="G1003" s="2">
        <f t="shared" si="22"/>
        <v>3294.8208</v>
      </c>
      <c r="H1003" s="2">
        <f t="shared" si="19"/>
        <v>0.63999999999941792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13455.42</v>
      </c>
      <c r="D1004" s="1">
        <f>BILANCA!E26</f>
        <v>13455.41</v>
      </c>
      <c r="E1004" s="1">
        <v>0</v>
      </c>
      <c r="F1004" s="1">
        <v>0</v>
      </c>
      <c r="G1004" s="2">
        <f t="shared" si="22"/>
        <v>847.69104000000016</v>
      </c>
      <c r="H1004" s="2">
        <f t="shared" si="19"/>
        <v>0.82999999999992724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167147.96</v>
      </c>
      <c r="D1006" s="1">
        <f>BILANCA!E28</f>
        <v>190677.67</v>
      </c>
      <c r="E1006" s="1">
        <v>0</v>
      </c>
      <c r="F1006" s="1">
        <v>0</v>
      </c>
      <c r="G1006" s="2">
        <f t="shared" si="22"/>
        <v>12615.5759</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5372.93</v>
      </c>
      <c r="D1013" s="1">
        <f>BILANCA!E35</f>
        <v>1063.8399999999965</v>
      </c>
      <c r="E1013" s="1">
        <v>0</v>
      </c>
      <c r="F1013" s="1">
        <v>0</v>
      </c>
      <c r="G1013" s="2">
        <f t="shared" si="22"/>
        <v>225.01829999999981</v>
      </c>
      <c r="H1013" s="2">
        <f t="shared" si="19"/>
        <v>0.23000000000320142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41249.160000000003</v>
      </c>
      <c r="D1014" s="1">
        <f>BILANCA!E36</f>
        <v>44211.45</v>
      </c>
      <c r="E1014" s="1">
        <v>0</v>
      </c>
      <c r="F1014" s="1">
        <v>0</v>
      </c>
      <c r="G1014" s="2">
        <f t="shared" si="22"/>
        <v>4019.8338599999997</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35876.230000000003</v>
      </c>
      <c r="D1018" s="1">
        <f>BILANCA!E40</f>
        <v>43147.61</v>
      </c>
      <c r="E1018" s="1">
        <v>0</v>
      </c>
      <c r="F1018" s="1">
        <v>0</v>
      </c>
      <c r="G1018" s="2">
        <f t="shared" si="22"/>
        <v>4276.0007500000011</v>
      </c>
      <c r="H1018" s="2">
        <f t="shared" si="19"/>
        <v>0.62000000000261934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36672.57</v>
      </c>
      <c r="D1032" s="1">
        <f>BILANCA!E54</f>
        <v>37260.15</v>
      </c>
      <c r="E1032" s="1">
        <v>0</v>
      </c>
      <c r="F1032" s="1">
        <v>0</v>
      </c>
      <c r="G1032" s="2">
        <f t="shared" si="22"/>
        <v>5448.4506300000003</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36672.57</v>
      </c>
      <c r="D1033" s="1">
        <f>BILANCA!E55</f>
        <v>37260.15</v>
      </c>
      <c r="E1033" s="1">
        <v>0</v>
      </c>
      <c r="F1033" s="1">
        <v>0</v>
      </c>
      <c r="G1033" s="2">
        <f t="shared" si="22"/>
        <v>5559.6435000000001</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10949.63</v>
      </c>
      <c r="D1034" s="1">
        <f>BILANCA!E56</f>
        <v>10949.63</v>
      </c>
      <c r="E1034" s="1">
        <v>0</v>
      </c>
      <c r="F1034" s="1">
        <v>0</v>
      </c>
      <c r="G1034" s="2">
        <f t="shared" si="22"/>
        <v>1675.2933899999998</v>
      </c>
      <c r="H1034" s="2">
        <f t="shared" si="19"/>
        <v>0.74000000000160071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10949.63</v>
      </c>
      <c r="D1035" s="1">
        <f>BILANCA!E57</f>
        <v>10949.63</v>
      </c>
      <c r="E1035" s="1">
        <v>0</v>
      </c>
      <c r="F1035" s="1">
        <v>0</v>
      </c>
      <c r="G1035" s="2">
        <f t="shared" si="22"/>
        <v>1708.1422799999996</v>
      </c>
      <c r="H1035" s="2">
        <f t="shared" si="19"/>
        <v>0.74000000000160071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62764.240000000005</v>
      </c>
      <c r="D1046" s="1">
        <f>BILANCA!E68</f>
        <v>61009.69</v>
      </c>
      <c r="E1046" s="1">
        <v>0</v>
      </c>
      <c r="F1046" s="1">
        <v>0</v>
      </c>
      <c r="G1046" s="2">
        <f t="shared" si="22"/>
        <v>11641.368060000001</v>
      </c>
      <c r="H1046" s="2">
        <f t="shared" si="19"/>
        <v>0.55000000000291038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3815.65</v>
      </c>
      <c r="D1056" s="1">
        <f>BILANCA!E78</f>
        <v>3214.65</v>
      </c>
      <c r="E1056" s="1">
        <v>0</v>
      </c>
      <c r="F1056" s="1">
        <v>0</v>
      </c>
      <c r="G1056" s="2">
        <f t="shared" si="22"/>
        <v>747.88134999999988</v>
      </c>
      <c r="H1056" s="2">
        <f t="shared" si="19"/>
        <v>0.6999999999998181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23.19</v>
      </c>
      <c r="D1062" s="1">
        <f>BILANCA!E84</f>
        <v>23.19</v>
      </c>
      <c r="E1062" s="1">
        <v>0</v>
      </c>
      <c r="F1062" s="1">
        <v>0</v>
      </c>
      <c r="G1062" s="2">
        <f t="shared" si="22"/>
        <v>5.4960300000000002</v>
      </c>
      <c r="H1062" s="2">
        <f t="shared" si="19"/>
        <v>0.38000000000000256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3792.46</v>
      </c>
      <c r="D1064" s="1">
        <f>BILANCA!E86</f>
        <v>3191.46</v>
      </c>
      <c r="E1064" s="1">
        <v>0</v>
      </c>
      <c r="F1064" s="1">
        <v>0</v>
      </c>
      <c r="G1064" s="2">
        <f t="shared" si="22"/>
        <v>824.20578</v>
      </c>
      <c r="H1064" s="2">
        <f t="shared" si="19"/>
        <v>0.92000000000007276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20277.22</v>
      </c>
      <c r="D1124" s="1">
        <f>BILANCA!E146</f>
        <v>12289.24</v>
      </c>
      <c r="E1124" s="1">
        <v>0</v>
      </c>
      <c r="F1124" s="1">
        <v>0</v>
      </c>
      <c r="G1124" s="2">
        <f t="shared" si="22"/>
        <v>6324.6536999999989</v>
      </c>
      <c r="H1124" s="2">
        <f t="shared" si="23"/>
        <v>0.46000000000094587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492.84</v>
      </c>
      <c r="D1138" s="1">
        <f>BILANCA!E160</f>
        <v>180</v>
      </c>
      <c r="E1138" s="1">
        <v>0</v>
      </c>
      <c r="F1138" s="1">
        <v>0</v>
      </c>
      <c r="G1138" s="2">
        <f t="shared" si="22"/>
        <v>132.1902</v>
      </c>
      <c r="H1138" s="2">
        <f t="shared" si="23"/>
        <v>0.16000000000002501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19784.38</v>
      </c>
      <c r="D1139" s="1">
        <f>BILANCA!E161</f>
        <v>12109.24</v>
      </c>
      <c r="E1139" s="1">
        <v>0</v>
      </c>
      <c r="F1139" s="1">
        <v>0</v>
      </c>
      <c r="G1139" s="2">
        <f t="shared" si="22"/>
        <v>6864.4461599999995</v>
      </c>
      <c r="H1139" s="2">
        <f t="shared" si="23"/>
        <v>0.62000000000080036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38671.370000000003</v>
      </c>
      <c r="D1148" s="1">
        <f>BILANCA!E170</f>
        <v>45505.8</v>
      </c>
      <c r="E1148" s="1">
        <v>0</v>
      </c>
      <c r="F1148" s="1">
        <v>0</v>
      </c>
      <c r="G1148" s="2">
        <f t="shared" si="22"/>
        <v>21397.690050000005</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38671.370000000003</v>
      </c>
      <c r="D1151" s="1">
        <f>BILANCA!E173</f>
        <v>45505.8</v>
      </c>
      <c r="E1151" s="1">
        <v>0</v>
      </c>
      <c r="F1151" s="1">
        <v>0</v>
      </c>
      <c r="G1151" s="2">
        <f t="shared" si="22"/>
        <v>21786.738960000002</v>
      </c>
      <c r="H1151" s="2">
        <f t="shared" si="23"/>
        <v>0.56999999999970896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1081321.46</v>
      </c>
      <c r="D1152" s="1">
        <f>BILANCA!E175</f>
        <v>1051862.94</v>
      </c>
      <c r="E1152" s="1">
        <v>0</v>
      </c>
      <c r="F1152" s="1">
        <v>0</v>
      </c>
      <c r="G1152" s="2">
        <f t="shared" si="22"/>
        <v>538273.00046000001</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45547.74</v>
      </c>
      <c r="D1153" s="1">
        <f>BILANCA!E176</f>
        <v>55685.13</v>
      </c>
      <c r="E1153" s="1">
        <v>0</v>
      </c>
      <c r="F1153" s="1">
        <v>0</v>
      </c>
      <c r="G1153" s="2">
        <f t="shared" si="22"/>
        <v>26676.06</v>
      </c>
      <c r="H1153" s="2">
        <f t="shared" si="23"/>
        <v>0.38999999999941792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45547.74</v>
      </c>
      <c r="D1154" s="1">
        <f>BILANCA!E177</f>
        <v>55032.1</v>
      </c>
      <c r="E1154" s="1">
        <v>0</v>
      </c>
      <c r="F1154" s="1">
        <v>0</v>
      </c>
      <c r="G1154" s="2">
        <f t="shared" si="22"/>
        <v>26609.641740000003</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37120.97</v>
      </c>
      <c r="D1155" s="1">
        <f>BILANCA!E178</f>
        <v>44808.18</v>
      </c>
      <c r="E1155" s="1">
        <v>0</v>
      </c>
      <c r="F1155" s="1">
        <v>0</v>
      </c>
      <c r="G1155" s="2">
        <f t="shared" si="22"/>
        <v>21798.820759999999</v>
      </c>
      <c r="H1155" s="2">
        <f t="shared" si="23"/>
        <v>0.20999999999912689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7949.07</v>
      </c>
      <c r="D1156" s="1">
        <f>BILANCA!E179</f>
        <v>10061.27</v>
      </c>
      <c r="E1156" s="1">
        <v>0</v>
      </c>
      <c r="F1156" s="1">
        <v>0</v>
      </c>
      <c r="G1156" s="2">
        <f t="shared" si="22"/>
        <v>4856.3885300000002</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93.7</v>
      </c>
      <c r="D1157" s="1">
        <f>BILANCA!E180</f>
        <v>0</v>
      </c>
      <c r="E1157" s="1">
        <v>0</v>
      </c>
      <c r="F1157" s="1">
        <v>0</v>
      </c>
      <c r="G1157" s="2">
        <f t="shared" si="22"/>
        <v>16.303799999999999</v>
      </c>
      <c r="H1157" s="2">
        <f t="shared" si="23"/>
        <v>0.29999999999999716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93.7</v>
      </c>
      <c r="D1160" s="1">
        <f>BILANCA!E183</f>
        <v>0</v>
      </c>
      <c r="E1160" s="1">
        <v>0</v>
      </c>
      <c r="F1160" s="1">
        <v>0</v>
      </c>
      <c r="G1160" s="2">
        <f t="shared" si="22"/>
        <v>16.584900000000001</v>
      </c>
      <c r="H1160" s="2">
        <f t="shared" si="23"/>
        <v>0.29999999999999716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384</v>
      </c>
      <c r="D1165" s="1">
        <f>BILANCA!E188</f>
        <v>162.65</v>
      </c>
      <c r="E1165" s="1">
        <v>0</v>
      </c>
      <c r="F1165" s="1">
        <v>0</v>
      </c>
      <c r="G1165" s="2">
        <f t="shared" si="22"/>
        <v>129.0926</v>
      </c>
      <c r="H1165" s="2">
        <f t="shared" si="23"/>
        <v>0.34999999999999432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650</v>
      </c>
      <c r="E1166" s="1">
        <v>0</v>
      </c>
      <c r="F1166" s="1">
        <v>0</v>
      </c>
      <c r="G1166" s="2">
        <f t="shared" si="22"/>
        <v>237.9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3.03</v>
      </c>
      <c r="E1211" s="1">
        <v>0</v>
      </c>
      <c r="F1211" s="1">
        <v>0</v>
      </c>
      <c r="G1211" s="2">
        <f t="shared" si="22"/>
        <v>1.38168</v>
      </c>
      <c r="H1211" s="2">
        <f t="shared" si="23"/>
        <v>2.9999999999999805E-2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3.03</v>
      </c>
      <c r="E1213" s="1">
        <v>0</v>
      </c>
      <c r="F1213" s="1">
        <v>0</v>
      </c>
      <c r="G1213" s="2">
        <f t="shared" si="22"/>
        <v>1.3937999999999999</v>
      </c>
      <c r="H1213" s="2">
        <f t="shared" si="23"/>
        <v>2.9999999999999805E-2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1035773.7199999999</v>
      </c>
      <c r="D1214" s="1">
        <f>BILANCA!E237</f>
        <v>996177.81</v>
      </c>
      <c r="E1214" s="1">
        <v>0</v>
      </c>
      <c r="F1214" s="1">
        <v>0</v>
      </c>
      <c r="G1214" s="2">
        <f t="shared" si="22"/>
        <v>699497.87754000002</v>
      </c>
      <c r="H1214" s="2">
        <f t="shared" si="23"/>
        <v>0.47000000008847564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1018557.1799999999</v>
      </c>
      <c r="D1215" s="1">
        <f>BILANCA!E238</f>
        <v>990853.25</v>
      </c>
      <c r="E1215" s="1">
        <v>0</v>
      </c>
      <c r="F1215" s="1">
        <v>0</v>
      </c>
      <c r="G1215" s="2">
        <f t="shared" si="22"/>
        <v>696061.17376000003</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1018557.1799999999</v>
      </c>
      <c r="D1216" s="1">
        <f>BILANCA!E239</f>
        <v>990853.25</v>
      </c>
      <c r="E1216" s="1">
        <v>0</v>
      </c>
      <c r="F1216" s="1">
        <v>0</v>
      </c>
      <c r="G1216" s="2">
        <f t="shared" si="22"/>
        <v>699061.43744000001</v>
      </c>
      <c r="H1216" s="2">
        <f t="shared" si="23"/>
        <v>0.42999999993480742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949761.5</v>
      </c>
      <c r="D1217" s="1">
        <f>BILANCA!E240</f>
        <v>922057.58</v>
      </c>
      <c r="E1217" s="1">
        <v>0</v>
      </c>
      <c r="F1217" s="1">
        <v>0</v>
      </c>
      <c r="G1217" s="2">
        <f t="shared" si="22"/>
        <v>653767.13844000001</v>
      </c>
      <c r="H1217" s="2">
        <f t="shared" si="23"/>
        <v>0.92000000004190952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68795.679999999993</v>
      </c>
      <c r="D1218" s="1">
        <f>BILANCA!E241</f>
        <v>68795.67</v>
      </c>
      <c r="E1218" s="1">
        <v>0</v>
      </c>
      <c r="F1218" s="1">
        <v>0</v>
      </c>
      <c r="G1218" s="2">
        <f t="shared" si="22"/>
        <v>48500.949699999997</v>
      </c>
      <c r="H1218" s="2">
        <f t="shared" si="23"/>
        <v>0.65000000000873115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16723.699999999997</v>
      </c>
      <c r="D1222" s="1">
        <f>BILANCA!E245</f>
        <v>5144.5599999999977</v>
      </c>
      <c r="E1222" s="1">
        <v>0</v>
      </c>
      <c r="F1222" s="1">
        <v>0</v>
      </c>
      <c r="G1222" s="2">
        <f t="shared" si="22"/>
        <v>6456.0639799999981</v>
      </c>
      <c r="H1222" s="2">
        <f t="shared" si="23"/>
        <v>0.74000000000523869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120256.5</v>
      </c>
      <c r="D1223" s="1">
        <f>BILANCA!E246</f>
        <v>110658.25</v>
      </c>
      <c r="E1223" s="1">
        <v>0</v>
      </c>
      <c r="F1223" s="1">
        <v>0</v>
      </c>
      <c r="G1223" s="2">
        <f t="shared" si="22"/>
        <v>81977.51999999999</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120256.5</v>
      </c>
      <c r="D1224" s="1">
        <f>BILANCA!E247</f>
        <v>110658.25</v>
      </c>
      <c r="E1224" s="1">
        <v>0</v>
      </c>
      <c r="F1224" s="1">
        <v>0</v>
      </c>
      <c r="G1224" s="2">
        <f t="shared" si="22"/>
        <v>82319.092999999993</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103532.8</v>
      </c>
      <c r="D1227" s="1">
        <f>BILANCA!E250</f>
        <v>105513.69</v>
      </c>
      <c r="E1227" s="1">
        <v>0</v>
      </c>
      <c r="F1227" s="1">
        <v>0</v>
      </c>
      <c r="G1227" s="2">
        <f t="shared" si="22"/>
        <v>76752.683919999996</v>
      </c>
      <c r="H1227" s="2">
        <f t="shared" si="23"/>
        <v>0.50999999999476131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103532.8</v>
      </c>
      <c r="D1229" s="1">
        <f>BILANCA!E252</f>
        <v>105513.69</v>
      </c>
      <c r="E1229" s="1">
        <v>0</v>
      </c>
      <c r="F1229" s="1">
        <v>0</v>
      </c>
      <c r="G1229" s="2">
        <f t="shared" si="22"/>
        <v>77381.804280000011</v>
      </c>
      <c r="H1229" s="2">
        <f t="shared" si="23"/>
        <v>0.50999999999476131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492.84</v>
      </c>
      <c r="D1232" s="1">
        <f>BILANCA!E255</f>
        <v>180</v>
      </c>
      <c r="E1232" s="1">
        <v>0</v>
      </c>
      <c r="F1232" s="1">
        <v>0</v>
      </c>
      <c r="G1232" s="2">
        <f t="shared" si="22"/>
        <v>212.35715999999999</v>
      </c>
      <c r="H1232" s="2">
        <f t="shared" si="23"/>
        <v>0.16000000000002501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329921.12</v>
      </c>
      <c r="D1236" s="1">
        <f>BILANCA!E259</f>
        <v>330374.05</v>
      </c>
      <c r="E1236" s="1">
        <v>0</v>
      </c>
      <c r="F1236" s="1">
        <v>0</v>
      </c>
      <c r="G1236" s="2">
        <f t="shared" si="22"/>
        <v>250639.31266</v>
      </c>
      <c r="H1236" s="2">
        <f t="shared" si="23"/>
        <v>0.16999999998370185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329921.12</v>
      </c>
      <c r="D1237" s="1">
        <f>BILANCA!E260</f>
        <v>330374.05</v>
      </c>
      <c r="E1237" s="1">
        <v>0</v>
      </c>
      <c r="F1237" s="1">
        <v>0</v>
      </c>
      <c r="G1237" s="2">
        <f t="shared" si="22"/>
        <v>251629.98187999998</v>
      </c>
      <c r="H1237" s="2">
        <f t="shared" si="23"/>
        <v>0.16999999998370185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20277.22</v>
      </c>
      <c r="D1241" s="1">
        <f>BILANCA!E265</f>
        <v>12289.24</v>
      </c>
      <c r="E1241" s="1">
        <v>0</v>
      </c>
      <c r="F1241" s="1">
        <v>0</v>
      </c>
      <c r="G1241" s="2">
        <f t="shared" si="22"/>
        <v>11572.7706</v>
      </c>
      <c r="H1241" s="2">
        <f t="shared" si="23"/>
        <v>0.46000000000094587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384</v>
      </c>
      <c r="D1244" s="1">
        <f>BILANCA!E268</f>
        <v>162.65</v>
      </c>
      <c r="E1244" s="1">
        <v>0</v>
      </c>
      <c r="F1244" s="1">
        <v>0</v>
      </c>
      <c r="G1244" s="2">
        <f t="shared" si="24"/>
        <v>185.12729999999999</v>
      </c>
      <c r="H1244" s="2">
        <f t="shared" si="23"/>
        <v>0.34999999999999432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3118.19</v>
      </c>
      <c r="D1245" s="1">
        <f>BILANCA!E269</f>
        <v>3028.81</v>
      </c>
      <c r="E1245" s="1">
        <v>0</v>
      </c>
      <c r="F1245" s="1">
        <v>0</v>
      </c>
      <c r="G1245" s="2">
        <f t="shared" si="24"/>
        <v>2404.0622199999998</v>
      </c>
      <c r="H1245" s="2">
        <f t="shared" si="23"/>
        <v>0.38000000000010914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290.27</v>
      </c>
      <c r="D1247" s="1">
        <f>BILANCA!E271</f>
        <v>0</v>
      </c>
      <c r="E1247" s="1">
        <v>0</v>
      </c>
      <c r="F1247" s="1">
        <v>0</v>
      </c>
      <c r="G1247" s="2">
        <f t="shared" si="24"/>
        <v>76.631280000000004</v>
      </c>
      <c r="H1247" s="2">
        <f t="shared" si="23"/>
        <v>0.26999999999998181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19784.38</v>
      </c>
      <c r="D1262" s="1">
        <f>BILANCA!E286</f>
        <v>12109.24</v>
      </c>
      <c r="E1262" s="1">
        <v>0</v>
      </c>
      <c r="F1262" s="1">
        <v>0</v>
      </c>
      <c r="G1262" s="2">
        <f t="shared" si="24"/>
        <v>12276.79794</v>
      </c>
      <c r="H1262" s="2">
        <f t="shared" si="23"/>
        <v>0.62000000000080036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45547.74</v>
      </c>
      <c r="D1264" s="1">
        <f>BILANCA!E288</f>
        <v>55032.1</v>
      </c>
      <c r="E1264" s="1">
        <v>0</v>
      </c>
      <c r="F1264" s="1">
        <v>0</v>
      </c>
      <c r="G1264" s="2">
        <f t="shared" si="24"/>
        <v>43726.955140000005</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650</v>
      </c>
      <c r="E1266" s="1">
        <v>0</v>
      </c>
      <c r="F1266" s="1">
        <v>0</v>
      </c>
      <c r="G1266" s="2">
        <f t="shared" si="24"/>
        <v>367.9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162.65</v>
      </c>
      <c r="E1278" s="1">
        <v>0</v>
      </c>
      <c r="F1278" s="1">
        <v>0</v>
      </c>
      <c r="G1278" s="2">
        <f t="shared" si="24"/>
        <v>95.963499999999996</v>
      </c>
      <c r="H1278" s="2">
        <f t="shared" si="23"/>
        <v>0.34999999999999432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513869.62</v>
      </c>
      <c r="D1408" s="1">
        <f>'RAS-funkcijski'!E114</f>
        <v>611164.16999999993</v>
      </c>
      <c r="E1408" s="1">
        <v>0</v>
      </c>
      <c r="F1408" s="1">
        <v>0</v>
      </c>
      <c r="G1408" s="2">
        <f t="shared" si="24"/>
        <v>190981.77559999999</v>
      </c>
      <c r="H1408" s="2">
        <f t="shared" si="27"/>
        <v>0.54999999993015081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513869.62</v>
      </c>
      <c r="D1409" s="1">
        <f>'RAS-funkcijski'!E115</f>
        <v>593280.96</v>
      </c>
      <c r="E1409" s="1">
        <v>0</v>
      </c>
      <c r="F1409" s="1">
        <v>0</v>
      </c>
      <c r="G1409" s="2">
        <f t="shared" si="24"/>
        <v>188747.90094000002</v>
      </c>
      <c r="H1409" s="2">
        <f t="shared" si="27"/>
        <v>0.42000000004190952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513869.62</v>
      </c>
      <c r="D1411" s="1">
        <f>'RAS-funkcijski'!E117</f>
        <v>593280.96</v>
      </c>
      <c r="E1411" s="1">
        <v>0</v>
      </c>
      <c r="F1411" s="1">
        <v>0</v>
      </c>
      <c r="G1411" s="2">
        <f t="shared" si="24"/>
        <v>192148.76402</v>
      </c>
      <c r="H1411" s="2">
        <f t="shared" si="27"/>
        <v>0.42000000004190952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17883.21</v>
      </c>
      <c r="E1420" s="1">
        <v>0</v>
      </c>
      <c r="F1420" s="1">
        <v>0</v>
      </c>
      <c r="G1420" s="2">
        <f t="shared" si="24"/>
        <v>4363.50324</v>
      </c>
      <c r="H1420" s="2">
        <f t="shared" si="27"/>
        <v>0.20999999999912689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513869.62</v>
      </c>
      <c r="D1435" s="13">
        <f>'RAS-funkcijski'!E141</f>
        <v>611164.16999999993</v>
      </c>
      <c r="E1435" s="13">
        <v>0</v>
      </c>
      <c r="F1435" s="13">
        <v>0</v>
      </c>
      <c r="G1435" s="14">
        <f t="shared" si="24"/>
        <v>237859.12052</v>
      </c>
      <c r="H1435" s="14">
        <f t="shared" si="27"/>
        <v>0.54999999993015081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3189.02</v>
      </c>
      <c r="D1436" s="6">
        <f>'P-VRIO'!E5</f>
        <v>0</v>
      </c>
      <c r="E1436" s="6">
        <v>0</v>
      </c>
      <c r="F1436" s="6">
        <v>0</v>
      </c>
      <c r="G1436" s="7">
        <f t="shared" si="24"/>
        <v>3.1890200000000002</v>
      </c>
      <c r="H1436" s="7">
        <f t="shared" si="27"/>
        <v>1.999999999998181E-2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3189.02</v>
      </c>
      <c r="D1453" s="1">
        <f>'P-VRIO'!E22</f>
        <v>0</v>
      </c>
      <c r="E1453" s="1">
        <v>0</v>
      </c>
      <c r="F1453" s="1">
        <v>0</v>
      </c>
      <c r="G1453" s="2">
        <f t="shared" si="24"/>
        <v>57.402359999999994</v>
      </c>
      <c r="H1453" s="2">
        <f t="shared" si="27"/>
        <v>1.999999999998181E-2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3189.02</v>
      </c>
      <c r="D1454" s="1">
        <f>'P-VRIO'!E23</f>
        <v>0</v>
      </c>
      <c r="E1454" s="1">
        <v>0</v>
      </c>
      <c r="F1454" s="1">
        <v>0</v>
      </c>
      <c r="G1454" s="2">
        <f t="shared" si="24"/>
        <v>60.591380000000001</v>
      </c>
      <c r="H1454" s="2">
        <f t="shared" si="27"/>
        <v>1.999999999998181E-2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3189.02</v>
      </c>
      <c r="D1456" s="1">
        <f>'P-VRIO'!E25</f>
        <v>0</v>
      </c>
      <c r="E1456" s="1">
        <v>0</v>
      </c>
      <c r="F1456" s="1">
        <v>0</v>
      </c>
      <c r="G1456" s="2">
        <f t="shared" si="24"/>
        <v>66.96942</v>
      </c>
      <c r="H1456" s="2">
        <f t="shared" si="27"/>
        <v>1.999999999998181E-2</v>
      </c>
      <c r="I1456" s="10">
        <f t="shared" si="30"/>
        <v>1.3393883999987819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45547.74</v>
      </c>
      <c r="D1480" s="6"/>
      <c r="E1480" s="6">
        <v>0</v>
      </c>
      <c r="F1480" s="6">
        <v>0</v>
      </c>
      <c r="G1480" s="7">
        <f t="shared" ref="G1480:G1580" si="34">B1480/1000*C1480</f>
        <v>45.547739999999997</v>
      </c>
      <c r="H1480" s="7">
        <f t="shared" ref="H1480:H1580" si="35">ABS(C1480-ROUND(C1480,0))</f>
        <v>0.26000000000203727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623222.84000000008</v>
      </c>
      <c r="D1481" s="1">
        <v>0</v>
      </c>
      <c r="E1481" s="1">
        <v>0</v>
      </c>
      <c r="F1481" s="1">
        <v>0</v>
      </c>
      <c r="G1481" s="2">
        <f t="shared" si="34"/>
        <v>1246.4456800000003</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617730.08000000007</v>
      </c>
      <c r="D1483" s="1">
        <v>0</v>
      </c>
      <c r="E1483" s="1">
        <v>0</v>
      </c>
      <c r="F1483" s="1">
        <v>0</v>
      </c>
      <c r="G1483" s="2">
        <f t="shared" si="34"/>
        <v>2470.9203200000002</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508569.08</v>
      </c>
      <c r="D1484" s="1">
        <v>0</v>
      </c>
      <c r="E1484" s="1">
        <v>0</v>
      </c>
      <c r="F1484" s="1">
        <v>0</v>
      </c>
      <c r="G1484" s="2">
        <f t="shared" si="34"/>
        <v>2542.8454000000002</v>
      </c>
      <c r="H1484" s="2">
        <f t="shared" si="35"/>
        <v>8.0000000016298145E-2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101901.49</v>
      </c>
      <c r="D1485" s="1">
        <v>0</v>
      </c>
      <c r="E1485" s="1">
        <v>0</v>
      </c>
      <c r="F1485" s="1">
        <v>0</v>
      </c>
      <c r="G1485" s="2">
        <f t="shared" si="34"/>
        <v>611.40894000000003</v>
      </c>
      <c r="H1485" s="2">
        <f t="shared" si="35"/>
        <v>0.49000000000523869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30.61</v>
      </c>
      <c r="D1486" s="1">
        <v>0</v>
      </c>
      <c r="E1486" s="1">
        <v>0</v>
      </c>
      <c r="F1486" s="1">
        <v>0</v>
      </c>
      <c r="G1486" s="2">
        <f t="shared" si="34"/>
        <v>0.21426999999999999</v>
      </c>
      <c r="H1486" s="2">
        <f t="shared" si="35"/>
        <v>0.39000000000000057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1967.37</v>
      </c>
      <c r="D1489" s="1">
        <v>0</v>
      </c>
      <c r="E1489" s="1">
        <v>0</v>
      </c>
      <c r="F1489" s="1">
        <v>0</v>
      </c>
      <c r="G1489" s="2">
        <f t="shared" si="34"/>
        <v>19.6737</v>
      </c>
      <c r="H1489" s="2">
        <f t="shared" si="35"/>
        <v>0.36999999999989086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5261.53</v>
      </c>
      <c r="D1491" s="1">
        <v>0</v>
      </c>
      <c r="E1491" s="1">
        <v>0</v>
      </c>
      <c r="F1491" s="1">
        <v>0</v>
      </c>
      <c r="G1491" s="2">
        <f t="shared" si="34"/>
        <v>63.138359999999999</v>
      </c>
      <c r="H1491" s="2">
        <f t="shared" si="35"/>
        <v>0.47000000000025466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5492.76</v>
      </c>
      <c r="D1492" s="1">
        <v>0</v>
      </c>
      <c r="E1492" s="1">
        <v>0</v>
      </c>
      <c r="F1492" s="1">
        <v>0</v>
      </c>
      <c r="G1492" s="2">
        <f t="shared" si="34"/>
        <v>71.405879999999996</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613088.48</v>
      </c>
      <c r="D1499" s="1">
        <v>0</v>
      </c>
      <c r="E1499" s="1">
        <v>0</v>
      </c>
      <c r="F1499" s="1">
        <v>0</v>
      </c>
      <c r="G1499" s="2">
        <f t="shared" si="34"/>
        <v>12261.7696</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608245.72</v>
      </c>
      <c r="D1501" s="1">
        <v>0</v>
      </c>
      <c r="E1501" s="1">
        <v>0</v>
      </c>
      <c r="F1501" s="1">
        <v>0</v>
      </c>
      <c r="G1501" s="2">
        <f t="shared" si="34"/>
        <v>13381.405839999999</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500881.86</v>
      </c>
      <c r="D1502" s="1">
        <v>0</v>
      </c>
      <c r="E1502" s="1">
        <v>0</v>
      </c>
      <c r="F1502" s="1">
        <v>0</v>
      </c>
      <c r="G1502" s="2">
        <f t="shared" si="34"/>
        <v>11520.28278</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99789.29</v>
      </c>
      <c r="D1503" s="1">
        <v>0</v>
      </c>
      <c r="E1503" s="1">
        <v>0</v>
      </c>
      <c r="F1503" s="1">
        <v>0</v>
      </c>
      <c r="G1503" s="2">
        <f t="shared" si="34"/>
        <v>2394.9429599999999</v>
      </c>
      <c r="H1503" s="2">
        <f t="shared" si="35"/>
        <v>0.28999999999359716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124.32</v>
      </c>
      <c r="D1504" s="1">
        <v>0</v>
      </c>
      <c r="E1504" s="1">
        <v>0</v>
      </c>
      <c r="F1504" s="1">
        <v>0</v>
      </c>
      <c r="G1504" s="2">
        <f t="shared" si="34"/>
        <v>3.1080000000000001</v>
      </c>
      <c r="H1504" s="2">
        <f t="shared" si="35"/>
        <v>0.31999999999999318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1967.37</v>
      </c>
      <c r="D1507" s="1">
        <v>0</v>
      </c>
      <c r="E1507" s="1">
        <v>0</v>
      </c>
      <c r="F1507" s="1">
        <v>0</v>
      </c>
      <c r="G1507" s="2">
        <f t="shared" si="34"/>
        <v>55.086359999999999</v>
      </c>
      <c r="H1507" s="2">
        <f t="shared" si="35"/>
        <v>0.36999999999989086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5482.88</v>
      </c>
      <c r="D1509" s="1">
        <v>0</v>
      </c>
      <c r="E1509" s="1">
        <v>0</v>
      </c>
      <c r="F1509" s="1">
        <v>0</v>
      </c>
      <c r="G1509" s="2">
        <f t="shared" si="34"/>
        <v>164.4864</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4842.76</v>
      </c>
      <c r="D1510" s="1">
        <v>0</v>
      </c>
      <c r="E1510" s="1">
        <v>0</v>
      </c>
      <c r="F1510" s="1">
        <v>0</v>
      </c>
      <c r="G1510" s="2">
        <f t="shared" si="34"/>
        <v>150.12556000000001</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55682.100000000093</v>
      </c>
      <c r="D1517" s="1">
        <v>0</v>
      </c>
      <c r="E1517" s="1">
        <v>0</v>
      </c>
      <c r="F1517" s="1">
        <v>0</v>
      </c>
      <c r="G1517" s="2">
        <f t="shared" si="34"/>
        <v>2115.9198000000033</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55682.1</v>
      </c>
      <c r="D1576" s="1">
        <v>0</v>
      </c>
      <c r="E1576" s="1">
        <v>0</v>
      </c>
      <c r="F1576" s="1">
        <v>0</v>
      </c>
      <c r="G1576" s="2">
        <f t="shared" si="34"/>
        <v>5401.1637000000001</v>
      </c>
      <c r="H1576" s="2">
        <f t="shared" si="35"/>
        <v>9.9999999998544808E-2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55032.1</v>
      </c>
      <c r="D1578" s="1">
        <v>0</v>
      </c>
      <c r="E1578" s="1">
        <v>0</v>
      </c>
      <c r="F1578" s="1">
        <v>0</v>
      </c>
      <c r="G1578" s="2">
        <f t="shared" si="34"/>
        <v>5448.1778999999997</v>
      </c>
      <c r="H1578" s="2">
        <f t="shared" si="35"/>
        <v>9.9999999998544808E-2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650</v>
      </c>
      <c r="D1579" s="1">
        <v>0</v>
      </c>
      <c r="E1579" s="1">
        <v>0</v>
      </c>
      <c r="F1579" s="1">
        <v>0</v>
      </c>
      <c r="G1579" s="2">
        <f t="shared" si="34"/>
        <v>65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23034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506802.99</v>
      </c>
      <c r="I16" s="170">
        <f>'PR-RAS'!E6</f>
        <v>599352.46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508383.33</v>
      </c>
      <c r="I17" s="170">
        <f>'PR-RAS'!E151</f>
        <v>605671.41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16723.700000000026</v>
      </c>
      <c r="I18" s="170">
        <f>'PR-RAS'!E645</f>
        <v>5144.5599999999249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1018557.2200000001</v>
      </c>
      <c r="I20" s="173">
        <f>BILANCA!E7</f>
        <v>990853.25000000012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62764.240000000005</v>
      </c>
      <c r="I21" s="175">
        <f>BILANCA!E68</f>
        <v>61009.69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45547.74</v>
      </c>
      <c r="I22" s="175">
        <f>BILANCA!E176</f>
        <v>55685.13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1035773.7199999999</v>
      </c>
      <c r="I23" s="177">
        <f>BILANCA!E237</f>
        <v>996177.81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513869.62</v>
      </c>
      <c r="I27" s="175">
        <f>'RAS-funkcijski'!E114</f>
        <v>611164.16999999993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513869.62</v>
      </c>
      <c r="I28" s="179">
        <f>'RAS-funkcijski'!E141</f>
        <v>611164.16999999993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3189.02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3189.02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45547.74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55682.100000000093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55682.1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3"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506802.99</v>
      </c>
      <c r="E6" s="51">
        <f>E7+E44+E50+E82+E106+E124+E133+E139</f>
        <v>599352.46</v>
      </c>
      <c r="F6" s="52">
        <f t="shared" ref="F6:F131" si="0">IF(D6&lt;&gt;0,IF(E6/D6&gt;=100,"&gt;&gt;100",E6/D6*100),"-")</f>
        <v>118.2614293573919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459215.71</v>
      </c>
      <c r="E50" s="51">
        <f>E51+E54+E59+E62+E65+E68+E71+E74+E77</f>
        <v>548562.87</v>
      </c>
      <c r="F50" s="52">
        <f t="shared" si="0"/>
        <v>119.45646850801337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451235.11000000004</v>
      </c>
      <c r="E68" s="51">
        <f t="shared" si="15"/>
        <v>541542.87</v>
      </c>
      <c r="F68" s="52">
        <f t="shared" si="0"/>
        <v>120.01346038875387</v>
      </c>
    </row>
    <row r="69" spans="1:6" ht="12.75" customHeight="1" x14ac:dyDescent="0.2">
      <c r="A69" s="53" t="s">
        <v>184</v>
      </c>
      <c r="B69" s="85" t="s">
        <v>185</v>
      </c>
      <c r="C69" s="50" t="s">
        <v>184</v>
      </c>
      <c r="D69" s="242">
        <v>446080.03</v>
      </c>
      <c r="E69" s="242">
        <v>538747</v>
      </c>
      <c r="F69" s="52">
        <f t="shared" si="0"/>
        <v>120.7736199264513</v>
      </c>
    </row>
    <row r="70" spans="1:6" ht="24" x14ac:dyDescent="0.2">
      <c r="A70" s="53" t="s">
        <v>186</v>
      </c>
      <c r="B70" s="85" t="s">
        <v>187</v>
      </c>
      <c r="C70" s="50" t="s">
        <v>186</v>
      </c>
      <c r="D70" s="242">
        <v>5155.08</v>
      </c>
      <c r="E70" s="242">
        <v>2795.87</v>
      </c>
      <c r="F70" s="52">
        <f t="shared" si="0"/>
        <v>54.235239802292099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7980.6</v>
      </c>
      <c r="E74" s="51">
        <f t="shared" si="17"/>
        <v>7020</v>
      </c>
      <c r="F74" s="52">
        <f t="shared" si="0"/>
        <v>87.963311029245915</v>
      </c>
    </row>
    <row r="75" spans="1:6" ht="12.75" customHeight="1" x14ac:dyDescent="0.2">
      <c r="A75" s="53" t="s">
        <v>196</v>
      </c>
      <c r="B75" s="85" t="s">
        <v>197</v>
      </c>
      <c r="C75" s="50" t="s">
        <v>196</v>
      </c>
      <c r="D75" s="242">
        <v>7980.6</v>
      </c>
      <c r="E75" s="242">
        <v>7020</v>
      </c>
      <c r="F75" s="52">
        <f t="shared" si="0"/>
        <v>87.963311029245915</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87.93</v>
      </c>
      <c r="E106" s="51">
        <f t="shared" si="23"/>
        <v>66</v>
      </c>
      <c r="F106" s="52">
        <f t="shared" si="0"/>
        <v>75.059706584783342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87.93</v>
      </c>
      <c r="E112" s="51">
        <f t="shared" si="25"/>
        <v>66</v>
      </c>
      <c r="F112" s="52">
        <f t="shared" si="0"/>
        <v>75.059706584783342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87.93</v>
      </c>
      <c r="E117" s="242">
        <v>66</v>
      </c>
      <c r="F117" s="52">
        <f t="shared" si="0"/>
        <v>75.059706584783342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2821.23</v>
      </c>
      <c r="E124" s="51">
        <f t="shared" si="27"/>
        <v>3142.21</v>
      </c>
      <c r="F124" s="52">
        <f t="shared" si="0"/>
        <v>111.37730706110456</v>
      </c>
    </row>
    <row r="125" spans="1:6" ht="12.75" customHeight="1" x14ac:dyDescent="0.2">
      <c r="A125" s="53">
        <v>661</v>
      </c>
      <c r="B125" s="86" t="s">
        <v>296</v>
      </c>
      <c r="C125" s="50" t="s">
        <v>297</v>
      </c>
      <c r="D125" s="51">
        <f t="shared" ref="D125:E125" si="28">SUM(D126:D127)</f>
        <v>2688.51</v>
      </c>
      <c r="E125" s="51">
        <f t="shared" si="28"/>
        <v>3035.21</v>
      </c>
      <c r="F125" s="52">
        <f t="shared" si="0"/>
        <v>112.89561876280914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2688.51</v>
      </c>
      <c r="E127" s="242">
        <v>3035.21</v>
      </c>
      <c r="F127" s="52">
        <f t="shared" si="0"/>
        <v>112.89561876280914</v>
      </c>
    </row>
    <row r="128" spans="1:6" ht="24" x14ac:dyDescent="0.2">
      <c r="A128" s="53">
        <v>663</v>
      </c>
      <c r="B128" s="231" t="s">
        <v>302</v>
      </c>
      <c r="C128" s="50" t="s">
        <v>303</v>
      </c>
      <c r="D128" s="51">
        <f t="shared" ref="D128:E128" si="29">SUM(D129:D132)</f>
        <v>132.72</v>
      </c>
      <c r="E128" s="51">
        <f t="shared" si="29"/>
        <v>107</v>
      </c>
      <c r="F128" s="52">
        <f t="shared" si="0"/>
        <v>80.620855937311632</v>
      </c>
    </row>
    <row r="129" spans="1:6" ht="12.75" customHeight="1" x14ac:dyDescent="0.2">
      <c r="A129" s="53">
        <v>6631</v>
      </c>
      <c r="B129" s="86" t="s">
        <v>304</v>
      </c>
      <c r="C129" s="50" t="s">
        <v>305</v>
      </c>
      <c r="D129" s="242">
        <v>132.72</v>
      </c>
      <c r="E129" s="242">
        <v>107</v>
      </c>
      <c r="F129" s="52">
        <f t="shared" si="0"/>
        <v>80.620855937311632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44678.119999999995</v>
      </c>
      <c r="E133" s="51">
        <f t="shared" si="30"/>
        <v>47581.38</v>
      </c>
      <c r="F133" s="52">
        <f t="shared" ref="F133:F223" si="31">IF(D133&lt;&gt;0,IF(E133/D133&gt;=100,"&gt;&gt;100",E133/D133*100),"-")</f>
        <v>106.49816957383167</v>
      </c>
    </row>
    <row r="134" spans="1:6" ht="24" x14ac:dyDescent="0.2">
      <c r="A134" s="53">
        <v>671</v>
      </c>
      <c r="B134" s="232" t="s">
        <v>314</v>
      </c>
      <c r="C134" s="50" t="s">
        <v>315</v>
      </c>
      <c r="D134" s="51">
        <f t="shared" ref="D134:E134" si="32">SUM(D135:D137)</f>
        <v>44678.119999999995</v>
      </c>
      <c r="E134" s="51">
        <f t="shared" si="32"/>
        <v>47581.38</v>
      </c>
      <c r="F134" s="52">
        <f t="shared" si="31"/>
        <v>106.49816957383167</v>
      </c>
    </row>
    <row r="135" spans="1:6" ht="12.75" customHeight="1" x14ac:dyDescent="0.2">
      <c r="A135" s="53">
        <v>6711</v>
      </c>
      <c r="B135" s="85" t="s">
        <v>316</v>
      </c>
      <c r="C135" s="50" t="s">
        <v>317</v>
      </c>
      <c r="D135" s="242">
        <v>44358.92</v>
      </c>
      <c r="E135" s="242">
        <v>46865.38</v>
      </c>
      <c r="F135" s="52">
        <f t="shared" si="31"/>
        <v>105.65040808026886</v>
      </c>
    </row>
    <row r="136" spans="1:6" ht="24" x14ac:dyDescent="0.2">
      <c r="A136" s="53">
        <v>6712</v>
      </c>
      <c r="B136" s="232" t="s">
        <v>318</v>
      </c>
      <c r="C136" s="50" t="s">
        <v>319</v>
      </c>
      <c r="D136" s="242">
        <v>319.2</v>
      </c>
      <c r="E136" s="242">
        <v>716</v>
      </c>
      <c r="F136" s="52">
        <f t="shared" si="31"/>
        <v>224.31077694235589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508383.33</v>
      </c>
      <c r="E151" s="51">
        <f t="shared" si="35"/>
        <v>605671.41</v>
      </c>
      <c r="F151" s="52">
        <f t="shared" si="31"/>
        <v>119.1367565100925</v>
      </c>
    </row>
    <row r="152" spans="1:6" ht="12.75" customHeight="1" x14ac:dyDescent="0.2">
      <c r="A152" s="53">
        <v>31</v>
      </c>
      <c r="B152" s="85" t="s">
        <v>349</v>
      </c>
      <c r="C152" s="50" t="s">
        <v>35</v>
      </c>
      <c r="D152" s="51">
        <f t="shared" ref="D152:E152" si="36">D153+D158+D159</f>
        <v>420699</v>
      </c>
      <c r="E152" s="51">
        <f t="shared" si="36"/>
        <v>501079.08999999997</v>
      </c>
      <c r="F152" s="52">
        <f t="shared" si="31"/>
        <v>119.10631829407723</v>
      </c>
    </row>
    <row r="153" spans="1:6" ht="12.75" customHeight="1" x14ac:dyDescent="0.2">
      <c r="A153" s="53">
        <v>311</v>
      </c>
      <c r="B153" s="85" t="s">
        <v>350</v>
      </c>
      <c r="C153" s="50" t="s">
        <v>351</v>
      </c>
      <c r="D153" s="51">
        <f t="shared" ref="D153:E153" si="37">SUM(D154:D157)</f>
        <v>344354.68</v>
      </c>
      <c r="E153" s="51">
        <f t="shared" si="37"/>
        <v>411691.19</v>
      </c>
      <c r="F153" s="52">
        <f t="shared" si="31"/>
        <v>119.55440535903273</v>
      </c>
    </row>
    <row r="154" spans="1:6" ht="12.75" customHeight="1" x14ac:dyDescent="0.2">
      <c r="A154" s="53">
        <v>3111</v>
      </c>
      <c r="B154" s="85" t="s">
        <v>352</v>
      </c>
      <c r="C154" s="50" t="s">
        <v>353</v>
      </c>
      <c r="D154" s="242">
        <v>344354.68</v>
      </c>
      <c r="E154" s="242">
        <v>411691.19</v>
      </c>
      <c r="F154" s="52">
        <f t="shared" si="31"/>
        <v>119.55440535903273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19069.04</v>
      </c>
      <c r="E158" s="242">
        <v>21223.43</v>
      </c>
      <c r="F158" s="52">
        <f t="shared" si="31"/>
        <v>111.29784194694645</v>
      </c>
    </row>
    <row r="159" spans="1:6" ht="12.75" customHeight="1" x14ac:dyDescent="0.2">
      <c r="A159" s="53">
        <v>313</v>
      </c>
      <c r="B159" s="85" t="s">
        <v>362</v>
      </c>
      <c r="C159" s="50" t="s">
        <v>363</v>
      </c>
      <c r="D159" s="51">
        <f t="shared" ref="D159:E159" si="38">SUM(D160:D162)</f>
        <v>57275.28</v>
      </c>
      <c r="E159" s="51">
        <f t="shared" si="38"/>
        <v>68164.469999999987</v>
      </c>
      <c r="F159" s="52">
        <f t="shared" si="31"/>
        <v>119.0120240355001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57275.28</v>
      </c>
      <c r="E161" s="242">
        <v>68163.289999999994</v>
      </c>
      <c r="F161" s="52">
        <f t="shared" si="31"/>
        <v>119.00996380986702</v>
      </c>
    </row>
    <row r="162" spans="1:6" ht="12.75" customHeight="1" x14ac:dyDescent="0.2">
      <c r="A162" s="53">
        <v>3133</v>
      </c>
      <c r="B162" s="85" t="s">
        <v>367</v>
      </c>
      <c r="C162" s="50" t="s">
        <v>368</v>
      </c>
      <c r="D162" s="242">
        <v>0</v>
      </c>
      <c r="E162" s="242">
        <v>1.18</v>
      </c>
      <c r="F162" s="52" t="str">
        <f t="shared" si="31"/>
        <v>-</v>
      </c>
    </row>
    <row r="163" spans="1:6" ht="12.75" customHeight="1" x14ac:dyDescent="0.2">
      <c r="A163" s="53">
        <v>32</v>
      </c>
      <c r="B163" s="85" t="s">
        <v>369</v>
      </c>
      <c r="C163" s="50" t="s">
        <v>370</v>
      </c>
      <c r="D163" s="51">
        <f t="shared" ref="D163:E163" si="39">D164+D169+D177+D187+D188</f>
        <v>87634.51</v>
      </c>
      <c r="E163" s="51">
        <f t="shared" si="39"/>
        <v>102405.14000000001</v>
      </c>
      <c r="F163" s="52">
        <f t="shared" si="31"/>
        <v>116.8548098232078</v>
      </c>
    </row>
    <row r="164" spans="1:6" ht="12.75" customHeight="1" x14ac:dyDescent="0.2">
      <c r="A164" s="53">
        <v>321</v>
      </c>
      <c r="B164" s="85" t="s">
        <v>371</v>
      </c>
      <c r="C164" s="50" t="s">
        <v>372</v>
      </c>
      <c r="D164" s="51">
        <f t="shared" ref="D164:E164" si="40">SUM(D165:D168)</f>
        <v>36823.280000000006</v>
      </c>
      <c r="E164" s="51">
        <f t="shared" si="40"/>
        <v>42145.33</v>
      </c>
      <c r="F164" s="52">
        <f t="shared" si="31"/>
        <v>114.45294932988044</v>
      </c>
    </row>
    <row r="165" spans="1:6" ht="12.75" customHeight="1" x14ac:dyDescent="0.2">
      <c r="A165" s="53">
        <v>3211</v>
      </c>
      <c r="B165" s="85" t="s">
        <v>373</v>
      </c>
      <c r="C165" s="50" t="s">
        <v>374</v>
      </c>
      <c r="D165" s="242">
        <v>2788.81</v>
      </c>
      <c r="E165" s="242">
        <v>5160.76</v>
      </c>
      <c r="F165" s="52">
        <f t="shared" si="31"/>
        <v>185.0524058648671</v>
      </c>
    </row>
    <row r="166" spans="1:6" ht="12.75" customHeight="1" x14ac:dyDescent="0.2">
      <c r="A166" s="53">
        <v>3212</v>
      </c>
      <c r="B166" s="85" t="s">
        <v>375</v>
      </c>
      <c r="C166" s="50" t="s">
        <v>376</v>
      </c>
      <c r="D166" s="242">
        <v>20169.68</v>
      </c>
      <c r="E166" s="242">
        <v>20858.71</v>
      </c>
      <c r="F166" s="52">
        <f t="shared" si="31"/>
        <v>103.41616723715994</v>
      </c>
    </row>
    <row r="167" spans="1:6" ht="12.75" customHeight="1" x14ac:dyDescent="0.2">
      <c r="A167" s="53">
        <v>3213</v>
      </c>
      <c r="B167" s="85" t="s">
        <v>377</v>
      </c>
      <c r="C167" s="50" t="s">
        <v>378</v>
      </c>
      <c r="D167" s="242">
        <v>12786.74</v>
      </c>
      <c r="E167" s="242">
        <v>14945.46</v>
      </c>
      <c r="F167" s="52">
        <f t="shared" si="31"/>
        <v>116.8824892036594</v>
      </c>
    </row>
    <row r="168" spans="1:6" ht="12.75" customHeight="1" x14ac:dyDescent="0.2">
      <c r="A168" s="53">
        <v>3214</v>
      </c>
      <c r="B168" s="85" t="s">
        <v>379</v>
      </c>
      <c r="C168" s="50" t="s">
        <v>380</v>
      </c>
      <c r="D168" s="242">
        <v>1078.05</v>
      </c>
      <c r="E168" s="242">
        <v>1180.4000000000001</v>
      </c>
      <c r="F168" s="52">
        <f t="shared" si="31"/>
        <v>109.49399378507492</v>
      </c>
    </row>
    <row r="169" spans="1:6" ht="12.75" customHeight="1" x14ac:dyDescent="0.2">
      <c r="A169" s="53">
        <v>322</v>
      </c>
      <c r="B169" s="85" t="s">
        <v>381</v>
      </c>
      <c r="C169" s="50" t="s">
        <v>382</v>
      </c>
      <c r="D169" s="51">
        <f t="shared" ref="D169:E169" si="41">SUM(D170:D176)</f>
        <v>27094.389999999996</v>
      </c>
      <c r="E169" s="51">
        <f t="shared" si="41"/>
        <v>35454.75</v>
      </c>
      <c r="F169" s="52">
        <f t="shared" si="31"/>
        <v>130.8564245218291</v>
      </c>
    </row>
    <row r="170" spans="1:6" ht="12.75" customHeight="1" x14ac:dyDescent="0.2">
      <c r="A170" s="53">
        <v>3221</v>
      </c>
      <c r="B170" s="85" t="s">
        <v>383</v>
      </c>
      <c r="C170" s="50" t="s">
        <v>384</v>
      </c>
      <c r="D170" s="242">
        <v>4595.1099999999997</v>
      </c>
      <c r="E170" s="242">
        <v>5117.24</v>
      </c>
      <c r="F170" s="52">
        <f t="shared" si="31"/>
        <v>111.36273125126495</v>
      </c>
    </row>
    <row r="171" spans="1:6" ht="12.75" customHeight="1" x14ac:dyDescent="0.2">
      <c r="A171" s="53">
        <v>3222</v>
      </c>
      <c r="B171" s="85" t="s">
        <v>385</v>
      </c>
      <c r="C171" s="50" t="s">
        <v>386</v>
      </c>
      <c r="D171" s="242">
        <v>10936.01</v>
      </c>
      <c r="E171" s="242">
        <v>17883.21</v>
      </c>
      <c r="F171" s="52">
        <f t="shared" si="31"/>
        <v>163.52591118698683</v>
      </c>
    </row>
    <row r="172" spans="1:6" ht="12.75" customHeight="1" x14ac:dyDescent="0.2">
      <c r="A172" s="53">
        <v>3223</v>
      </c>
      <c r="B172" s="85" t="s">
        <v>387</v>
      </c>
      <c r="C172" s="50" t="s">
        <v>388</v>
      </c>
      <c r="D172" s="242">
        <v>10336.959999999999</v>
      </c>
      <c r="E172" s="242">
        <v>10980.54</v>
      </c>
      <c r="F172" s="52">
        <f t="shared" si="31"/>
        <v>106.22600842027059</v>
      </c>
    </row>
    <row r="173" spans="1:6" ht="12.75" customHeight="1" x14ac:dyDescent="0.2">
      <c r="A173" s="53">
        <v>3224</v>
      </c>
      <c r="B173" s="85" t="s">
        <v>389</v>
      </c>
      <c r="C173" s="50" t="s">
        <v>390</v>
      </c>
      <c r="D173" s="242">
        <v>778.51</v>
      </c>
      <c r="E173" s="242">
        <v>650.52</v>
      </c>
      <c r="F173" s="52">
        <f t="shared" si="31"/>
        <v>83.559620300317277</v>
      </c>
    </row>
    <row r="174" spans="1:6" ht="12.75" customHeight="1" x14ac:dyDescent="0.2">
      <c r="A174" s="53">
        <v>3225</v>
      </c>
      <c r="B174" s="85" t="s">
        <v>391</v>
      </c>
      <c r="C174" s="50" t="s">
        <v>392</v>
      </c>
      <c r="D174" s="242">
        <v>331</v>
      </c>
      <c r="E174" s="242">
        <v>587.58000000000004</v>
      </c>
      <c r="F174" s="52">
        <f t="shared" si="31"/>
        <v>177.51661631419941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116.8</v>
      </c>
      <c r="E176" s="242">
        <v>235.66</v>
      </c>
      <c r="F176" s="52">
        <f t="shared" si="31"/>
        <v>201.76369863013699</v>
      </c>
    </row>
    <row r="177" spans="1:6" ht="12.75" customHeight="1" x14ac:dyDescent="0.2">
      <c r="A177" s="53">
        <v>323</v>
      </c>
      <c r="B177" s="85" t="s">
        <v>397</v>
      </c>
      <c r="C177" s="50" t="s">
        <v>398</v>
      </c>
      <c r="D177" s="51">
        <f t="shared" ref="D177:E177" si="42">SUM(D178:D186)</f>
        <v>16092.15</v>
      </c>
      <c r="E177" s="51">
        <f t="shared" si="42"/>
        <v>19545.63</v>
      </c>
      <c r="F177" s="52">
        <f t="shared" si="31"/>
        <v>121.46065006851168</v>
      </c>
    </row>
    <row r="178" spans="1:6" ht="12.75" customHeight="1" x14ac:dyDescent="0.2">
      <c r="A178" s="53">
        <v>3231</v>
      </c>
      <c r="B178" s="85" t="s">
        <v>399</v>
      </c>
      <c r="C178" s="50" t="s">
        <v>400</v>
      </c>
      <c r="D178" s="242">
        <v>1865.51</v>
      </c>
      <c r="E178" s="242">
        <v>2879.8</v>
      </c>
      <c r="F178" s="52">
        <f t="shared" si="31"/>
        <v>154.37065467352093</v>
      </c>
    </row>
    <row r="179" spans="1:6" ht="12.75" customHeight="1" x14ac:dyDescent="0.2">
      <c r="A179" s="53">
        <v>3232</v>
      </c>
      <c r="B179" s="85" t="s">
        <v>401</v>
      </c>
      <c r="C179" s="50" t="s">
        <v>402</v>
      </c>
      <c r="D179" s="242">
        <v>7842.78</v>
      </c>
      <c r="E179" s="242">
        <v>8806.52</v>
      </c>
      <c r="F179" s="52">
        <f t="shared" si="31"/>
        <v>112.28824472954744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1626.22</v>
      </c>
      <c r="E181" s="242">
        <v>2197.4</v>
      </c>
      <c r="F181" s="52">
        <f t="shared" si="31"/>
        <v>135.12316906691592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1901.52</v>
      </c>
      <c r="E183" s="242">
        <v>2537.2600000000002</v>
      </c>
      <c r="F183" s="52">
        <f t="shared" si="31"/>
        <v>133.43325339728219</v>
      </c>
    </row>
    <row r="184" spans="1:6" ht="12.75" customHeight="1" x14ac:dyDescent="0.2">
      <c r="A184" s="53">
        <v>3237</v>
      </c>
      <c r="B184" s="85" t="s">
        <v>411</v>
      </c>
      <c r="C184" s="50" t="s">
        <v>412</v>
      </c>
      <c r="D184" s="242">
        <v>2013.33</v>
      </c>
      <c r="E184" s="242">
        <v>1858.41</v>
      </c>
      <c r="F184" s="52">
        <f t="shared" si="31"/>
        <v>92.305285273651123</v>
      </c>
    </row>
    <row r="185" spans="1:6" ht="12.75" customHeight="1" x14ac:dyDescent="0.2">
      <c r="A185" s="53">
        <v>3238</v>
      </c>
      <c r="B185" s="85" t="s">
        <v>413</v>
      </c>
      <c r="C185" s="50" t="s">
        <v>414</v>
      </c>
      <c r="D185" s="242">
        <v>812.93</v>
      </c>
      <c r="E185" s="242">
        <v>1266.24</v>
      </c>
      <c r="F185" s="52">
        <f t="shared" si="31"/>
        <v>155.76248877517131</v>
      </c>
    </row>
    <row r="186" spans="1:6" ht="12.75" customHeight="1" x14ac:dyDescent="0.2">
      <c r="A186" s="53">
        <v>3239</v>
      </c>
      <c r="B186" s="85" t="s">
        <v>415</v>
      </c>
      <c r="C186" s="50" t="s">
        <v>416</v>
      </c>
      <c r="D186" s="242">
        <v>29.86</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7624.6900000000005</v>
      </c>
      <c r="E188" s="51">
        <f t="shared" si="43"/>
        <v>5259.43</v>
      </c>
      <c r="F188" s="52">
        <f t="shared" si="31"/>
        <v>68.978935537051342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433.97</v>
      </c>
      <c r="E191" s="242">
        <v>1350.14</v>
      </c>
      <c r="F191" s="52">
        <f t="shared" si="31"/>
        <v>311.11367145194373</v>
      </c>
    </row>
    <row r="192" spans="1:6" ht="12.75" customHeight="1" x14ac:dyDescent="0.2">
      <c r="A192" s="53">
        <v>3294</v>
      </c>
      <c r="B192" s="85" t="s">
        <v>427</v>
      </c>
      <c r="C192" s="50" t="s">
        <v>428</v>
      </c>
      <c r="D192" s="242">
        <v>252.17</v>
      </c>
      <c r="E192" s="242">
        <v>176.36</v>
      </c>
      <c r="F192" s="52">
        <f t="shared" si="31"/>
        <v>69.936947297458076</v>
      </c>
    </row>
    <row r="193" spans="1:6" ht="12.75" customHeight="1" x14ac:dyDescent="0.2">
      <c r="A193" s="53">
        <v>3295</v>
      </c>
      <c r="B193" s="85" t="s">
        <v>429</v>
      </c>
      <c r="C193" s="50" t="s">
        <v>430</v>
      </c>
      <c r="D193" s="242">
        <v>1547.88</v>
      </c>
      <c r="E193" s="242">
        <v>1744.06</v>
      </c>
      <c r="F193" s="52">
        <f t="shared" si="31"/>
        <v>112.6741091040649</v>
      </c>
    </row>
    <row r="194" spans="1:6" ht="12.75" customHeight="1" x14ac:dyDescent="0.2">
      <c r="A194" s="53" t="s">
        <v>431</v>
      </c>
      <c r="B194" s="85" t="s">
        <v>432</v>
      </c>
      <c r="C194" s="50" t="s">
        <v>431</v>
      </c>
      <c r="D194" s="242">
        <v>0</v>
      </c>
      <c r="E194" s="242">
        <v>84.91</v>
      </c>
      <c r="F194" s="52" t="str">
        <f t="shared" si="31"/>
        <v>-</v>
      </c>
    </row>
    <row r="195" spans="1:6" ht="12.75" customHeight="1" x14ac:dyDescent="0.2">
      <c r="A195" s="53">
        <v>3299</v>
      </c>
      <c r="B195" s="85" t="s">
        <v>433</v>
      </c>
      <c r="C195" s="50" t="s">
        <v>434</v>
      </c>
      <c r="D195" s="242">
        <v>5390.67</v>
      </c>
      <c r="E195" s="242">
        <v>1903.96</v>
      </c>
      <c r="F195" s="52">
        <f t="shared" si="31"/>
        <v>35.31954283975832</v>
      </c>
    </row>
    <row r="196" spans="1:6" ht="12.75" customHeight="1" x14ac:dyDescent="0.2">
      <c r="A196" s="53">
        <v>34</v>
      </c>
      <c r="B196" s="232" t="s">
        <v>435</v>
      </c>
      <c r="C196" s="50" t="s">
        <v>436</v>
      </c>
      <c r="D196" s="51">
        <f t="shared" ref="D196:E196" si="44">D197+D202+D210</f>
        <v>49.82</v>
      </c>
      <c r="E196" s="51">
        <f t="shared" si="44"/>
        <v>54.64</v>
      </c>
      <c r="F196" s="52">
        <f t="shared" si="31"/>
        <v>109.67482938578883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49.82</v>
      </c>
      <c r="E210" s="51">
        <f t="shared" si="47"/>
        <v>54.64</v>
      </c>
      <c r="F210" s="52">
        <f t="shared" si="31"/>
        <v>109.67482938578883</v>
      </c>
    </row>
    <row r="211" spans="1:6" ht="12.75" customHeight="1" x14ac:dyDescent="0.2">
      <c r="A211" s="53">
        <v>3431</v>
      </c>
      <c r="B211" s="232" t="s">
        <v>465</v>
      </c>
      <c r="C211" s="50" t="s">
        <v>466</v>
      </c>
      <c r="D211" s="242">
        <v>3.32</v>
      </c>
      <c r="E211" s="242">
        <v>0</v>
      </c>
      <c r="F211" s="52">
        <f t="shared" si="31"/>
        <v>0</v>
      </c>
    </row>
    <row r="212" spans="1:6" ht="12.75" customHeight="1" x14ac:dyDescent="0.2">
      <c r="A212" s="53">
        <v>3432</v>
      </c>
      <c r="B212" s="85" t="s">
        <v>467</v>
      </c>
      <c r="C212" s="50" t="s">
        <v>468</v>
      </c>
      <c r="D212" s="242">
        <v>37.54</v>
      </c>
      <c r="E212" s="242">
        <v>0</v>
      </c>
      <c r="F212" s="52">
        <f t="shared" si="31"/>
        <v>0</v>
      </c>
    </row>
    <row r="213" spans="1:6" ht="12.75" customHeight="1" x14ac:dyDescent="0.2">
      <c r="A213" s="53">
        <v>3433</v>
      </c>
      <c r="B213" s="85" t="s">
        <v>469</v>
      </c>
      <c r="C213" s="50" t="s">
        <v>470</v>
      </c>
      <c r="D213" s="242">
        <v>0</v>
      </c>
      <c r="E213" s="242">
        <v>32.799999999999997</v>
      </c>
      <c r="F213" s="52" t="str">
        <f t="shared" si="31"/>
        <v>-</v>
      </c>
    </row>
    <row r="214" spans="1:6" ht="12.75" customHeight="1" x14ac:dyDescent="0.2">
      <c r="A214" s="53">
        <v>3434</v>
      </c>
      <c r="B214" s="85" t="s">
        <v>471</v>
      </c>
      <c r="C214" s="50" t="s">
        <v>472</v>
      </c>
      <c r="D214" s="242">
        <v>8.9600000000000009</v>
      </c>
      <c r="E214" s="242">
        <v>21.84</v>
      </c>
      <c r="F214" s="52">
        <f t="shared" si="31"/>
        <v>243.74999999999994</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1967.37</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1967.37</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1967.37</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165.17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165.17</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165.17</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508383.33</v>
      </c>
      <c r="E289" s="51">
        <f t="shared" si="79"/>
        <v>605671.41</v>
      </c>
      <c r="F289" s="52">
        <f t="shared" si="76"/>
        <v>119.1367565100925</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1580.3400000000256</v>
      </c>
      <c r="E291" s="51">
        <f>IF(E289&gt;=E6,E289-E6,0)</f>
        <v>6318.9500000000698</v>
      </c>
      <c r="F291" s="52">
        <f t="shared" si="76"/>
        <v>399.84750117063214</v>
      </c>
    </row>
    <row r="292" spans="1:6" ht="12.75" customHeight="1" x14ac:dyDescent="0.2">
      <c r="A292" s="53">
        <v>92211</v>
      </c>
      <c r="B292" s="85" t="s">
        <v>623</v>
      </c>
      <c r="C292" s="50" t="s">
        <v>624</v>
      </c>
      <c r="D292" s="242">
        <v>127311.11</v>
      </c>
      <c r="E292" s="242">
        <v>120489.07</v>
      </c>
      <c r="F292" s="52">
        <f t="shared" si="76"/>
        <v>94.641441740630498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180</v>
      </c>
      <c r="F294" s="52" t="str">
        <f t="shared" si="76"/>
        <v>-</v>
      </c>
    </row>
    <row r="295" spans="1:6" ht="24" x14ac:dyDescent="0.2">
      <c r="A295" s="53">
        <v>9661</v>
      </c>
      <c r="B295" s="85" t="s">
        <v>629</v>
      </c>
      <c r="C295" s="50" t="s">
        <v>630</v>
      </c>
      <c r="D295" s="242">
        <v>492.84</v>
      </c>
      <c r="E295" s="242">
        <v>180</v>
      </c>
      <c r="F295" s="52">
        <f t="shared" si="76"/>
        <v>36.523009495982471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64.09</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64.09</v>
      </c>
      <c r="E311" s="51">
        <f t="shared" si="85"/>
        <v>0</v>
      </c>
      <c r="F311" s="52">
        <f t="shared" si="81"/>
        <v>0</v>
      </c>
    </row>
    <row r="312" spans="1:6" ht="12.75" customHeight="1" x14ac:dyDescent="0.2">
      <c r="A312" s="53">
        <v>721</v>
      </c>
      <c r="B312" s="85" t="s">
        <v>662</v>
      </c>
      <c r="C312" s="50" t="s">
        <v>663</v>
      </c>
      <c r="D312" s="51">
        <f t="shared" ref="D312:E312" si="86">SUM(D313:D316)</f>
        <v>64.09</v>
      </c>
      <c r="E312" s="51">
        <f t="shared" si="86"/>
        <v>0</v>
      </c>
      <c r="F312" s="52">
        <f t="shared" si="81"/>
        <v>0</v>
      </c>
    </row>
    <row r="313" spans="1:6" ht="12.75" customHeight="1" x14ac:dyDescent="0.2">
      <c r="A313" s="53">
        <v>7211</v>
      </c>
      <c r="B313" s="85" t="s">
        <v>664</v>
      </c>
      <c r="C313" s="50" t="s">
        <v>665</v>
      </c>
      <c r="D313" s="242">
        <v>64.09</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5486.29</v>
      </c>
      <c r="E350" s="51">
        <f t="shared" si="95"/>
        <v>5492.76</v>
      </c>
      <c r="F350" s="52">
        <f t="shared" si="81"/>
        <v>100.1179303317907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5486.29</v>
      </c>
      <c r="E363" s="51">
        <f t="shared" si="99"/>
        <v>5492.76</v>
      </c>
      <c r="F363" s="52">
        <f t="shared" si="81"/>
        <v>100.1179303317907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285.35000000000002</v>
      </c>
      <c r="E369" s="51">
        <f t="shared" si="101"/>
        <v>2530.46</v>
      </c>
      <c r="F369" s="52">
        <f t="shared" si="81"/>
        <v>886.79165936569109</v>
      </c>
    </row>
    <row r="370" spans="1:6" ht="12.75" customHeight="1" x14ac:dyDescent="0.2">
      <c r="A370" s="53">
        <v>4221</v>
      </c>
      <c r="B370" s="85" t="s">
        <v>674</v>
      </c>
      <c r="C370" s="50" t="s">
        <v>766</v>
      </c>
      <c r="D370" s="242">
        <v>285.35000000000002</v>
      </c>
      <c r="E370" s="242">
        <v>2530.46</v>
      </c>
      <c r="F370" s="52">
        <f t="shared" si="81"/>
        <v>886.79165936569109</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5200.9399999999996</v>
      </c>
      <c r="E383" s="51">
        <f t="shared" si="103"/>
        <v>2962.3</v>
      </c>
      <c r="F383" s="52">
        <f t="shared" si="81"/>
        <v>56.95701161713076</v>
      </c>
    </row>
    <row r="384" spans="1:6" ht="12.75" customHeight="1" x14ac:dyDescent="0.2">
      <c r="A384" s="53">
        <v>4241</v>
      </c>
      <c r="B384" s="85" t="s">
        <v>783</v>
      </c>
      <c r="C384" s="50" t="s">
        <v>784</v>
      </c>
      <c r="D384" s="242">
        <v>5200.9399999999996</v>
      </c>
      <c r="E384" s="242">
        <v>2962.3</v>
      </c>
      <c r="F384" s="52">
        <f t="shared" si="81"/>
        <v>56.95701161713076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5422.2</v>
      </c>
      <c r="E408" s="51">
        <f t="shared" si="111"/>
        <v>5492.76</v>
      </c>
      <c r="F408" s="52">
        <f t="shared" si="81"/>
        <v>101.30131680867545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103584.87</v>
      </c>
      <c r="E410" s="242">
        <v>103532.8</v>
      </c>
      <c r="F410" s="52">
        <f t="shared" si="81"/>
        <v>99.94973204098244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506867.08</v>
      </c>
      <c r="E412" s="51">
        <f>E6+E298</f>
        <v>599352.46</v>
      </c>
      <c r="F412" s="52">
        <f t="shared" si="81"/>
        <v>118.24647597946189</v>
      </c>
    </row>
    <row r="413" spans="1:6" ht="12.75" customHeight="1" x14ac:dyDescent="0.2">
      <c r="A413" s="53" t="s">
        <v>608</v>
      </c>
      <c r="B413" s="85" t="s">
        <v>831</v>
      </c>
      <c r="C413" s="50" t="s">
        <v>832</v>
      </c>
      <c r="D413" s="51">
        <f t="shared" ref="D413:E413" si="112">D289+D350</f>
        <v>513869.62</v>
      </c>
      <c r="E413" s="51">
        <f t="shared" si="112"/>
        <v>611164.17000000004</v>
      </c>
      <c r="F413" s="52">
        <f t="shared" si="81"/>
        <v>118.93370345575207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7002.539999999979</v>
      </c>
      <c r="E415" s="51">
        <f t="shared" si="114"/>
        <v>11811.710000000079</v>
      </c>
      <c r="F415" s="52">
        <f t="shared" si="81"/>
        <v>168.6775084469366</v>
      </c>
    </row>
    <row r="416" spans="1:6" ht="12.75" customHeight="1" x14ac:dyDescent="0.2">
      <c r="A416" s="60" t="s">
        <v>837</v>
      </c>
      <c r="B416" s="232" t="s">
        <v>838</v>
      </c>
      <c r="C416" s="61" t="s">
        <v>839</v>
      </c>
      <c r="D416" s="51">
        <f t="shared" ref="D416:E416" si="115">IF(D292-D293+D409-D410&gt;=0,D292-D293+D409-D410,0)</f>
        <v>23726.240000000005</v>
      </c>
      <c r="E416" s="51">
        <f t="shared" si="115"/>
        <v>16956.270000000004</v>
      </c>
      <c r="F416" s="52">
        <f t="shared" si="81"/>
        <v>71.466317461173787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180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506867.08</v>
      </c>
      <c r="E639" s="51">
        <f t="shared" si="180"/>
        <v>599352.46</v>
      </c>
      <c r="F639" s="52">
        <f t="shared" si="119"/>
        <v>118.24647597946189</v>
      </c>
    </row>
    <row r="640" spans="1:6" ht="12.75" customHeight="1" x14ac:dyDescent="0.2">
      <c r="A640" s="53" t="s">
        <v>608</v>
      </c>
      <c r="B640" s="85" t="s">
        <v>1277</v>
      </c>
      <c r="C640" s="50" t="s">
        <v>1278</v>
      </c>
      <c r="D640" s="51">
        <f t="shared" ref="D640:E640" si="181">D413+D528</f>
        <v>513869.62</v>
      </c>
      <c r="E640" s="51">
        <f t="shared" si="181"/>
        <v>611164.17000000004</v>
      </c>
      <c r="F640" s="52">
        <f t="shared" si="119"/>
        <v>118.93370345575207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7002.539999999979</v>
      </c>
      <c r="E642" s="51">
        <f t="shared" si="183"/>
        <v>11811.710000000079</v>
      </c>
      <c r="F642" s="52">
        <f t="shared" si="119"/>
        <v>168.6775084469366</v>
      </c>
    </row>
    <row r="643" spans="1:6" ht="24" x14ac:dyDescent="0.2">
      <c r="A643" s="60" t="s">
        <v>1283</v>
      </c>
      <c r="B643" s="85" t="s">
        <v>1284</v>
      </c>
      <c r="C643" s="61" t="s">
        <v>1283</v>
      </c>
      <c r="D643" s="51">
        <f t="shared" ref="D643:E643" si="184">IF(D416-D417+D637-D638&gt;=0,D416-D417+D637-D638,0)</f>
        <v>23726.240000000005</v>
      </c>
      <c r="E643" s="51">
        <f t="shared" si="184"/>
        <v>16956.270000000004</v>
      </c>
      <c r="F643" s="52">
        <f t="shared" si="119"/>
        <v>71.466317461173787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16723.700000000026</v>
      </c>
      <c r="E645" s="51">
        <f t="shared" si="186"/>
        <v>5144.5599999999249</v>
      </c>
      <c r="F645" s="52">
        <f t="shared" si="119"/>
        <v>30.762092120762251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38671.370000000003</v>
      </c>
      <c r="E647" s="243">
        <v>45505.8</v>
      </c>
      <c r="F647" s="57">
        <f t="shared" si="119"/>
        <v>117.67310028064691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13460.2</v>
      </c>
      <c r="E650" s="242">
        <v>22015.439999999999</v>
      </c>
      <c r="F650" s="52">
        <f t="shared" si="188"/>
        <v>163.55953106194556</v>
      </c>
    </row>
    <row r="651" spans="1:6" ht="12.75" customHeight="1" x14ac:dyDescent="0.2">
      <c r="A651" s="53" t="s">
        <v>1298</v>
      </c>
      <c r="B651" s="85" t="s">
        <v>1299</v>
      </c>
      <c r="C651" s="50" t="s">
        <v>1298</v>
      </c>
      <c r="D651" s="242">
        <v>13460.2</v>
      </c>
      <c r="E651" s="242">
        <v>22015.439999999999</v>
      </c>
      <c r="F651" s="52">
        <f t="shared" si="188"/>
        <v>163.55953106194556</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31</v>
      </c>
      <c r="E654" s="262">
        <v>30</v>
      </c>
      <c r="F654" s="52">
        <f t="shared" si="188"/>
        <v>96.774193548387103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23</v>
      </c>
      <c r="E656" s="262">
        <v>23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442331.27</v>
      </c>
      <c r="E675" s="242">
        <v>533956.74</v>
      </c>
      <c r="F675" s="52">
        <f t="shared" si="188"/>
        <v>120.71421945819023</v>
      </c>
    </row>
    <row r="676" spans="1:6" ht="24" x14ac:dyDescent="0.2">
      <c r="A676" s="53">
        <v>63613</v>
      </c>
      <c r="B676" s="232" t="s">
        <v>1349</v>
      </c>
      <c r="C676" s="50" t="s">
        <v>1350</v>
      </c>
      <c r="D676" s="242">
        <v>3748.76</v>
      </c>
      <c r="E676" s="242">
        <v>4790.26</v>
      </c>
      <c r="F676" s="52">
        <f t="shared" si="188"/>
        <v>127.78252008664197</v>
      </c>
    </row>
    <row r="677" spans="1:6" ht="24" x14ac:dyDescent="0.2">
      <c r="A677" s="53">
        <v>63622</v>
      </c>
      <c r="B677" s="232" t="s">
        <v>1351</v>
      </c>
      <c r="C677" s="50" t="s">
        <v>1352</v>
      </c>
      <c r="D677" s="242">
        <v>5155.08</v>
      </c>
      <c r="E677" s="242">
        <v>2795.87</v>
      </c>
      <c r="F677" s="52">
        <f t="shared" si="188"/>
        <v>54.235239802292099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7980.6</v>
      </c>
      <c r="E694" s="242">
        <v>7020</v>
      </c>
      <c r="F694" s="52">
        <f t="shared" si="188"/>
        <v>87.963311029245915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1938.25</v>
      </c>
      <c r="E716" s="242">
        <v>0</v>
      </c>
      <c r="F716" s="52">
        <f t="shared" si="188"/>
        <v>0</v>
      </c>
    </row>
    <row r="717" spans="1:6" ht="12.75" customHeight="1" x14ac:dyDescent="0.2">
      <c r="A717" s="53">
        <v>31215</v>
      </c>
      <c r="B717" s="85" t="s">
        <v>1413</v>
      </c>
      <c r="C717" s="50" t="s">
        <v>1414</v>
      </c>
      <c r="D717" s="242">
        <v>688.23</v>
      </c>
      <c r="E717" s="242">
        <v>1621.88</v>
      </c>
      <c r="F717" s="52">
        <f t="shared" si="188"/>
        <v>235.65959054385891</v>
      </c>
    </row>
    <row r="718" spans="1:6" ht="12.75" customHeight="1" x14ac:dyDescent="0.2">
      <c r="A718" s="53">
        <v>32121</v>
      </c>
      <c r="B718" s="85" t="s">
        <v>1415</v>
      </c>
      <c r="C718" s="50" t="s">
        <v>1416</v>
      </c>
      <c r="D718" s="242">
        <v>20169.68</v>
      </c>
      <c r="E718" s="242">
        <v>20858.71</v>
      </c>
      <c r="F718" s="52">
        <f t="shared" si="188"/>
        <v>103.41616723715994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1043.2</v>
      </c>
      <c r="E720" s="242">
        <v>1998.84</v>
      </c>
      <c r="F720" s="52">
        <f t="shared" si="188"/>
        <v>191.60659509202452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1666.6</v>
      </c>
      <c r="E722" s="242">
        <v>1067.01</v>
      </c>
      <c r="F722" s="52">
        <f t="shared" si="188"/>
        <v>64.023160926437058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1967.37</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7"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1081321.4600000002</v>
      </c>
      <c r="E6" s="229">
        <f t="shared" si="0"/>
        <v>1051862.9400000002</v>
      </c>
      <c r="F6" s="230">
        <f t="shared" ref="F6:F260" si="1">IF(D6&gt;0,IF(E6/D6&gt;=100,"&gt;&gt;100",E6/D6*100),"-")</f>
        <v>97.275692651101181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1018557.2200000001</v>
      </c>
      <c r="E7" s="104">
        <f t="shared" si="2"/>
        <v>990853.25000000012</v>
      </c>
      <c r="F7" s="93">
        <f t="shared" si="1"/>
        <v>97.280077205677259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382.11</v>
      </c>
      <c r="E8" s="104">
        <f>E9+E10-E11</f>
        <v>382.11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382.11</v>
      </c>
      <c r="E9" s="247">
        <v>382.11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1007225.4800000001</v>
      </c>
      <c r="E12" s="104">
        <f t="shared" si="3"/>
        <v>979521.51000000013</v>
      </c>
      <c r="F12" s="93">
        <f t="shared" si="1"/>
        <v>97.249476850009799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973971.74</v>
      </c>
      <c r="E13" s="104">
        <f t="shared" si="4"/>
        <v>957493.38000000012</v>
      </c>
      <c r="F13" s="93">
        <f t="shared" si="1"/>
        <v>98.308127502754871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177715.71</v>
      </c>
      <c r="E14" s="247">
        <v>177715.71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1138475.42</v>
      </c>
      <c r="E15" s="247">
        <v>1138475.3700000001</v>
      </c>
      <c r="F15" s="93">
        <f t="shared" si="1"/>
        <v>99.999995608161669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2073.79</v>
      </c>
      <c r="E17" s="247">
        <v>2073.79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344293.18</v>
      </c>
      <c r="E18" s="247">
        <v>360771.49</v>
      </c>
      <c r="F18" s="93">
        <f t="shared" si="1"/>
        <v>104.78612733484876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27880.809999999998</v>
      </c>
      <c r="E19" s="104">
        <f t="shared" si="5"/>
        <v>20964.289999999979</v>
      </c>
      <c r="F19" s="93">
        <f t="shared" si="1"/>
        <v>75.192542827844605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104010.43</v>
      </c>
      <c r="E20" s="247">
        <v>120623.63</v>
      </c>
      <c r="F20" s="93">
        <f t="shared" si="1"/>
        <v>115.97262889885178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161.91999999999999</v>
      </c>
      <c r="E21" s="247">
        <v>161.91999999999999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19912.7</v>
      </c>
      <c r="E22" s="247">
        <v>19912.7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2574.62</v>
      </c>
      <c r="E24" s="247">
        <v>2574.62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54913.68</v>
      </c>
      <c r="E25" s="247">
        <v>54913.68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13455.42</v>
      </c>
      <c r="E26" s="247">
        <v>13455.41</v>
      </c>
      <c r="F26" s="93">
        <f t="shared" si="1"/>
        <v>99.999925680506436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167147.96</v>
      </c>
      <c r="E28" s="247">
        <v>190677.67</v>
      </c>
      <c r="F28" s="93">
        <f t="shared" si="1"/>
        <v>114.07717449857002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5372.93</v>
      </c>
      <c r="E35" s="104">
        <f t="shared" si="7"/>
        <v>1063.8399999999965</v>
      </c>
      <c r="F35" s="93">
        <f t="shared" si="1"/>
        <v>19.799997394345294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41249.160000000003</v>
      </c>
      <c r="E36" s="247">
        <v>44211.45</v>
      </c>
      <c r="F36" s="93">
        <f t="shared" si="1"/>
        <v>107.181455331454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35876.230000000003</v>
      </c>
      <c r="E40" s="247">
        <v>43147.61</v>
      </c>
      <c r="F40" s="93">
        <f t="shared" si="1"/>
        <v>120.26796015077392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36672.57</v>
      </c>
      <c r="E54" s="247">
        <v>37260.15</v>
      </c>
      <c r="F54" s="93">
        <f t="shared" si="1"/>
        <v>101.60223294958604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36672.57</v>
      </c>
      <c r="E55" s="247">
        <v>37260.15</v>
      </c>
      <c r="F55" s="93">
        <f t="shared" si="1"/>
        <v>101.60223294958604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10949.63</v>
      </c>
      <c r="E56" s="104">
        <f t="shared" si="11"/>
        <v>10949.63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10949.63</v>
      </c>
      <c r="E57" s="247">
        <v>10949.63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62764.240000000005</v>
      </c>
      <c r="E68" s="104">
        <f t="shared" si="13"/>
        <v>61009.69</v>
      </c>
      <c r="F68" s="93">
        <f t="shared" si="1"/>
        <v>97.204538762836918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3815.65</v>
      </c>
      <c r="E78" s="104">
        <f>E79+SUM(E82:E84)-E85+E86</f>
        <v>3214.65</v>
      </c>
      <c r="F78" s="93">
        <f t="shared" si="1"/>
        <v>84.249079449110894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23.19</v>
      </c>
      <c r="E84" s="247">
        <v>23.19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3792.46</v>
      </c>
      <c r="E86" s="247">
        <v>3191.46</v>
      </c>
      <c r="F86" s="93">
        <f t="shared" si="1"/>
        <v>84.152766278352303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20277.22</v>
      </c>
      <c r="E146" s="104">
        <f t="shared" si="26"/>
        <v>12289.24</v>
      </c>
      <c r="F146" s="93">
        <f t="shared" si="1"/>
        <v>60.606138316790961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492.84</v>
      </c>
      <c r="E160" s="247">
        <v>180</v>
      </c>
      <c r="F160" s="93">
        <f t="shared" si="1"/>
        <v>36.523009495982471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19784.38</v>
      </c>
      <c r="E161" s="247">
        <v>12109.24</v>
      </c>
      <c r="F161" s="93">
        <f t="shared" si="1"/>
        <v>61.20606256046436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38671.370000000003</v>
      </c>
      <c r="E170" s="104">
        <f t="shared" si="29"/>
        <v>45505.8</v>
      </c>
      <c r="F170" s="93">
        <f t="shared" si="1"/>
        <v>117.67310028064691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38671.370000000003</v>
      </c>
      <c r="E173" s="247">
        <v>45505.8</v>
      </c>
      <c r="F173" s="93">
        <f t="shared" si="1"/>
        <v>117.67310028064691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1081321.46</v>
      </c>
      <c r="E175" s="104">
        <f t="shared" si="30"/>
        <v>1051862.94</v>
      </c>
      <c r="F175" s="93">
        <f t="shared" si="1"/>
        <v>97.275692651101181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45547.74</v>
      </c>
      <c r="E176" s="104">
        <f t="shared" si="31"/>
        <v>55685.13</v>
      </c>
      <c r="F176" s="93">
        <f t="shared" si="1"/>
        <v>122.25662568548957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45547.74</v>
      </c>
      <c r="E177" s="104">
        <f t="shared" si="32"/>
        <v>55032.1</v>
      </c>
      <c r="F177" s="93">
        <f t="shared" si="1"/>
        <v>120.82289922617456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37120.97</v>
      </c>
      <c r="E178" s="247">
        <v>44808.18</v>
      </c>
      <c r="F178" s="93">
        <f t="shared" si="1"/>
        <v>120.708537519359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7949.07</v>
      </c>
      <c r="E179" s="247">
        <v>10061.27</v>
      </c>
      <c r="F179" s="93">
        <f t="shared" si="1"/>
        <v>126.57166184220294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93.7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93.7</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384</v>
      </c>
      <c r="E188" s="247">
        <v>162.65</v>
      </c>
      <c r="F188" s="93">
        <f t="shared" si="1"/>
        <v>42.356770833333336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650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3.03</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3.03</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1035773.7199999999</v>
      </c>
      <c r="E237" s="104">
        <f t="shared" si="41"/>
        <v>996177.81</v>
      </c>
      <c r="F237" s="93">
        <f t="shared" si="1"/>
        <v>96.177165993360035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1018557.1799999999</v>
      </c>
      <c r="E238" s="104">
        <f t="shared" si="42"/>
        <v>990853.25</v>
      </c>
      <c r="F238" s="93">
        <f t="shared" si="1"/>
        <v>97.280081025986192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1018557.1799999999</v>
      </c>
      <c r="E239" s="104">
        <f t="shared" si="43"/>
        <v>990853.25</v>
      </c>
      <c r="F239" s="93">
        <f t="shared" si="1"/>
        <v>97.280081025986192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949761.5</v>
      </c>
      <c r="E240" s="247">
        <v>922057.58</v>
      </c>
      <c r="F240" s="93">
        <f t="shared" si="1"/>
        <v>97.083065590677236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68795.679999999993</v>
      </c>
      <c r="E241" s="247">
        <v>68795.67</v>
      </c>
      <c r="F241" s="93">
        <f t="shared" si="1"/>
        <v>99.999985464203576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16723.699999999997</v>
      </c>
      <c r="E245" s="104">
        <f t="shared" si="45"/>
        <v>5144.5599999999977</v>
      </c>
      <c r="F245" s="93">
        <f t="shared" si="1"/>
        <v>30.762092120762741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120256.5</v>
      </c>
      <c r="E246" s="104">
        <f t="shared" si="46"/>
        <v>110658.25</v>
      </c>
      <c r="F246" s="93">
        <f t="shared" si="1"/>
        <v>92.018518749506256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120256.5</v>
      </c>
      <c r="E247" s="247">
        <v>110658.25</v>
      </c>
      <c r="F247" s="93">
        <f t="shared" si="1"/>
        <v>92.018518749506256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103532.8</v>
      </c>
      <c r="E250" s="104">
        <f t="shared" si="47"/>
        <v>105513.69</v>
      </c>
      <c r="F250" s="93">
        <f t="shared" si="1"/>
        <v>101.9132970420968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103532.8</v>
      </c>
      <c r="E252" s="247">
        <v>105513.69</v>
      </c>
      <c r="F252" s="93">
        <f t="shared" si="1"/>
        <v>101.9132970420968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492.84</v>
      </c>
      <c r="E255" s="247">
        <v>180</v>
      </c>
      <c r="F255" s="93">
        <f t="shared" si="1"/>
        <v>36.523009495982471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329921.12</v>
      </c>
      <c r="E259" s="104">
        <f t="shared" si="49"/>
        <v>330374.05</v>
      </c>
      <c r="F259" s="93">
        <f t="shared" si="1"/>
        <v>100.13728433026658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329921.12</v>
      </c>
      <c r="E260" s="248">
        <v>330374.05</v>
      </c>
      <c r="F260" s="97">
        <f t="shared" si="1"/>
        <v>100.13728433026658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20277.22</v>
      </c>
      <c r="E265" s="247">
        <v>12289.24</v>
      </c>
      <c r="F265" s="93">
        <f t="shared" si="50"/>
        <v>60.606138316790961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384</v>
      </c>
      <c r="E268" s="247">
        <v>162.65</v>
      </c>
      <c r="F268" s="93">
        <f t="shared" si="50"/>
        <v>42.356770833333336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3118.19</v>
      </c>
      <c r="E269" s="247">
        <v>3028.81</v>
      </c>
      <c r="F269" s="93">
        <f t="shared" si="50"/>
        <v>97.133593527014057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290.27</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19784.38</v>
      </c>
      <c r="E286" s="247">
        <v>12109.24</v>
      </c>
      <c r="F286" s="93">
        <f t="shared" si="50"/>
        <v>61.20606256046436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45547.74</v>
      </c>
      <c r="E288" s="247">
        <v>55032.1</v>
      </c>
      <c r="F288" s="93">
        <f t="shared" si="50"/>
        <v>120.82289922617456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650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162.65</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513869.62</v>
      </c>
      <c r="E114" s="81">
        <f t="shared" si="22"/>
        <v>611164.16999999993</v>
      </c>
      <c r="F114" s="63">
        <f t="shared" si="1"/>
        <v>118.93370345575205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513869.62</v>
      </c>
      <c r="E115" s="81">
        <f t="shared" si="23"/>
        <v>593280.96</v>
      </c>
      <c r="F115" s="63">
        <f t="shared" si="1"/>
        <v>115.45359696492663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513869.62</v>
      </c>
      <c r="E117" s="249">
        <v>593280.96</v>
      </c>
      <c r="F117" s="63">
        <f t="shared" si="1"/>
        <v>115.45359696492663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17883.21</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513869.62</v>
      </c>
      <c r="E141" s="106">
        <f t="shared" si="28"/>
        <v>611164.16999999993</v>
      </c>
      <c r="F141" s="82">
        <f t="shared" si="1"/>
        <v>118.93370345575205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3189.02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3189.02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3189.02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3189.02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45547.74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623222.84000000008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617730.08000000007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508569.08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101901.49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30.61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1967.37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5261.53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5492.76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613088.48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608245.72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500881.86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99789.29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124.32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1967.37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5482.88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4842.76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55682.100000000093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55682.1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55032.1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650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23034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2024-01-26T11:29:36Z</cp:lastPrinted>
  <dcterms:created xsi:type="dcterms:W3CDTF">2022-04-01T05:14:30Z</dcterms:created>
  <dcterms:modified xsi:type="dcterms:W3CDTF">2024-01-29T09:33:47Z</dcterms:modified>
</cp:coreProperties>
</file>