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d disk\Moji dokumenti\FINANCIJSKI IZVJEŠTAJ 2019, 2020, 2021\FINANCIJSKI IZVJEŠTAJ 2022\"/>
    </mc:Choice>
  </mc:AlternateContent>
  <xr:revisionPtr revIDLastSave="0" documentId="8_{26F419D8-C293-474F-A44D-EED8DE67C34C}" xr6:coauthVersionLast="36" xr6:coauthVersionMax="36"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16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G291" i="9"/>
  <c r="F291" i="9"/>
  <c r="H290" i="9"/>
  <c r="E290" i="9" s="1"/>
  <c r="G290" i="9"/>
  <c r="F290" i="9"/>
  <c r="B290" i="9"/>
  <c r="F289" i="9"/>
  <c r="H288" i="9"/>
  <c r="G288" i="9"/>
  <c r="E288" i="9" s="1"/>
  <c r="B288" i="9" s="1"/>
  <c r="F288" i="9"/>
  <c r="F287" i="9"/>
  <c r="F286" i="9"/>
  <c r="H285" i="9"/>
  <c r="G285" i="9"/>
  <c r="F285" i="9"/>
  <c r="E285" i="9"/>
  <c r="B285" i="9" s="1"/>
  <c r="H284" i="9"/>
  <c r="G284" i="9"/>
  <c r="F284" i="9"/>
  <c r="H283" i="9"/>
  <c r="G283" i="9"/>
  <c r="E283" i="9" s="1"/>
  <c r="B283" i="9" s="1"/>
  <c r="F283" i="9"/>
  <c r="F282" i="9"/>
  <c r="H281" i="9"/>
  <c r="G281" i="9"/>
  <c r="F281" i="9"/>
  <c r="E281" i="9"/>
  <c r="B281" i="9" s="1"/>
  <c r="H280" i="9"/>
  <c r="G280" i="9"/>
  <c r="E280" i="9" s="1"/>
  <c r="F280" i="9"/>
  <c r="H279" i="9"/>
  <c r="G279" i="9"/>
  <c r="E279" i="9" s="1"/>
  <c r="F279" i="9"/>
  <c r="F278" i="9"/>
  <c r="F277" i="9"/>
  <c r="F276" i="9"/>
  <c r="L274" i="9"/>
  <c r="F274" i="9" s="1"/>
  <c r="H274" i="9"/>
  <c r="I273" i="9"/>
  <c r="H273" i="9"/>
  <c r="F273" i="9"/>
  <c r="E272" i="9"/>
  <c r="M271" i="9"/>
  <c r="L271" i="9"/>
  <c r="E271" i="9"/>
  <c r="M270" i="9"/>
  <c r="L270" i="9"/>
  <c r="E270" i="9"/>
  <c r="M269" i="9"/>
  <c r="F269" i="9" s="1"/>
  <c r="L269" i="9"/>
  <c r="E269" i="9"/>
  <c r="B269" i="9"/>
  <c r="M268" i="9"/>
  <c r="L268" i="9"/>
  <c r="F268" i="9"/>
  <c r="E268" i="9"/>
  <c r="B268" i="9" s="1"/>
  <c r="M267" i="9"/>
  <c r="L267" i="9"/>
  <c r="F267" i="9"/>
  <c r="B267" i="9" s="1"/>
  <c r="E267" i="9"/>
  <c r="M266" i="9"/>
  <c r="L266" i="9"/>
  <c r="F266" i="9" s="1"/>
  <c r="E266" i="9"/>
  <c r="B266" i="9" s="1"/>
  <c r="M265" i="9"/>
  <c r="L265" i="9"/>
  <c r="F265" i="9"/>
  <c r="B265" i="9" s="1"/>
  <c r="E265" i="9"/>
  <c r="M264" i="9"/>
  <c r="L264" i="9"/>
  <c r="F264" i="9" s="1"/>
  <c r="E264" i="9"/>
  <c r="M263" i="9"/>
  <c r="L263" i="9"/>
  <c r="F263" i="9" s="1"/>
  <c r="B263" i="9" s="1"/>
  <c r="E263" i="9"/>
  <c r="M262" i="9"/>
  <c r="L262" i="9"/>
  <c r="E262" i="9"/>
  <c r="M261" i="9"/>
  <c r="F261" i="9" s="1"/>
  <c r="L261" i="9"/>
  <c r="E261" i="9"/>
  <c r="B261" i="9" s="1"/>
  <c r="M260" i="9"/>
  <c r="L260" i="9"/>
  <c r="F260" i="9"/>
  <c r="E260" i="9"/>
  <c r="M259" i="9"/>
  <c r="L259" i="9"/>
  <c r="F259" i="9"/>
  <c r="B259" i="9" s="1"/>
  <c r="E259" i="9"/>
  <c r="M258" i="9"/>
  <c r="L258" i="9"/>
  <c r="F258" i="9" s="1"/>
  <c r="E258" i="9"/>
  <c r="B258" i="9" s="1"/>
  <c r="M257" i="9"/>
  <c r="L257" i="9"/>
  <c r="F257" i="9"/>
  <c r="B257" i="9" s="1"/>
  <c r="E257" i="9"/>
  <c r="M256" i="9"/>
  <c r="L256" i="9"/>
  <c r="F256" i="9" s="1"/>
  <c r="E256" i="9"/>
  <c r="M255" i="9"/>
  <c r="L255" i="9"/>
  <c r="E255" i="9"/>
  <c r="M254" i="9"/>
  <c r="L254" i="9"/>
  <c r="E254" i="9"/>
  <c r="M253" i="9"/>
  <c r="F253" i="9" s="1"/>
  <c r="B253" i="9" s="1"/>
  <c r="L253" i="9"/>
  <c r="E253" i="9"/>
  <c r="M252" i="9"/>
  <c r="L252" i="9"/>
  <c r="F252" i="9"/>
  <c r="E252" i="9"/>
  <c r="B252" i="9" s="1"/>
  <c r="M251" i="9"/>
  <c r="L251" i="9"/>
  <c r="F251" i="9"/>
  <c r="B251" i="9" s="1"/>
  <c r="E251" i="9"/>
  <c r="M250" i="9"/>
  <c r="L250" i="9"/>
  <c r="F250" i="9" s="1"/>
  <c r="E250" i="9"/>
  <c r="B250" i="9" s="1"/>
  <c r="M249" i="9"/>
  <c r="L249" i="9"/>
  <c r="F249" i="9"/>
  <c r="B249" i="9" s="1"/>
  <c r="E249" i="9"/>
  <c r="M248" i="9"/>
  <c r="L248" i="9"/>
  <c r="F248" i="9" s="1"/>
  <c r="E248" i="9"/>
  <c r="M247" i="9"/>
  <c r="L247" i="9"/>
  <c r="F247" i="9" s="1"/>
  <c r="B247" i="9" s="1"/>
  <c r="E247" i="9"/>
  <c r="M246" i="9"/>
  <c r="L246" i="9"/>
  <c r="E246" i="9"/>
  <c r="M245" i="9"/>
  <c r="F245" i="9" s="1"/>
  <c r="L245" i="9"/>
  <c r="E245" i="9"/>
  <c r="B245" i="9" s="1"/>
  <c r="M244" i="9"/>
  <c r="L244" i="9"/>
  <c r="F244" i="9"/>
  <c r="E244" i="9"/>
  <c r="M243" i="9"/>
  <c r="L243" i="9"/>
  <c r="F243" i="9"/>
  <c r="B243" i="9" s="1"/>
  <c r="E243" i="9"/>
  <c r="M242" i="9"/>
  <c r="L242" i="9"/>
  <c r="F242" i="9" s="1"/>
  <c r="E242" i="9"/>
  <c r="B242" i="9" s="1"/>
  <c r="M241" i="9"/>
  <c r="L241" i="9"/>
  <c r="F241" i="9"/>
  <c r="B241" i="9" s="1"/>
  <c r="E241" i="9"/>
  <c r="M240" i="9"/>
  <c r="L240" i="9"/>
  <c r="F240" i="9" s="1"/>
  <c r="E240" i="9"/>
  <c r="M239" i="9"/>
  <c r="L239" i="9"/>
  <c r="E239" i="9"/>
  <c r="M238" i="9"/>
  <c r="L238" i="9"/>
  <c r="E238" i="9"/>
  <c r="M237" i="9"/>
  <c r="F237" i="9" s="1"/>
  <c r="B237" i="9" s="1"/>
  <c r="L237" i="9"/>
  <c r="E237" i="9"/>
  <c r="M236" i="9"/>
  <c r="L236" i="9"/>
  <c r="F236" i="9"/>
  <c r="E236" i="9"/>
  <c r="B236" i="9" s="1"/>
  <c r="M235" i="9"/>
  <c r="L235" i="9"/>
  <c r="F235" i="9"/>
  <c r="B235" i="9" s="1"/>
  <c r="E235" i="9"/>
  <c r="M234" i="9"/>
  <c r="L234" i="9"/>
  <c r="F234" i="9" s="1"/>
  <c r="E234" i="9"/>
  <c r="B234" i="9" s="1"/>
  <c r="M233" i="9"/>
  <c r="L233" i="9"/>
  <c r="F233" i="9"/>
  <c r="B233" i="9" s="1"/>
  <c r="E233" i="9"/>
  <c r="M232" i="9"/>
  <c r="L232" i="9"/>
  <c r="F232" i="9" s="1"/>
  <c r="E232" i="9"/>
  <c r="M231" i="9"/>
  <c r="L231" i="9"/>
  <c r="F231" i="9" s="1"/>
  <c r="B231" i="9" s="1"/>
  <c r="E231" i="9"/>
  <c r="M230" i="9"/>
  <c r="L230" i="9"/>
  <c r="E230" i="9"/>
  <c r="M229" i="9"/>
  <c r="F229" i="9" s="1"/>
  <c r="L229" i="9"/>
  <c r="E229" i="9"/>
  <c r="B229" i="9" s="1"/>
  <c r="M228" i="9"/>
  <c r="L228" i="9"/>
  <c r="F228" i="9"/>
  <c r="E228" i="9"/>
  <c r="M227" i="9"/>
  <c r="L227" i="9"/>
  <c r="F227" i="9" s="1"/>
  <c r="B227" i="9" s="1"/>
  <c r="E227" i="9"/>
  <c r="M226" i="9"/>
  <c r="L226" i="9"/>
  <c r="F226" i="9" s="1"/>
  <c r="E226" i="9"/>
  <c r="H225" i="9"/>
  <c r="E225" i="9" s="1"/>
  <c r="G225" i="9"/>
  <c r="F225" i="9"/>
  <c r="B225" i="9" s="1"/>
  <c r="M224" i="9"/>
  <c r="L224" i="9"/>
  <c r="F224" i="9" s="1"/>
  <c r="E224" i="9"/>
  <c r="B224" i="9" s="1"/>
  <c r="M223" i="9"/>
  <c r="L223" i="9"/>
  <c r="E223" i="9"/>
  <c r="M222" i="9"/>
  <c r="L222" i="9"/>
  <c r="E222" i="9"/>
  <c r="M221" i="9"/>
  <c r="F221" i="9" s="1"/>
  <c r="L221" i="9"/>
  <c r="E221" i="9"/>
  <c r="B221" i="9"/>
  <c r="M220" i="9"/>
  <c r="L220" i="9"/>
  <c r="F220" i="9"/>
  <c r="E220" i="9"/>
  <c r="B220" i="9" s="1"/>
  <c r="M219" i="9"/>
  <c r="L219" i="9"/>
  <c r="F219" i="9"/>
  <c r="B219" i="9" s="1"/>
  <c r="E219" i="9"/>
  <c r="M218" i="9"/>
  <c r="L218" i="9"/>
  <c r="F218" i="9" s="1"/>
  <c r="E218" i="9"/>
  <c r="M217" i="9"/>
  <c r="L217" i="9"/>
  <c r="E217" i="9"/>
  <c r="M216" i="9"/>
  <c r="L216" i="9"/>
  <c r="E216" i="9"/>
  <c r="M215" i="9"/>
  <c r="L215" i="9"/>
  <c r="E215" i="9"/>
  <c r="M214" i="9"/>
  <c r="L214" i="9"/>
  <c r="E214" i="9"/>
  <c r="M213" i="9"/>
  <c r="F213" i="9" s="1"/>
  <c r="L213" i="9"/>
  <c r="E213" i="9"/>
  <c r="B213" i="9" s="1"/>
  <c r="E212" i="9"/>
  <c r="G211" i="9"/>
  <c r="E211" i="9" s="1"/>
  <c r="B211" i="9" s="1"/>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E157" i="9" s="1"/>
  <c r="B157" i="9" s="1"/>
  <c r="F157" i="9"/>
  <c r="H156" i="9"/>
  <c r="G156" i="9"/>
  <c r="E156" i="9" s="1"/>
  <c r="B156" i="9" s="1"/>
  <c r="F156" i="9"/>
  <c r="H155" i="9"/>
  <c r="E155" i="9" s="1"/>
  <c r="G155" i="9"/>
  <c r="F155" i="9"/>
  <c r="B155" i="9"/>
  <c r="H154" i="9"/>
  <c r="G154" i="9"/>
  <c r="F154" i="9"/>
  <c r="E154" i="9"/>
  <c r="B154" i="9" s="1"/>
  <c r="H153" i="9"/>
  <c r="G153" i="9"/>
  <c r="F153" i="9"/>
  <c r="H152" i="9"/>
  <c r="G152" i="9"/>
  <c r="F152" i="9"/>
  <c r="E152" i="9"/>
  <c r="B152" i="9" s="1"/>
  <c r="H151" i="9"/>
  <c r="G151" i="9"/>
  <c r="F151" i="9"/>
  <c r="E151" i="9"/>
  <c r="H150" i="9"/>
  <c r="G150" i="9"/>
  <c r="E150" i="9" s="1"/>
  <c r="F150" i="9"/>
  <c r="H149" i="9"/>
  <c r="G149" i="9"/>
  <c r="E149" i="9" s="1"/>
  <c r="F149" i="9"/>
  <c r="H148" i="9"/>
  <c r="G148" i="9"/>
  <c r="E148" i="9" s="1"/>
  <c r="B148" i="9" s="1"/>
  <c r="F148" i="9"/>
  <c r="H147" i="9"/>
  <c r="E147" i="9" s="1"/>
  <c r="B147" i="9" s="1"/>
  <c r="G147" i="9"/>
  <c r="F147" i="9"/>
  <c r="H146" i="9"/>
  <c r="G146" i="9"/>
  <c r="F146" i="9"/>
  <c r="E146" i="9"/>
  <c r="B146" i="9" s="1"/>
  <c r="H145" i="9"/>
  <c r="G145" i="9"/>
  <c r="F145" i="9"/>
  <c r="H144" i="9"/>
  <c r="E144" i="9" s="1"/>
  <c r="B144" i="9" s="1"/>
  <c r="G144" i="9"/>
  <c r="F144" i="9"/>
  <c r="H143" i="9"/>
  <c r="G143" i="9"/>
  <c r="F143" i="9"/>
  <c r="E143" i="9"/>
  <c r="B143" i="9" s="1"/>
  <c r="F142" i="9"/>
  <c r="H141" i="9"/>
  <c r="G141" i="9"/>
  <c r="E141" i="9" s="1"/>
  <c r="F141" i="9"/>
  <c r="B141" i="9" s="1"/>
  <c r="H140" i="9"/>
  <c r="G140" i="9"/>
  <c r="F140" i="9"/>
  <c r="E140" i="9"/>
  <c r="B140" i="9" s="1"/>
  <c r="H139" i="9"/>
  <c r="E139" i="9" s="1"/>
  <c r="G139" i="9"/>
  <c r="F139" i="9"/>
  <c r="H138" i="9"/>
  <c r="G138" i="9"/>
  <c r="E138" i="9" s="1"/>
  <c r="B138" i="9" s="1"/>
  <c r="F138" i="9"/>
  <c r="H137" i="9"/>
  <c r="G137" i="9"/>
  <c r="F137" i="9"/>
  <c r="H136" i="9"/>
  <c r="G136" i="9"/>
  <c r="E136" i="9" s="1"/>
  <c r="B136" i="9" s="1"/>
  <c r="F136" i="9"/>
  <c r="H135" i="9"/>
  <c r="E135" i="9" s="1"/>
  <c r="B135" i="9" s="1"/>
  <c r="G135" i="9"/>
  <c r="F135" i="9"/>
  <c r="H134" i="9"/>
  <c r="G134" i="9"/>
  <c r="F134" i="9"/>
  <c r="E134" i="9"/>
  <c r="B134" i="9" s="1"/>
  <c r="H133" i="9"/>
  <c r="G133" i="9"/>
  <c r="E133" i="9" s="1"/>
  <c r="F133" i="9"/>
  <c r="B133" i="9"/>
  <c r="H132" i="9"/>
  <c r="G132" i="9"/>
  <c r="F132" i="9"/>
  <c r="E132" i="9"/>
  <c r="B132" i="9" s="1"/>
  <c r="H131" i="9"/>
  <c r="E131" i="9" s="1"/>
  <c r="B131" i="9" s="1"/>
  <c r="G131" i="9"/>
  <c r="F131" i="9"/>
  <c r="H130" i="9"/>
  <c r="G130" i="9"/>
  <c r="E130" i="9" s="1"/>
  <c r="B130" i="9" s="1"/>
  <c r="F130" i="9"/>
  <c r="H129" i="9"/>
  <c r="G129" i="9"/>
  <c r="E129" i="9" s="1"/>
  <c r="B129" i="9" s="1"/>
  <c r="F129" i="9"/>
  <c r="H128" i="9"/>
  <c r="G128" i="9"/>
  <c r="E128" i="9" s="1"/>
  <c r="F128" i="9"/>
  <c r="B128" i="9"/>
  <c r="H127" i="9"/>
  <c r="G127" i="9"/>
  <c r="F127" i="9"/>
  <c r="E127" i="9"/>
  <c r="B127" i="9" s="1"/>
  <c r="H126" i="9"/>
  <c r="G126" i="9"/>
  <c r="F126" i="9"/>
  <c r="E126" i="9"/>
  <c r="H125" i="9"/>
  <c r="G125" i="9"/>
  <c r="E125" i="9" s="1"/>
  <c r="F125" i="9"/>
  <c r="B125" i="9" s="1"/>
  <c r="H124" i="9"/>
  <c r="G124" i="9"/>
  <c r="F124" i="9"/>
  <c r="E124" i="9"/>
  <c r="B124" i="9" s="1"/>
  <c r="H123" i="9"/>
  <c r="E123" i="9" s="1"/>
  <c r="G123" i="9"/>
  <c r="F123" i="9"/>
  <c r="H122" i="9"/>
  <c r="G122" i="9"/>
  <c r="E122" i="9" s="1"/>
  <c r="B122" i="9" s="1"/>
  <c r="F122" i="9"/>
  <c r="H121" i="9"/>
  <c r="G121" i="9"/>
  <c r="F121" i="9"/>
  <c r="H120" i="9"/>
  <c r="G120" i="9"/>
  <c r="E120" i="9" s="1"/>
  <c r="B120" i="9" s="1"/>
  <c r="F120" i="9"/>
  <c r="H119" i="9"/>
  <c r="E119" i="9" s="1"/>
  <c r="B119" i="9" s="1"/>
  <c r="G119" i="9"/>
  <c r="F119" i="9"/>
  <c r="H118" i="9"/>
  <c r="G118" i="9"/>
  <c r="F118" i="9"/>
  <c r="E118" i="9"/>
  <c r="B118" i="9" s="1"/>
  <c r="H117" i="9"/>
  <c r="G117" i="9"/>
  <c r="E117" i="9" s="1"/>
  <c r="F117" i="9"/>
  <c r="B117" i="9"/>
  <c r="H116" i="9"/>
  <c r="G116" i="9"/>
  <c r="F116" i="9"/>
  <c r="E116" i="9"/>
  <c r="B116" i="9" s="1"/>
  <c r="H115" i="9"/>
  <c r="E115" i="9" s="1"/>
  <c r="B115" i="9" s="1"/>
  <c r="G115" i="9"/>
  <c r="F115" i="9"/>
  <c r="H114" i="9"/>
  <c r="G114" i="9"/>
  <c r="E114" i="9" s="1"/>
  <c r="B114" i="9" s="1"/>
  <c r="F114" i="9"/>
  <c r="H113" i="9"/>
  <c r="G113" i="9"/>
  <c r="E113" i="9" s="1"/>
  <c r="B113" i="9" s="1"/>
  <c r="F113" i="9"/>
  <c r="H112" i="9"/>
  <c r="G112" i="9"/>
  <c r="E112" i="9" s="1"/>
  <c r="F112" i="9"/>
  <c r="B112" i="9"/>
  <c r="H111" i="9"/>
  <c r="G111" i="9"/>
  <c r="F111" i="9"/>
  <c r="E111" i="9"/>
  <c r="B111" i="9" s="1"/>
  <c r="H110" i="9"/>
  <c r="G110" i="9"/>
  <c r="F110" i="9"/>
  <c r="E110" i="9"/>
  <c r="H109" i="9"/>
  <c r="G109" i="9"/>
  <c r="E109" i="9" s="1"/>
  <c r="F109" i="9"/>
  <c r="B109" i="9" s="1"/>
  <c r="H108" i="9"/>
  <c r="G108" i="9"/>
  <c r="F108" i="9"/>
  <c r="E108" i="9"/>
  <c r="B108" i="9" s="1"/>
  <c r="H107" i="9"/>
  <c r="E107" i="9" s="1"/>
  <c r="G107" i="9"/>
  <c r="F107" i="9"/>
  <c r="H106" i="9"/>
  <c r="G106" i="9"/>
  <c r="E106" i="9" s="1"/>
  <c r="B106" i="9" s="1"/>
  <c r="F106" i="9"/>
  <c r="H105" i="9"/>
  <c r="G105" i="9"/>
  <c r="F105" i="9"/>
  <c r="H104" i="9"/>
  <c r="G104" i="9"/>
  <c r="E104" i="9" s="1"/>
  <c r="B104" i="9" s="1"/>
  <c r="F104" i="9"/>
  <c r="H103" i="9"/>
  <c r="E103" i="9" s="1"/>
  <c r="B103" i="9" s="1"/>
  <c r="G103" i="9"/>
  <c r="F103" i="9"/>
  <c r="H102" i="9"/>
  <c r="G102" i="9"/>
  <c r="F102" i="9"/>
  <c r="E102" i="9"/>
  <c r="B102" i="9" s="1"/>
  <c r="H101" i="9"/>
  <c r="G101" i="9"/>
  <c r="E101" i="9" s="1"/>
  <c r="F101" i="9"/>
  <c r="B101" i="9"/>
  <c r="H100" i="9"/>
  <c r="G100" i="9"/>
  <c r="F100" i="9"/>
  <c r="E100" i="9"/>
  <c r="B100" i="9" s="1"/>
  <c r="H99" i="9"/>
  <c r="E99" i="9" s="1"/>
  <c r="B99" i="9" s="1"/>
  <c r="G99" i="9"/>
  <c r="F99" i="9"/>
  <c r="H98" i="9"/>
  <c r="G98" i="9"/>
  <c r="E98" i="9" s="1"/>
  <c r="B98" i="9" s="1"/>
  <c r="F98" i="9"/>
  <c r="H97" i="9"/>
  <c r="G97" i="9"/>
  <c r="E97" i="9" s="1"/>
  <c r="B97" i="9" s="1"/>
  <c r="F97" i="9"/>
  <c r="H96" i="9"/>
  <c r="G96" i="9"/>
  <c r="E96" i="9" s="1"/>
  <c r="F96" i="9"/>
  <c r="B96" i="9"/>
  <c r="H95" i="9"/>
  <c r="G95" i="9"/>
  <c r="F95" i="9"/>
  <c r="E95" i="9"/>
  <c r="B95" i="9" s="1"/>
  <c r="H94" i="9"/>
  <c r="G94" i="9"/>
  <c r="F94" i="9"/>
  <c r="E94" i="9"/>
  <c r="H93" i="9"/>
  <c r="G93" i="9"/>
  <c r="E93" i="9" s="1"/>
  <c r="F93" i="9"/>
  <c r="B93" i="9" s="1"/>
  <c r="H92" i="9"/>
  <c r="G92" i="9"/>
  <c r="F92" i="9"/>
  <c r="E92" i="9"/>
  <c r="B92" i="9" s="1"/>
  <c r="H91" i="9"/>
  <c r="E91" i="9" s="1"/>
  <c r="G91" i="9"/>
  <c r="F91" i="9"/>
  <c r="H90" i="9"/>
  <c r="G90" i="9"/>
  <c r="E90" i="9" s="1"/>
  <c r="B90" i="9" s="1"/>
  <c r="F90" i="9"/>
  <c r="H89" i="9"/>
  <c r="G89" i="9"/>
  <c r="F89" i="9"/>
  <c r="H88" i="9"/>
  <c r="G88" i="9"/>
  <c r="E88" i="9" s="1"/>
  <c r="B88" i="9" s="1"/>
  <c r="F88" i="9"/>
  <c r="H87" i="9"/>
  <c r="E87" i="9" s="1"/>
  <c r="B87" i="9" s="1"/>
  <c r="G87" i="9"/>
  <c r="F87" i="9"/>
  <c r="H86" i="9"/>
  <c r="G86" i="9"/>
  <c r="F86" i="9"/>
  <c r="E86" i="9"/>
  <c r="B86" i="9" s="1"/>
  <c r="H85" i="9"/>
  <c r="G85" i="9"/>
  <c r="E85" i="9" s="1"/>
  <c r="F85" i="9"/>
  <c r="B85" i="9"/>
  <c r="H84" i="9"/>
  <c r="G84" i="9"/>
  <c r="F84" i="9"/>
  <c r="E84" i="9"/>
  <c r="B84" i="9" s="1"/>
  <c r="H83" i="9"/>
  <c r="E83" i="9" s="1"/>
  <c r="B83" i="9" s="1"/>
  <c r="G83" i="9"/>
  <c r="F83" i="9"/>
  <c r="H82" i="9"/>
  <c r="G82" i="9"/>
  <c r="E82" i="9" s="1"/>
  <c r="B82" i="9" s="1"/>
  <c r="F82" i="9"/>
  <c r="H81" i="9"/>
  <c r="G81" i="9"/>
  <c r="E81" i="9" s="1"/>
  <c r="B81" i="9" s="1"/>
  <c r="F81" i="9"/>
  <c r="H80" i="9"/>
  <c r="G80" i="9"/>
  <c r="E80" i="9" s="1"/>
  <c r="F80" i="9"/>
  <c r="B80" i="9"/>
  <c r="H79" i="9"/>
  <c r="G79" i="9"/>
  <c r="F79" i="9"/>
  <c r="E79" i="9"/>
  <c r="B79" i="9" s="1"/>
  <c r="H78" i="9"/>
  <c r="G78" i="9"/>
  <c r="F78" i="9"/>
  <c r="E78" i="9"/>
  <c r="H77" i="9"/>
  <c r="G77" i="9"/>
  <c r="E77" i="9" s="1"/>
  <c r="F77" i="9"/>
  <c r="B77" i="9" s="1"/>
  <c r="H76" i="9"/>
  <c r="G76" i="9"/>
  <c r="F76" i="9"/>
  <c r="E76" i="9"/>
  <c r="B76" i="9" s="1"/>
  <c r="H75" i="9"/>
  <c r="E75" i="9" s="1"/>
  <c r="G75" i="9"/>
  <c r="F75" i="9"/>
  <c r="H74" i="9"/>
  <c r="G74" i="9"/>
  <c r="E74" i="9" s="1"/>
  <c r="B74" i="9" s="1"/>
  <c r="F74" i="9"/>
  <c r="H73" i="9"/>
  <c r="G73" i="9"/>
  <c r="F73" i="9"/>
  <c r="H72" i="9"/>
  <c r="G72" i="9"/>
  <c r="E72" i="9" s="1"/>
  <c r="B72" i="9" s="1"/>
  <c r="F72" i="9"/>
  <c r="H71" i="9"/>
  <c r="E71" i="9" s="1"/>
  <c r="B71" i="9" s="1"/>
  <c r="G71" i="9"/>
  <c r="F71" i="9"/>
  <c r="H70" i="9"/>
  <c r="G70" i="9"/>
  <c r="F70" i="9"/>
  <c r="E70" i="9"/>
  <c r="B70" i="9" s="1"/>
  <c r="H69" i="9"/>
  <c r="G69" i="9"/>
  <c r="E69" i="9" s="1"/>
  <c r="F69" i="9"/>
  <c r="B69" i="9"/>
  <c r="H68" i="9"/>
  <c r="G68" i="9"/>
  <c r="F68" i="9"/>
  <c r="E68" i="9"/>
  <c r="B68" i="9" s="1"/>
  <c r="H67" i="9"/>
  <c r="E67" i="9" s="1"/>
  <c r="B67" i="9" s="1"/>
  <c r="G67" i="9"/>
  <c r="F67" i="9"/>
  <c r="H66" i="9"/>
  <c r="G66" i="9"/>
  <c r="E66" i="9" s="1"/>
  <c r="B66" i="9" s="1"/>
  <c r="F66" i="9"/>
  <c r="H65" i="9"/>
  <c r="G65" i="9"/>
  <c r="E65" i="9" s="1"/>
  <c r="B65" i="9" s="1"/>
  <c r="F65" i="9"/>
  <c r="H64" i="9"/>
  <c r="G64" i="9"/>
  <c r="E64" i="9" s="1"/>
  <c r="F64" i="9"/>
  <c r="B64" i="9"/>
  <c r="H63" i="9"/>
  <c r="G63" i="9"/>
  <c r="F63" i="9"/>
  <c r="E63" i="9"/>
  <c r="B63" i="9" s="1"/>
  <c r="H62" i="9"/>
  <c r="G62" i="9"/>
  <c r="F62" i="9"/>
  <c r="E62" i="9"/>
  <c r="H61" i="9"/>
  <c r="G61" i="9"/>
  <c r="E61" i="9" s="1"/>
  <c r="F61" i="9"/>
  <c r="B61" i="9" s="1"/>
  <c r="H60" i="9"/>
  <c r="G60" i="9"/>
  <c r="F60" i="9"/>
  <c r="E60" i="9"/>
  <c r="B60" i="9" s="1"/>
  <c r="H59" i="9"/>
  <c r="E59" i="9" s="1"/>
  <c r="G59" i="9"/>
  <c r="F59" i="9"/>
  <c r="H58" i="9"/>
  <c r="G58" i="9"/>
  <c r="E58" i="9" s="1"/>
  <c r="B58" i="9" s="1"/>
  <c r="F58" i="9"/>
  <c r="H57" i="9"/>
  <c r="G57" i="9"/>
  <c r="F57" i="9"/>
  <c r="H56" i="9"/>
  <c r="G56" i="9"/>
  <c r="E56" i="9" s="1"/>
  <c r="B56" i="9" s="1"/>
  <c r="F56" i="9"/>
  <c r="H55" i="9"/>
  <c r="E55" i="9" s="1"/>
  <c r="B55" i="9" s="1"/>
  <c r="G55" i="9"/>
  <c r="F55" i="9"/>
  <c r="H54" i="9"/>
  <c r="G54" i="9"/>
  <c r="F54" i="9"/>
  <c r="E54" i="9"/>
  <c r="B54" i="9" s="1"/>
  <c r="H53" i="9"/>
  <c r="G53" i="9"/>
  <c r="E53" i="9" s="1"/>
  <c r="F53" i="9"/>
  <c r="B53" i="9"/>
  <c r="H52" i="9"/>
  <c r="G52" i="9"/>
  <c r="F52" i="9"/>
  <c r="E52" i="9"/>
  <c r="B52" i="9" s="1"/>
  <c r="H51" i="9"/>
  <c r="E51" i="9" s="1"/>
  <c r="B51" i="9" s="1"/>
  <c r="G51" i="9"/>
  <c r="F51" i="9"/>
  <c r="H50" i="9"/>
  <c r="G50" i="9"/>
  <c r="E50" i="9" s="1"/>
  <c r="B50" i="9" s="1"/>
  <c r="F50" i="9"/>
  <c r="H49" i="9"/>
  <c r="G49" i="9"/>
  <c r="E49" i="9" s="1"/>
  <c r="B49" i="9" s="1"/>
  <c r="F49" i="9"/>
  <c r="H48" i="9"/>
  <c r="G48" i="9"/>
  <c r="E48" i="9" s="1"/>
  <c r="F48" i="9"/>
  <c r="B48" i="9"/>
  <c r="H47" i="9"/>
  <c r="G47" i="9"/>
  <c r="F47" i="9"/>
  <c r="E47" i="9"/>
  <c r="B47" i="9" s="1"/>
  <c r="H46" i="9"/>
  <c r="G46" i="9"/>
  <c r="E46" i="9" s="1"/>
  <c r="F46" i="9"/>
  <c r="H45" i="9"/>
  <c r="G45" i="9"/>
  <c r="E45" i="9" s="1"/>
  <c r="F45" i="9"/>
  <c r="H44" i="9"/>
  <c r="G44" i="9"/>
  <c r="E44" i="9" s="1"/>
  <c r="B44" i="9" s="1"/>
  <c r="F44" i="9"/>
  <c r="H43" i="9"/>
  <c r="E43" i="9" s="1"/>
  <c r="G43" i="9"/>
  <c r="F43" i="9"/>
  <c r="H42" i="9"/>
  <c r="G42" i="9"/>
  <c r="F42" i="9"/>
  <c r="H41" i="9"/>
  <c r="G41" i="9"/>
  <c r="E41" i="9" s="1"/>
  <c r="B41" i="9" s="1"/>
  <c r="F41" i="9"/>
  <c r="H40" i="9"/>
  <c r="G40" i="9"/>
  <c r="E40" i="9" s="1"/>
  <c r="B40" i="9" s="1"/>
  <c r="F40" i="9"/>
  <c r="H39" i="9"/>
  <c r="G39" i="9"/>
  <c r="F39" i="9"/>
  <c r="H38" i="9"/>
  <c r="G38" i="9"/>
  <c r="F38" i="9"/>
  <c r="E38" i="9"/>
  <c r="B38" i="9" s="1"/>
  <c r="H37" i="9"/>
  <c r="G37" i="9"/>
  <c r="F37" i="9"/>
  <c r="H36" i="9"/>
  <c r="G36" i="9"/>
  <c r="F36" i="9"/>
  <c r="E36" i="9"/>
  <c r="B36" i="9" s="1"/>
  <c r="H35" i="9"/>
  <c r="E35" i="9" s="1"/>
  <c r="B35" i="9" s="1"/>
  <c r="G35" i="9"/>
  <c r="F35" i="9"/>
  <c r="H34" i="9"/>
  <c r="G34" i="9"/>
  <c r="F34" i="9"/>
  <c r="E34" i="9"/>
  <c r="B34" i="9" s="1"/>
  <c r="H33" i="9"/>
  <c r="G33" i="9"/>
  <c r="F33" i="9"/>
  <c r="H32" i="9"/>
  <c r="E32" i="9" s="1"/>
  <c r="B32" i="9" s="1"/>
  <c r="G32" i="9"/>
  <c r="F32" i="9"/>
  <c r="H31" i="9"/>
  <c r="G31" i="9"/>
  <c r="F31" i="9"/>
  <c r="E31" i="9"/>
  <c r="B31" i="9" s="1"/>
  <c r="H30" i="9"/>
  <c r="G30" i="9"/>
  <c r="E30" i="9" s="1"/>
  <c r="B30" i="9" s="1"/>
  <c r="F30" i="9"/>
  <c r="H29" i="9"/>
  <c r="G29" i="9"/>
  <c r="F29" i="9"/>
  <c r="H28" i="9"/>
  <c r="G28" i="9"/>
  <c r="E28" i="9" s="1"/>
  <c r="B28" i="9" s="1"/>
  <c r="F28" i="9"/>
  <c r="H27" i="9"/>
  <c r="E27" i="9" s="1"/>
  <c r="B27" i="9" s="1"/>
  <c r="G27" i="9"/>
  <c r="F27" i="9"/>
  <c r="H26" i="9"/>
  <c r="G26" i="9"/>
  <c r="F26" i="9"/>
  <c r="H25" i="9"/>
  <c r="G25" i="9"/>
  <c r="E25" i="9" s="1"/>
  <c r="B25" i="9" s="1"/>
  <c r="F25" i="9"/>
  <c r="H24" i="9"/>
  <c r="G24" i="9"/>
  <c r="E24" i="9" s="1"/>
  <c r="B24" i="9" s="1"/>
  <c r="F24" i="9"/>
  <c r="H23" i="9"/>
  <c r="E23" i="9" s="1"/>
  <c r="B23" i="9" s="1"/>
  <c r="G23" i="9"/>
  <c r="F23" i="9"/>
  <c r="H22" i="9"/>
  <c r="G22" i="9"/>
  <c r="F22" i="9"/>
  <c r="H21" i="9"/>
  <c r="G21" i="9"/>
  <c r="E21" i="9" s="1"/>
  <c r="F21" i="9"/>
  <c r="B21" i="9"/>
  <c r="F20" i="9"/>
  <c r="F4" i="9"/>
  <c r="O3" i="9"/>
  <c r="G274" i="9" s="1"/>
  <c r="I3" i="9"/>
  <c r="G209" i="9" s="1"/>
  <c r="E209" i="9" s="1"/>
  <c r="B209" i="9" s="1"/>
  <c r="H3" i="9"/>
  <c r="G3" i="9"/>
  <c r="D101" i="8"/>
  <c r="C1576" i="1" s="1"/>
  <c r="D95" i="8"/>
  <c r="D90" i="8"/>
  <c r="D85" i="8"/>
  <c r="D80" i="8"/>
  <c r="D75" i="8"/>
  <c r="D70" i="8"/>
  <c r="D65" i="8"/>
  <c r="D60" i="8"/>
  <c r="D55" i="8"/>
  <c r="D50" i="8"/>
  <c r="D49" i="8" s="1"/>
  <c r="D44" i="8"/>
  <c r="D43" i="8"/>
  <c r="C1518" i="1" s="1"/>
  <c r="G1518" i="1" s="1"/>
  <c r="D36" i="8"/>
  <c r="D26" i="8"/>
  <c r="D24" i="8"/>
  <c r="D18" i="8"/>
  <c r="D8" i="8"/>
  <c r="C1483" i="1" s="1"/>
  <c r="E44" i="7"/>
  <c r="D44" i="7"/>
  <c r="H32" i="3" s="1"/>
  <c r="E39" i="7"/>
  <c r="D39" i="7"/>
  <c r="E38" i="7"/>
  <c r="D38" i="7"/>
  <c r="H31" i="3" s="1"/>
  <c r="E30" i="7"/>
  <c r="D30" i="7"/>
  <c r="E23" i="7"/>
  <c r="E22" i="7" s="1"/>
  <c r="I30" i="3" s="1"/>
  <c r="D23" i="7"/>
  <c r="E7" i="7"/>
  <c r="E6" i="7" s="1"/>
  <c r="D7" i="7"/>
  <c r="D6" i="7" s="1"/>
  <c r="E5" i="7"/>
  <c r="I29" i="3" s="1"/>
  <c r="F140" i="6"/>
  <c r="F139" i="6"/>
  <c r="F138" i="6"/>
  <c r="F137" i="6"/>
  <c r="F136" i="6"/>
  <c r="F135" i="6"/>
  <c r="F134" i="6"/>
  <c r="F133" i="6"/>
  <c r="F132" i="6"/>
  <c r="F131" i="6"/>
  <c r="E130" i="6"/>
  <c r="E129" i="6" s="1"/>
  <c r="D1423" i="1" s="1"/>
  <c r="G1423" i="1"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D246" i="5"/>
  <c r="D245" i="5"/>
  <c r="F245" i="5" s="1"/>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D198" i="5"/>
  <c r="F197" i="5"/>
  <c r="F196" i="5"/>
  <c r="F195" i="5"/>
  <c r="F194" i="5"/>
  <c r="F193" i="5"/>
  <c r="F192" i="5"/>
  <c r="F191" i="5"/>
  <c r="E191" i="5"/>
  <c r="D191" i="5"/>
  <c r="F190" i="5"/>
  <c r="E190" i="5"/>
  <c r="H291" i="9" s="1"/>
  <c r="D190" i="5"/>
  <c r="F189" i="5"/>
  <c r="F188" i="5"/>
  <c r="F187" i="5"/>
  <c r="F186" i="5"/>
  <c r="F185" i="5"/>
  <c r="F184" i="5"/>
  <c r="F183" i="5"/>
  <c r="F182" i="5"/>
  <c r="F181" i="5"/>
  <c r="F180" i="5"/>
  <c r="E180" i="5"/>
  <c r="E177" i="5" s="1"/>
  <c r="H289"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1" i="4"/>
  <c r="F630" i="4"/>
  <c r="F629" i="4"/>
  <c r="E629" i="4"/>
  <c r="E625" i="4" s="1"/>
  <c r="D619" i="1"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D593" i="4"/>
  <c r="F593" i="4" s="1"/>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D574" i="4"/>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C421" i="1" s="1"/>
  <c r="F426" i="4"/>
  <c r="F425" i="4"/>
  <c r="F424" i="4"/>
  <c r="F423" i="4"/>
  <c r="F422" i="4"/>
  <c r="E422" i="4"/>
  <c r="D422" i="4"/>
  <c r="E418" i="4"/>
  <c r="D418" i="4"/>
  <c r="F418" i="4" s="1"/>
  <c r="E417" i="4"/>
  <c r="E644" i="4" s="1"/>
  <c r="D638" i="1" s="1"/>
  <c r="D417" i="4"/>
  <c r="D644" i="4" s="1"/>
  <c r="E416" i="4"/>
  <c r="D416" i="4"/>
  <c r="F416"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E299" i="4" s="1"/>
  <c r="D294" i="1"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F107" i="4"/>
  <c r="E107" i="4"/>
  <c r="D107" i="4"/>
  <c r="E106"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5" i="1" s="1"/>
  <c r="D59" i="4"/>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I35" i="3"/>
  <c r="G35" i="3"/>
  <c r="B35" i="3"/>
  <c r="G34" i="3"/>
  <c r="B34" i="3"/>
  <c r="I33" i="3"/>
  <c r="G33" i="3"/>
  <c r="B33" i="3"/>
  <c r="I32" i="3"/>
  <c r="G32" i="3"/>
  <c r="B32" i="3"/>
  <c r="I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C1580" i="1"/>
  <c r="H1580" i="1" s="1"/>
  <c r="C1579" i="1"/>
  <c r="H1578" i="1"/>
  <c r="G1578" i="1"/>
  <c r="C1578" i="1"/>
  <c r="H1577" i="1"/>
  <c r="G1577" i="1"/>
  <c r="C1577" i="1"/>
  <c r="C1575" i="1"/>
  <c r="H1574" i="1"/>
  <c r="G1574" i="1"/>
  <c r="C1574" i="1"/>
  <c r="H1573" i="1"/>
  <c r="G1573" i="1"/>
  <c r="C1573" i="1"/>
  <c r="C1572" i="1"/>
  <c r="H1572" i="1" s="1"/>
  <c r="C1571" i="1"/>
  <c r="H1570" i="1"/>
  <c r="G1570" i="1"/>
  <c r="C1570" i="1"/>
  <c r="H1569" i="1"/>
  <c r="G1569" i="1"/>
  <c r="C1569" i="1"/>
  <c r="C1568" i="1"/>
  <c r="C1567" i="1"/>
  <c r="H1566" i="1"/>
  <c r="G1566" i="1"/>
  <c r="C1566" i="1"/>
  <c r="H1565" i="1"/>
  <c r="G1565" i="1"/>
  <c r="C1565" i="1"/>
  <c r="C1564" i="1"/>
  <c r="H1564" i="1" s="1"/>
  <c r="C1563" i="1"/>
  <c r="H1562" i="1"/>
  <c r="G1562" i="1"/>
  <c r="C1562" i="1"/>
  <c r="H1561" i="1"/>
  <c r="G1561" i="1"/>
  <c r="C1561" i="1"/>
  <c r="G1560" i="1"/>
  <c r="C1560" i="1"/>
  <c r="H1560" i="1" s="1"/>
  <c r="C1559" i="1"/>
  <c r="H1558" i="1"/>
  <c r="G1558" i="1"/>
  <c r="C1558" i="1"/>
  <c r="H1557" i="1"/>
  <c r="G1557" i="1"/>
  <c r="C1557" i="1"/>
  <c r="C1556" i="1"/>
  <c r="H1556" i="1" s="1"/>
  <c r="C1555" i="1"/>
  <c r="H1554" i="1"/>
  <c r="G1554" i="1"/>
  <c r="C1554" i="1"/>
  <c r="H1553" i="1"/>
  <c r="G1553" i="1"/>
  <c r="C1553" i="1"/>
  <c r="C1552" i="1"/>
  <c r="C1551" i="1"/>
  <c r="H1550" i="1"/>
  <c r="G1550" i="1"/>
  <c r="C1550" i="1"/>
  <c r="H1549" i="1"/>
  <c r="G1549" i="1"/>
  <c r="C1549" i="1"/>
  <c r="C1548" i="1"/>
  <c r="H1548" i="1" s="1"/>
  <c r="C1547" i="1"/>
  <c r="H1546" i="1"/>
  <c r="G1546" i="1"/>
  <c r="C1546" i="1"/>
  <c r="H1545" i="1"/>
  <c r="G1545" i="1"/>
  <c r="C1545" i="1"/>
  <c r="G1544" i="1"/>
  <c r="C1544" i="1"/>
  <c r="H1544" i="1" s="1"/>
  <c r="C1543" i="1"/>
  <c r="H1542" i="1"/>
  <c r="G1542" i="1"/>
  <c r="C1542" i="1"/>
  <c r="H1541" i="1"/>
  <c r="G1541" i="1"/>
  <c r="C1541" i="1"/>
  <c r="C1540" i="1"/>
  <c r="H1540" i="1" s="1"/>
  <c r="C1539" i="1"/>
  <c r="H1538" i="1"/>
  <c r="G1538" i="1"/>
  <c r="C1538" i="1"/>
  <c r="H1537" i="1"/>
  <c r="G1537" i="1"/>
  <c r="C1537" i="1"/>
  <c r="C1536" i="1"/>
  <c r="C1535" i="1"/>
  <c r="H1534" i="1"/>
  <c r="G1534" i="1"/>
  <c r="C1534" i="1"/>
  <c r="H1533" i="1"/>
  <c r="G1533" i="1"/>
  <c r="C1533" i="1"/>
  <c r="C1532" i="1"/>
  <c r="H1532" i="1" s="1"/>
  <c r="C1531" i="1"/>
  <c r="H1530" i="1"/>
  <c r="G1530" i="1"/>
  <c r="C1530" i="1"/>
  <c r="H1529" i="1"/>
  <c r="G1529" i="1"/>
  <c r="C1529" i="1"/>
  <c r="G1528" i="1"/>
  <c r="C1528" i="1"/>
  <c r="H1528" i="1" s="1"/>
  <c r="C1527" i="1"/>
  <c r="H1526" i="1"/>
  <c r="G1526" i="1"/>
  <c r="C1526" i="1"/>
  <c r="H1525" i="1"/>
  <c r="G1525" i="1"/>
  <c r="C1525" i="1"/>
  <c r="C1524" i="1"/>
  <c r="H1524" i="1" s="1"/>
  <c r="C1523" i="1"/>
  <c r="H1522" i="1"/>
  <c r="G1522" i="1"/>
  <c r="C1522" i="1"/>
  <c r="H1521" i="1"/>
  <c r="G1521" i="1"/>
  <c r="C1521" i="1"/>
  <c r="C1520" i="1"/>
  <c r="C1519" i="1"/>
  <c r="H1518" i="1"/>
  <c r="G1516" i="1"/>
  <c r="C1516" i="1"/>
  <c r="H1516" i="1" s="1"/>
  <c r="C1515" i="1"/>
  <c r="H1514" i="1"/>
  <c r="G1514" i="1"/>
  <c r="C1514" i="1"/>
  <c r="H1513" i="1"/>
  <c r="G1513" i="1"/>
  <c r="C1513" i="1"/>
  <c r="C1512" i="1"/>
  <c r="H1512" i="1" s="1"/>
  <c r="C1511" i="1"/>
  <c r="H1510" i="1"/>
  <c r="G1510" i="1"/>
  <c r="C1510" i="1"/>
  <c r="C1509" i="1"/>
  <c r="H1509" i="1" s="1"/>
  <c r="C1508" i="1"/>
  <c r="C1507" i="1"/>
  <c r="H1506" i="1"/>
  <c r="G1506" i="1"/>
  <c r="C1506" i="1"/>
  <c r="H1505" i="1"/>
  <c r="G1505" i="1"/>
  <c r="C1505" i="1"/>
  <c r="C1504" i="1"/>
  <c r="H1504" i="1" s="1"/>
  <c r="C1503" i="1"/>
  <c r="H1502" i="1"/>
  <c r="C1502" i="1"/>
  <c r="G1502" i="1" s="1"/>
  <c r="C1501" i="1"/>
  <c r="G1501" i="1" s="1"/>
  <c r="G1500" i="1"/>
  <c r="C1500" i="1"/>
  <c r="H1500" i="1" s="1"/>
  <c r="C1499" i="1"/>
  <c r="H1498" i="1"/>
  <c r="G1498" i="1"/>
  <c r="C1498" i="1"/>
  <c r="H1497" i="1"/>
  <c r="G1497" i="1"/>
  <c r="C1497" i="1"/>
  <c r="C1496" i="1"/>
  <c r="H1496" i="1" s="1"/>
  <c r="C1495" i="1"/>
  <c r="H1494" i="1"/>
  <c r="G1494" i="1"/>
  <c r="C1494" i="1"/>
  <c r="H1493" i="1"/>
  <c r="G1493" i="1"/>
  <c r="C1493" i="1"/>
  <c r="C1492" i="1"/>
  <c r="C1491" i="1"/>
  <c r="H1490" i="1"/>
  <c r="G1490" i="1"/>
  <c r="C1490" i="1"/>
  <c r="H1489" i="1"/>
  <c r="G1489" i="1"/>
  <c r="C1489" i="1"/>
  <c r="G1488" i="1"/>
  <c r="C1488" i="1"/>
  <c r="H1488" i="1" s="1"/>
  <c r="C1487" i="1"/>
  <c r="C1486" i="1"/>
  <c r="G1486" i="1" s="1"/>
  <c r="H1485" i="1"/>
  <c r="C1485" i="1"/>
  <c r="G1485" i="1" s="1"/>
  <c r="C1484" i="1"/>
  <c r="H1484" i="1" s="1"/>
  <c r="H1482" i="1"/>
  <c r="G1482" i="1"/>
  <c r="C1482" i="1"/>
  <c r="C1480" i="1"/>
  <c r="H1480" i="1" s="1"/>
  <c r="H1479" i="1"/>
  <c r="G1479" i="1"/>
  <c r="I1479" i="1" s="1"/>
  <c r="D1479" i="1"/>
  <c r="J1479" i="1" s="1"/>
  <c r="C1479" i="1"/>
  <c r="J1478" i="1"/>
  <c r="D1478" i="1"/>
  <c r="C1478" i="1"/>
  <c r="H1477" i="1"/>
  <c r="G1477" i="1"/>
  <c r="I1477" i="1" s="1"/>
  <c r="D1477" i="1"/>
  <c r="J1477" i="1" s="1"/>
  <c r="C1477" i="1"/>
  <c r="J1476" i="1"/>
  <c r="D1476" i="1"/>
  <c r="C1476" i="1"/>
  <c r="D1475" i="1"/>
  <c r="C1475" i="1"/>
  <c r="H1474" i="1"/>
  <c r="G1474" i="1"/>
  <c r="I1474" i="1" s="1"/>
  <c r="D1474" i="1"/>
  <c r="J1474" i="1" s="1"/>
  <c r="C1474" i="1"/>
  <c r="D1473" i="1"/>
  <c r="C1473" i="1"/>
  <c r="H1472" i="1"/>
  <c r="G1472" i="1"/>
  <c r="I1472" i="1" s="1"/>
  <c r="D1472" i="1"/>
  <c r="J1472" i="1" s="1"/>
  <c r="C1472" i="1"/>
  <c r="D1471" i="1"/>
  <c r="C1471" i="1"/>
  <c r="D1470" i="1"/>
  <c r="C1470" i="1"/>
  <c r="D1469" i="1"/>
  <c r="C1469" i="1"/>
  <c r="H1468" i="1"/>
  <c r="G1468" i="1"/>
  <c r="I1468" i="1" s="1"/>
  <c r="D1468" i="1"/>
  <c r="J1468" i="1" s="1"/>
  <c r="C1468" i="1"/>
  <c r="D1467" i="1"/>
  <c r="C1467" i="1"/>
  <c r="H1466" i="1"/>
  <c r="G1466" i="1"/>
  <c r="I1466" i="1" s="1"/>
  <c r="D1466" i="1"/>
  <c r="J1466" i="1" s="1"/>
  <c r="C1466" i="1"/>
  <c r="D1465" i="1"/>
  <c r="C1465" i="1"/>
  <c r="H1464" i="1"/>
  <c r="G1464" i="1"/>
  <c r="I1464" i="1" s="1"/>
  <c r="D1464" i="1"/>
  <c r="J1464" i="1" s="1"/>
  <c r="C1464" i="1"/>
  <c r="D1463" i="1"/>
  <c r="C1463" i="1"/>
  <c r="H1462" i="1"/>
  <c r="G1462" i="1"/>
  <c r="I1462" i="1" s="1"/>
  <c r="D1462" i="1"/>
  <c r="J1462" i="1" s="1"/>
  <c r="C1462" i="1"/>
  <c r="H1461" i="1"/>
  <c r="G1461" i="1"/>
  <c r="D1461" i="1"/>
  <c r="C1461" i="1"/>
  <c r="D1460" i="1"/>
  <c r="C1460" i="1"/>
  <c r="H1459" i="1"/>
  <c r="G1459" i="1"/>
  <c r="I1459" i="1" s="1"/>
  <c r="D1459" i="1"/>
  <c r="J1459" i="1" s="1"/>
  <c r="C1459" i="1"/>
  <c r="D1458" i="1"/>
  <c r="C1458" i="1"/>
  <c r="H1457" i="1"/>
  <c r="G1457" i="1"/>
  <c r="I1457" i="1" s="1"/>
  <c r="D1457" i="1"/>
  <c r="J1457" i="1" s="1"/>
  <c r="C1457" i="1"/>
  <c r="D1456" i="1"/>
  <c r="C1456" i="1"/>
  <c r="H1455" i="1"/>
  <c r="G1455" i="1"/>
  <c r="I1455" i="1" s="1"/>
  <c r="D1455" i="1"/>
  <c r="J1455" i="1" s="1"/>
  <c r="C1455" i="1"/>
  <c r="D1454" i="1"/>
  <c r="D1453" i="1"/>
  <c r="J1452" i="1"/>
  <c r="D1452" i="1"/>
  <c r="C1452" i="1"/>
  <c r="H1451" i="1"/>
  <c r="G1451" i="1"/>
  <c r="D1451" i="1"/>
  <c r="J1451" i="1" s="1"/>
  <c r="C1451" i="1"/>
  <c r="J1450" i="1"/>
  <c r="D1450" i="1"/>
  <c r="C1450" i="1"/>
  <c r="H1449" i="1"/>
  <c r="G1449" i="1"/>
  <c r="D1449" i="1"/>
  <c r="J1449" i="1" s="1"/>
  <c r="C1449" i="1"/>
  <c r="J1448" i="1"/>
  <c r="D1448" i="1"/>
  <c r="C1448" i="1"/>
  <c r="H1447" i="1"/>
  <c r="G1447" i="1"/>
  <c r="D1447" i="1"/>
  <c r="J1447" i="1" s="1"/>
  <c r="C1447" i="1"/>
  <c r="J1446" i="1"/>
  <c r="D1446" i="1"/>
  <c r="C1446" i="1"/>
  <c r="G1445" i="1"/>
  <c r="D1445" i="1"/>
  <c r="C1445" i="1"/>
  <c r="H1444" i="1"/>
  <c r="D1444" i="1"/>
  <c r="C1444" i="1"/>
  <c r="D1443" i="1"/>
  <c r="J1443" i="1" s="1"/>
  <c r="C1443" i="1"/>
  <c r="H1442" i="1"/>
  <c r="D1442" i="1"/>
  <c r="C1442" i="1"/>
  <c r="G1441" i="1"/>
  <c r="D1441" i="1"/>
  <c r="J1441" i="1" s="1"/>
  <c r="C1441" i="1"/>
  <c r="H1440" i="1"/>
  <c r="D1440" i="1"/>
  <c r="C1440" i="1"/>
  <c r="D1439" i="1"/>
  <c r="J1439" i="1" s="1"/>
  <c r="C1439" i="1"/>
  <c r="D1438" i="1"/>
  <c r="G1438" i="1" s="1"/>
  <c r="C1438" i="1"/>
  <c r="D1437" i="1"/>
  <c r="G1437" i="1" s="1"/>
  <c r="C1437" i="1"/>
  <c r="H1437" i="1" s="1"/>
  <c r="D1436" i="1"/>
  <c r="G1434" i="1"/>
  <c r="D1434" i="1"/>
  <c r="C1434" i="1"/>
  <c r="H1434" i="1" s="1"/>
  <c r="D1433" i="1"/>
  <c r="G1433" i="1" s="1"/>
  <c r="C1433" i="1"/>
  <c r="D1432" i="1"/>
  <c r="G1432" i="1" s="1"/>
  <c r="C1432" i="1"/>
  <c r="H1432" i="1" s="1"/>
  <c r="D1431" i="1"/>
  <c r="G1431" i="1" s="1"/>
  <c r="C1431" i="1"/>
  <c r="H1431" i="1" s="1"/>
  <c r="G1430" i="1"/>
  <c r="D1430" i="1"/>
  <c r="C1430" i="1"/>
  <c r="H1430" i="1" s="1"/>
  <c r="G1429" i="1"/>
  <c r="D1429" i="1"/>
  <c r="C1429" i="1"/>
  <c r="D1428" i="1"/>
  <c r="G1428" i="1" s="1"/>
  <c r="C1428" i="1"/>
  <c r="D1427" i="1"/>
  <c r="G1427" i="1" s="1"/>
  <c r="C1427" i="1"/>
  <c r="H1427" i="1" s="1"/>
  <c r="G1426" i="1"/>
  <c r="D1426" i="1"/>
  <c r="C1426" i="1"/>
  <c r="H1426" i="1" s="1"/>
  <c r="D1425" i="1"/>
  <c r="G1425" i="1" s="1"/>
  <c r="C1425" i="1"/>
  <c r="D1424" i="1"/>
  <c r="G1424" i="1" s="1"/>
  <c r="C1424" i="1"/>
  <c r="H1424" i="1" s="1"/>
  <c r="C1423" i="1"/>
  <c r="H1423" i="1" s="1"/>
  <c r="G1422" i="1"/>
  <c r="D1422" i="1"/>
  <c r="C1422" i="1"/>
  <c r="H1422" i="1" s="1"/>
  <c r="G1421" i="1"/>
  <c r="D1421" i="1"/>
  <c r="C1421" i="1"/>
  <c r="D1420" i="1"/>
  <c r="G1420" i="1" s="1"/>
  <c r="C1420" i="1"/>
  <c r="H1420" i="1" s="1"/>
  <c r="D1419" i="1"/>
  <c r="G1419" i="1" s="1"/>
  <c r="C1419" i="1"/>
  <c r="H1419" i="1" s="1"/>
  <c r="G1418" i="1"/>
  <c r="D1418" i="1"/>
  <c r="C1418" i="1"/>
  <c r="H1418" i="1" s="1"/>
  <c r="D1417" i="1"/>
  <c r="G1417" i="1" s="1"/>
  <c r="C1417" i="1"/>
  <c r="D1416" i="1"/>
  <c r="G1416" i="1" s="1"/>
  <c r="C1416" i="1"/>
  <c r="H1416" i="1" s="1"/>
  <c r="D1415" i="1"/>
  <c r="G1415" i="1" s="1"/>
  <c r="C1415" i="1"/>
  <c r="H1415" i="1" s="1"/>
  <c r="G1414" i="1"/>
  <c r="D1414" i="1"/>
  <c r="C1414" i="1"/>
  <c r="H1414" i="1" s="1"/>
  <c r="G1413" i="1"/>
  <c r="D1413" i="1"/>
  <c r="C1413" i="1"/>
  <c r="D1412" i="1"/>
  <c r="G1412" i="1" s="1"/>
  <c r="C1412" i="1"/>
  <c r="H1412" i="1" s="1"/>
  <c r="D1411" i="1"/>
  <c r="G1411" i="1" s="1"/>
  <c r="C1411" i="1"/>
  <c r="H1411" i="1" s="1"/>
  <c r="G1410" i="1"/>
  <c r="D1410" i="1"/>
  <c r="C1410" i="1"/>
  <c r="H1410" i="1" s="1"/>
  <c r="D1409" i="1"/>
  <c r="D1408" i="1"/>
  <c r="D1407" i="1"/>
  <c r="G1407" i="1" s="1"/>
  <c r="C1407" i="1"/>
  <c r="D1406" i="1"/>
  <c r="G1406" i="1" s="1"/>
  <c r="C1406" i="1"/>
  <c r="D1405" i="1"/>
  <c r="G1405" i="1" s="1"/>
  <c r="C1405" i="1"/>
  <c r="H1405" i="1" s="1"/>
  <c r="G1404" i="1"/>
  <c r="D1404" i="1"/>
  <c r="C1404" i="1"/>
  <c r="H1404" i="1" s="1"/>
  <c r="D1403" i="1"/>
  <c r="G1403" i="1" s="1"/>
  <c r="C1403" i="1"/>
  <c r="D1402" i="1"/>
  <c r="G1402" i="1" s="1"/>
  <c r="C1402" i="1"/>
  <c r="H1402" i="1" s="1"/>
  <c r="D1401" i="1"/>
  <c r="G1401" i="1" s="1"/>
  <c r="C1401" i="1"/>
  <c r="H1401" i="1" s="1"/>
  <c r="G1400" i="1"/>
  <c r="D1400" i="1"/>
  <c r="C1400" i="1"/>
  <c r="H1400" i="1" s="1"/>
  <c r="D1399" i="1"/>
  <c r="G1399" i="1" s="1"/>
  <c r="C1399" i="1"/>
  <c r="D1398" i="1"/>
  <c r="G1398" i="1" s="1"/>
  <c r="C1398" i="1"/>
  <c r="D1397" i="1"/>
  <c r="G1397" i="1" s="1"/>
  <c r="C1397" i="1"/>
  <c r="H1397" i="1" s="1"/>
  <c r="G1396" i="1"/>
  <c r="D1396" i="1"/>
  <c r="C1396" i="1"/>
  <c r="H1396" i="1" s="1"/>
  <c r="D1395" i="1"/>
  <c r="G1395" i="1" s="1"/>
  <c r="C1395" i="1"/>
  <c r="D1394" i="1"/>
  <c r="G1394" i="1" s="1"/>
  <c r="C1394" i="1"/>
  <c r="H1394" i="1" s="1"/>
  <c r="D1393" i="1"/>
  <c r="G1393" i="1" s="1"/>
  <c r="C1393" i="1"/>
  <c r="H1393" i="1" s="1"/>
  <c r="G1392" i="1"/>
  <c r="D1392" i="1"/>
  <c r="C1392" i="1"/>
  <c r="H1392" i="1" s="1"/>
  <c r="D1391" i="1"/>
  <c r="G1391" i="1" s="1"/>
  <c r="C1391" i="1"/>
  <c r="D1390" i="1"/>
  <c r="G1390" i="1" s="1"/>
  <c r="C1390" i="1"/>
  <c r="D1389" i="1"/>
  <c r="G1389" i="1" s="1"/>
  <c r="C1389" i="1"/>
  <c r="H1389" i="1" s="1"/>
  <c r="C1388" i="1"/>
  <c r="D1387" i="1"/>
  <c r="G1387" i="1" s="1"/>
  <c r="C1387" i="1"/>
  <c r="D1386" i="1"/>
  <c r="G1386" i="1" s="1"/>
  <c r="C1386" i="1"/>
  <c r="H1386" i="1" s="1"/>
  <c r="D1385" i="1"/>
  <c r="G1385" i="1" s="1"/>
  <c r="C1385" i="1"/>
  <c r="H1385" i="1" s="1"/>
  <c r="G1384" i="1"/>
  <c r="D1384" i="1"/>
  <c r="C1384" i="1"/>
  <c r="H1384" i="1" s="1"/>
  <c r="D1382" i="1"/>
  <c r="G1382" i="1" s="1"/>
  <c r="C1382" i="1"/>
  <c r="H1382" i="1" s="1"/>
  <c r="G1381" i="1"/>
  <c r="D1381" i="1"/>
  <c r="C1381" i="1"/>
  <c r="H1381" i="1" s="1"/>
  <c r="D1380" i="1"/>
  <c r="G1380" i="1" s="1"/>
  <c r="C1380" i="1"/>
  <c r="D1379" i="1"/>
  <c r="G1379" i="1" s="1"/>
  <c r="C1379" i="1"/>
  <c r="H1379" i="1" s="1"/>
  <c r="D1378" i="1"/>
  <c r="G1378" i="1" s="1"/>
  <c r="C1378" i="1"/>
  <c r="H1378" i="1" s="1"/>
  <c r="G1377" i="1"/>
  <c r="D1377" i="1"/>
  <c r="C1377" i="1"/>
  <c r="H1377" i="1" s="1"/>
  <c r="D1376" i="1"/>
  <c r="G1376" i="1" s="1"/>
  <c r="C1376" i="1"/>
  <c r="D1375" i="1"/>
  <c r="G1375" i="1" s="1"/>
  <c r="C1375" i="1"/>
  <c r="D1374" i="1"/>
  <c r="G1374" i="1" s="1"/>
  <c r="C1374" i="1"/>
  <c r="H1374" i="1" s="1"/>
  <c r="G1373" i="1"/>
  <c r="D1373" i="1"/>
  <c r="C1373" i="1"/>
  <c r="H1373" i="1" s="1"/>
  <c r="D1372" i="1"/>
  <c r="G1372" i="1" s="1"/>
  <c r="C1372" i="1"/>
  <c r="D1371" i="1"/>
  <c r="G1371" i="1" s="1"/>
  <c r="C1371" i="1"/>
  <c r="H1371" i="1" s="1"/>
  <c r="D1370" i="1"/>
  <c r="G1370" i="1" s="1"/>
  <c r="C1370" i="1"/>
  <c r="H1370" i="1" s="1"/>
  <c r="G1369" i="1"/>
  <c r="D1369" i="1"/>
  <c r="C1369" i="1"/>
  <c r="H1369" i="1" s="1"/>
  <c r="D1368" i="1"/>
  <c r="G1368" i="1" s="1"/>
  <c r="C1368" i="1"/>
  <c r="D1367" i="1"/>
  <c r="G1367" i="1" s="1"/>
  <c r="C1367" i="1"/>
  <c r="D1366" i="1"/>
  <c r="G1366" i="1" s="1"/>
  <c r="C1366" i="1"/>
  <c r="H1366" i="1" s="1"/>
  <c r="G1365" i="1"/>
  <c r="D1365" i="1"/>
  <c r="C1365" i="1"/>
  <c r="H1365" i="1" s="1"/>
  <c r="D1364" i="1"/>
  <c r="G1364" i="1" s="1"/>
  <c r="C1364" i="1"/>
  <c r="D1363" i="1"/>
  <c r="G1363" i="1" s="1"/>
  <c r="C1363" i="1"/>
  <c r="H1363" i="1" s="1"/>
  <c r="D1362" i="1"/>
  <c r="G1362" i="1" s="1"/>
  <c r="C1362" i="1"/>
  <c r="H1362" i="1" s="1"/>
  <c r="G1361" i="1"/>
  <c r="D1361" i="1"/>
  <c r="C1361" i="1"/>
  <c r="H1361" i="1" s="1"/>
  <c r="D1360" i="1"/>
  <c r="G1360" i="1" s="1"/>
  <c r="C1360" i="1"/>
  <c r="D1359" i="1"/>
  <c r="G1359" i="1" s="1"/>
  <c r="C1359" i="1"/>
  <c r="D1358" i="1"/>
  <c r="G1358" i="1" s="1"/>
  <c r="C1358" i="1"/>
  <c r="H1358" i="1" s="1"/>
  <c r="G1357" i="1"/>
  <c r="D1357" i="1"/>
  <c r="C1357" i="1"/>
  <c r="H1357" i="1" s="1"/>
  <c r="D1356" i="1"/>
  <c r="G1356" i="1" s="1"/>
  <c r="C1356" i="1"/>
  <c r="D1355" i="1"/>
  <c r="G1355" i="1" s="1"/>
  <c r="C1355" i="1"/>
  <c r="H1355" i="1" s="1"/>
  <c r="D1354" i="1"/>
  <c r="G1354" i="1" s="1"/>
  <c r="C1354" i="1"/>
  <c r="H1354" i="1" s="1"/>
  <c r="G1353" i="1"/>
  <c r="D1353" i="1"/>
  <c r="C1353" i="1"/>
  <c r="H1353" i="1" s="1"/>
  <c r="D1352" i="1"/>
  <c r="G1352" i="1" s="1"/>
  <c r="C1352" i="1"/>
  <c r="D1351" i="1"/>
  <c r="G1351" i="1" s="1"/>
  <c r="C1351" i="1"/>
  <c r="D1350" i="1"/>
  <c r="G1350" i="1" s="1"/>
  <c r="C1350" i="1"/>
  <c r="H1350" i="1" s="1"/>
  <c r="G1349" i="1"/>
  <c r="D1349" i="1"/>
  <c r="C1349" i="1"/>
  <c r="H1349" i="1" s="1"/>
  <c r="D1348" i="1"/>
  <c r="G1348" i="1" s="1"/>
  <c r="C1348" i="1"/>
  <c r="D1347" i="1"/>
  <c r="G1347" i="1" s="1"/>
  <c r="C1347" i="1"/>
  <c r="H1347" i="1" s="1"/>
  <c r="D1346" i="1"/>
  <c r="G1346" i="1" s="1"/>
  <c r="C1346" i="1"/>
  <c r="H1346" i="1" s="1"/>
  <c r="G1345" i="1"/>
  <c r="D1345" i="1"/>
  <c r="C1345" i="1"/>
  <c r="H1345" i="1" s="1"/>
  <c r="D1344" i="1"/>
  <c r="G1344" i="1" s="1"/>
  <c r="C1344" i="1"/>
  <c r="D1343" i="1"/>
  <c r="G1343" i="1" s="1"/>
  <c r="C1343" i="1"/>
  <c r="D1342" i="1"/>
  <c r="G1342" i="1" s="1"/>
  <c r="C1342" i="1"/>
  <c r="H1342" i="1" s="1"/>
  <c r="G1341" i="1"/>
  <c r="D1341" i="1"/>
  <c r="C1341" i="1"/>
  <c r="H1341" i="1" s="1"/>
  <c r="D1340" i="1"/>
  <c r="G1340" i="1" s="1"/>
  <c r="C1340" i="1"/>
  <c r="D1339" i="1"/>
  <c r="G1339" i="1" s="1"/>
  <c r="C1339" i="1"/>
  <c r="H1339" i="1" s="1"/>
  <c r="D1338" i="1"/>
  <c r="G1338" i="1" s="1"/>
  <c r="C1338" i="1"/>
  <c r="H1338" i="1" s="1"/>
  <c r="G1337" i="1"/>
  <c r="D1337" i="1"/>
  <c r="C1337" i="1"/>
  <c r="H1337" i="1" s="1"/>
  <c r="D1336" i="1"/>
  <c r="G1336" i="1" s="1"/>
  <c r="C1336" i="1"/>
  <c r="D1335" i="1"/>
  <c r="G1335" i="1" s="1"/>
  <c r="C1335" i="1"/>
  <c r="D1334" i="1"/>
  <c r="G1334" i="1" s="1"/>
  <c r="C1334" i="1"/>
  <c r="H1334" i="1" s="1"/>
  <c r="G1333" i="1"/>
  <c r="D1333" i="1"/>
  <c r="C1333" i="1"/>
  <c r="H1333" i="1" s="1"/>
  <c r="D1332" i="1"/>
  <c r="G1332" i="1" s="1"/>
  <c r="C1332" i="1"/>
  <c r="D1331" i="1"/>
  <c r="C1331" i="1"/>
  <c r="D1330" i="1"/>
  <c r="C1330" i="1"/>
  <c r="D1329" i="1"/>
  <c r="G1328" i="1"/>
  <c r="D1328" i="1"/>
  <c r="C1328" i="1"/>
  <c r="D1327" i="1"/>
  <c r="C1327" i="1"/>
  <c r="D1326" i="1"/>
  <c r="C1326" i="1"/>
  <c r="G1325" i="1"/>
  <c r="D1325" i="1"/>
  <c r="C1325" i="1"/>
  <c r="H1325" i="1" s="1"/>
  <c r="D1324" i="1"/>
  <c r="G1324" i="1" s="1"/>
  <c r="C1324" i="1"/>
  <c r="D1323" i="1"/>
  <c r="C1323" i="1"/>
  <c r="D1322" i="1"/>
  <c r="C1322" i="1"/>
  <c r="G1321" i="1"/>
  <c r="D1321" i="1"/>
  <c r="C1321" i="1"/>
  <c r="H1321" i="1" s="1"/>
  <c r="G1320" i="1"/>
  <c r="D1320" i="1"/>
  <c r="C1320" i="1"/>
  <c r="D1319" i="1"/>
  <c r="C1319" i="1"/>
  <c r="D1318" i="1"/>
  <c r="C1318" i="1"/>
  <c r="G1317" i="1"/>
  <c r="D1317" i="1"/>
  <c r="C1317" i="1"/>
  <c r="H1317" i="1" s="1"/>
  <c r="D1316" i="1"/>
  <c r="G1316" i="1" s="1"/>
  <c r="C1316" i="1"/>
  <c r="D1315" i="1"/>
  <c r="C1315" i="1"/>
  <c r="D1314" i="1"/>
  <c r="C1314" i="1"/>
  <c r="G1313" i="1"/>
  <c r="D1313" i="1"/>
  <c r="C1313" i="1"/>
  <c r="H1313" i="1" s="1"/>
  <c r="G1312" i="1"/>
  <c r="D1312" i="1"/>
  <c r="C1312" i="1"/>
  <c r="D1311" i="1"/>
  <c r="C1311" i="1"/>
  <c r="D1310" i="1"/>
  <c r="C1310" i="1"/>
  <c r="G1309" i="1"/>
  <c r="D1309" i="1"/>
  <c r="C1309" i="1"/>
  <c r="H1309" i="1" s="1"/>
  <c r="D1308" i="1"/>
  <c r="G1308" i="1" s="1"/>
  <c r="C1308" i="1"/>
  <c r="D1307" i="1"/>
  <c r="C1307" i="1"/>
  <c r="D1306" i="1"/>
  <c r="C1306" i="1"/>
  <c r="G1305" i="1"/>
  <c r="D1305" i="1"/>
  <c r="C1305" i="1"/>
  <c r="H1305" i="1" s="1"/>
  <c r="G1304" i="1"/>
  <c r="D1304" i="1"/>
  <c r="C1304" i="1"/>
  <c r="D1303" i="1"/>
  <c r="C1303" i="1"/>
  <c r="D1302" i="1"/>
  <c r="C1302" i="1"/>
  <c r="G1301" i="1"/>
  <c r="D1301" i="1"/>
  <c r="C1301" i="1"/>
  <c r="H1301" i="1" s="1"/>
  <c r="D1300" i="1"/>
  <c r="G1300" i="1" s="1"/>
  <c r="C1300" i="1"/>
  <c r="D1299" i="1"/>
  <c r="D1298" i="1"/>
  <c r="C1298" i="1"/>
  <c r="D1297" i="1"/>
  <c r="C1297" i="1"/>
  <c r="H1297" i="1" s="1"/>
  <c r="D1296" i="1"/>
  <c r="G1296" i="1" s="1"/>
  <c r="C1296" i="1"/>
  <c r="G1295" i="1"/>
  <c r="D1295" i="1"/>
  <c r="C1295" i="1"/>
  <c r="H1295" i="1" s="1"/>
  <c r="D1294" i="1"/>
  <c r="C1294" i="1"/>
  <c r="D1293" i="1"/>
  <c r="C1293" i="1"/>
  <c r="H1293" i="1" s="1"/>
  <c r="G1292" i="1"/>
  <c r="D1292" i="1"/>
  <c r="C1292" i="1"/>
  <c r="D1291" i="1"/>
  <c r="G1291" i="1" s="1"/>
  <c r="C1291" i="1"/>
  <c r="D1290" i="1"/>
  <c r="C1290" i="1"/>
  <c r="G1289" i="1"/>
  <c r="D1289" i="1"/>
  <c r="C1289" i="1"/>
  <c r="H1289" i="1" s="1"/>
  <c r="D1288" i="1"/>
  <c r="G1288" i="1" s="1"/>
  <c r="C1288" i="1"/>
  <c r="D1287" i="1"/>
  <c r="C1287" i="1"/>
  <c r="H1287" i="1" s="1"/>
  <c r="D1286" i="1"/>
  <c r="C1286" i="1"/>
  <c r="G1285" i="1"/>
  <c r="D1285" i="1"/>
  <c r="C1285" i="1"/>
  <c r="H1285" i="1" s="1"/>
  <c r="D1284" i="1"/>
  <c r="G1284" i="1" s="1"/>
  <c r="C1284" i="1"/>
  <c r="D1283" i="1"/>
  <c r="C1283" i="1"/>
  <c r="H1283" i="1" s="1"/>
  <c r="D1282" i="1"/>
  <c r="C1282" i="1"/>
  <c r="D1281" i="1"/>
  <c r="C1281" i="1"/>
  <c r="H1281" i="1" s="1"/>
  <c r="D1280" i="1"/>
  <c r="G1280" i="1" s="1"/>
  <c r="C1280" i="1"/>
  <c r="G1279" i="1"/>
  <c r="D1279" i="1"/>
  <c r="C1279" i="1"/>
  <c r="H1279" i="1" s="1"/>
  <c r="D1278" i="1"/>
  <c r="C1278" i="1"/>
  <c r="D1277" i="1"/>
  <c r="C1277" i="1"/>
  <c r="H1277" i="1" s="1"/>
  <c r="G1276" i="1"/>
  <c r="D1276" i="1"/>
  <c r="C1276" i="1"/>
  <c r="D1275" i="1"/>
  <c r="G1275" i="1" s="1"/>
  <c r="C1275" i="1"/>
  <c r="D1274" i="1"/>
  <c r="C1274" i="1"/>
  <c r="G1273" i="1"/>
  <c r="D1273" i="1"/>
  <c r="C1273" i="1"/>
  <c r="H1273" i="1" s="1"/>
  <c r="D1272" i="1"/>
  <c r="G1272" i="1" s="1"/>
  <c r="C1272" i="1"/>
  <c r="D1271" i="1"/>
  <c r="C1271" i="1"/>
  <c r="H1271" i="1" s="1"/>
  <c r="D1270" i="1"/>
  <c r="C1270" i="1"/>
  <c r="G1269" i="1"/>
  <c r="D1269" i="1"/>
  <c r="C1269" i="1"/>
  <c r="H1269" i="1" s="1"/>
  <c r="D1268" i="1"/>
  <c r="G1268" i="1" s="1"/>
  <c r="C1268" i="1"/>
  <c r="D1267" i="1"/>
  <c r="C1267" i="1"/>
  <c r="H1267" i="1" s="1"/>
  <c r="D1266" i="1"/>
  <c r="C1266" i="1"/>
  <c r="D1265" i="1"/>
  <c r="C1265" i="1"/>
  <c r="H1265" i="1" s="1"/>
  <c r="D1264" i="1"/>
  <c r="G1264" i="1" s="1"/>
  <c r="C1264" i="1"/>
  <c r="G1263" i="1"/>
  <c r="D1263" i="1"/>
  <c r="C1263" i="1"/>
  <c r="H1263" i="1" s="1"/>
  <c r="D1262" i="1"/>
  <c r="C1262" i="1"/>
  <c r="D1261" i="1"/>
  <c r="C1261" i="1"/>
  <c r="H1261" i="1" s="1"/>
  <c r="G1260" i="1"/>
  <c r="D1260" i="1"/>
  <c r="C1260" i="1"/>
  <c r="D1259" i="1"/>
  <c r="G1259" i="1" s="1"/>
  <c r="C1259" i="1"/>
  <c r="D1258" i="1"/>
  <c r="C1258" i="1"/>
  <c r="G1257" i="1"/>
  <c r="D1257" i="1"/>
  <c r="C1257" i="1"/>
  <c r="H1257" i="1" s="1"/>
  <c r="D1256" i="1"/>
  <c r="G1256" i="1" s="1"/>
  <c r="C1256" i="1"/>
  <c r="D1255" i="1"/>
  <c r="C1255" i="1"/>
  <c r="H1255" i="1" s="1"/>
  <c r="D1254" i="1"/>
  <c r="C1254" i="1"/>
  <c r="G1253" i="1"/>
  <c r="D1253" i="1"/>
  <c r="C1253" i="1"/>
  <c r="H1253" i="1" s="1"/>
  <c r="D1252" i="1"/>
  <c r="G1252" i="1" s="1"/>
  <c r="C1252" i="1"/>
  <c r="D1251" i="1"/>
  <c r="C1251" i="1"/>
  <c r="H1251" i="1" s="1"/>
  <c r="D1250" i="1"/>
  <c r="C1250" i="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5" i="1"/>
  <c r="D1065" i="1"/>
  <c r="C1065" i="1"/>
  <c r="G1065"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G715" i="1" s="1"/>
  <c r="C715" i="1"/>
  <c r="H714" i="1"/>
  <c r="G714" i="1"/>
  <c r="D714" i="1"/>
  <c r="C714" i="1"/>
  <c r="D713" i="1"/>
  <c r="G713" i="1" s="1"/>
  <c r="C713" i="1"/>
  <c r="H712" i="1"/>
  <c r="G712" i="1"/>
  <c r="D712" i="1"/>
  <c r="C712" i="1"/>
  <c r="D711" i="1"/>
  <c r="G711" i="1" s="1"/>
  <c r="C711" i="1"/>
  <c r="G710" i="1"/>
  <c r="D710" i="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G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C649" i="1"/>
  <c r="H649" i="1" s="1"/>
  <c r="H648" i="1"/>
  <c r="G648" i="1"/>
  <c r="D648" i="1"/>
  <c r="C648" i="1"/>
  <c r="G647" i="1"/>
  <c r="D647" i="1"/>
  <c r="H647" i="1" s="1"/>
  <c r="C647" i="1"/>
  <c r="H646" i="1"/>
  <c r="G646" i="1"/>
  <c r="D646" i="1"/>
  <c r="C646" i="1"/>
  <c r="C645" i="1"/>
  <c r="H644" i="1"/>
  <c r="G644" i="1"/>
  <c r="D644" i="1"/>
  <c r="C644" i="1"/>
  <c r="H643" i="1"/>
  <c r="G643" i="1"/>
  <c r="D643" i="1"/>
  <c r="C643" i="1"/>
  <c r="H642" i="1"/>
  <c r="D642" i="1"/>
  <c r="G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C412" i="1"/>
  <c r="H412" i="1" s="1"/>
  <c r="D411" i="1"/>
  <c r="C411" i="1"/>
  <c r="H406" i="1"/>
  <c r="G406" i="1"/>
  <c r="D406" i="1"/>
  <c r="C406" i="1"/>
  <c r="G405" i="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D289" i="1"/>
  <c r="G289" i="1" s="1"/>
  <c r="C289"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9" i="1" s="1"/>
  <c r="H208" i="1"/>
  <c r="G208" i="1"/>
  <c r="D208" i="1"/>
  <c r="C208" i="1"/>
  <c r="D207" i="1"/>
  <c r="C207"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G191" i="1"/>
  <c r="D191" i="1"/>
  <c r="H191" i="1" s="1"/>
  <c r="C191" i="1"/>
  <c r="H190" i="1"/>
  <c r="G190" i="1"/>
  <c r="D190" i="1"/>
  <c r="C190" i="1"/>
  <c r="D189" i="1"/>
  <c r="C189" i="1"/>
  <c r="D188" i="1"/>
  <c r="G188" i="1" s="1"/>
  <c r="C188" i="1"/>
  <c r="D187" i="1"/>
  <c r="H187" i="1" s="1"/>
  <c r="C187" i="1"/>
  <c r="D186" i="1"/>
  <c r="H186" i="1" s="1"/>
  <c r="C186" i="1"/>
  <c r="H185" i="1"/>
  <c r="G185" i="1"/>
  <c r="D185" i="1"/>
  <c r="C185" i="1"/>
  <c r="D184" i="1"/>
  <c r="C184" i="1"/>
  <c r="H183" i="1"/>
  <c r="G183" i="1"/>
  <c r="D183" i="1"/>
  <c r="C183" i="1"/>
  <c r="H182" i="1"/>
  <c r="G182" i="1"/>
  <c r="D182" i="1"/>
  <c r="C182" i="1"/>
  <c r="H181" i="1"/>
  <c r="D181" i="1"/>
  <c r="G181" i="1" s="1"/>
  <c r="C181" i="1"/>
  <c r="H180" i="1"/>
  <c r="D180" i="1"/>
  <c r="G180" i="1" s="1"/>
  <c r="C180" i="1"/>
  <c r="H179" i="1"/>
  <c r="D179" i="1"/>
  <c r="G179" i="1" s="1"/>
  <c r="C179" i="1"/>
  <c r="H178" i="1"/>
  <c r="G178" i="1"/>
  <c r="D178" i="1"/>
  <c r="C178" i="1"/>
  <c r="H177" i="1"/>
  <c r="D177" i="1"/>
  <c r="G177" i="1" s="1"/>
  <c r="C177" i="1"/>
  <c r="H176" i="1"/>
  <c r="G176" i="1"/>
  <c r="D176" i="1"/>
  <c r="C176" i="1"/>
  <c r="H175" i="1"/>
  <c r="D175" i="1"/>
  <c r="G175" i="1" s="1"/>
  <c r="C175" i="1"/>
  <c r="H174" i="1"/>
  <c r="D174" i="1"/>
  <c r="G174" i="1" s="1"/>
  <c r="C174" i="1"/>
  <c r="D173" i="1"/>
  <c r="G173" i="1" s="1"/>
  <c r="C173" i="1"/>
  <c r="H172" i="1"/>
  <c r="G172" i="1"/>
  <c r="D172" i="1"/>
  <c r="C172" i="1"/>
  <c r="H171" i="1"/>
  <c r="G171" i="1"/>
  <c r="D171" i="1"/>
  <c r="C171" i="1"/>
  <c r="H170" i="1"/>
  <c r="D170" i="1"/>
  <c r="C170" i="1"/>
  <c r="G170" i="1" s="1"/>
  <c r="H169" i="1"/>
  <c r="G169" i="1"/>
  <c r="D169" i="1"/>
  <c r="C169" i="1"/>
  <c r="H168" i="1"/>
  <c r="G168" i="1"/>
  <c r="D168" i="1"/>
  <c r="C168" i="1"/>
  <c r="H167" i="1"/>
  <c r="G167" i="1"/>
  <c r="D167" i="1"/>
  <c r="C167" i="1"/>
  <c r="H166" i="1"/>
  <c r="G166" i="1"/>
  <c r="D166" i="1"/>
  <c r="C166" i="1"/>
  <c r="D165" i="1"/>
  <c r="H165" i="1" s="1"/>
  <c r="C165" i="1"/>
  <c r="H164" i="1"/>
  <c r="G164" i="1"/>
  <c r="D164" i="1"/>
  <c r="C164" i="1"/>
  <c r="G163" i="1"/>
  <c r="D163" i="1"/>
  <c r="H163" i="1" s="1"/>
  <c r="C163" i="1"/>
  <c r="D162" i="1"/>
  <c r="C162" i="1"/>
  <c r="H162" i="1" s="1"/>
  <c r="D161" i="1"/>
  <c r="H161" i="1" s="1"/>
  <c r="C161" i="1"/>
  <c r="G161" i="1" s="1"/>
  <c r="D160" i="1"/>
  <c r="H160" i="1" s="1"/>
  <c r="C160" i="1"/>
  <c r="D158" i="1"/>
  <c r="C158" i="1"/>
  <c r="D157" i="1"/>
  <c r="C157" i="1"/>
  <c r="G157" i="1" s="1"/>
  <c r="H156" i="1"/>
  <c r="G156" i="1"/>
  <c r="D156" i="1"/>
  <c r="C156" i="1"/>
  <c r="D155" i="1"/>
  <c r="C155" i="1"/>
  <c r="D154" i="1"/>
  <c r="C154" i="1"/>
  <c r="G154" i="1" s="1"/>
  <c r="D153" i="1"/>
  <c r="C153" i="1"/>
  <c r="D152" i="1"/>
  <c r="C152" i="1"/>
  <c r="G152" i="1" s="1"/>
  <c r="H151" i="1"/>
  <c r="G151" i="1"/>
  <c r="D151" i="1"/>
  <c r="C151" i="1"/>
  <c r="D150" i="1"/>
  <c r="C150" i="1"/>
  <c r="G150" i="1" s="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G131" i="1"/>
  <c r="D131" i="1"/>
  <c r="H131" i="1" s="1"/>
  <c r="C131" i="1"/>
  <c r="G130" i="1"/>
  <c r="D130" i="1"/>
  <c r="H130" i="1" s="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D102" i="1"/>
  <c r="C102" i="1"/>
  <c r="H102"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G76" i="1"/>
  <c r="D76" i="1"/>
  <c r="C76" i="1"/>
  <c r="H76" i="1" s="1"/>
  <c r="H75" i="1"/>
  <c r="G75" i="1"/>
  <c r="D75" i="1"/>
  <c r="C75" i="1"/>
  <c r="G74" i="1"/>
  <c r="D74" i="1"/>
  <c r="C74" i="1"/>
  <c r="H74" i="1" s="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C64" i="1"/>
  <c r="H64" i="1" s="1"/>
  <c r="H63" i="1"/>
  <c r="G63" i="1"/>
  <c r="D63" i="1"/>
  <c r="C63" i="1"/>
  <c r="H62" i="1"/>
  <c r="G62" i="1"/>
  <c r="D62" i="1"/>
  <c r="C62" i="1"/>
  <c r="D61" i="1"/>
  <c r="H60" i="1"/>
  <c r="G60" i="1"/>
  <c r="D60" i="1"/>
  <c r="C60" i="1"/>
  <c r="H59" i="1"/>
  <c r="G59" i="1"/>
  <c r="D59" i="1"/>
  <c r="C59" i="1"/>
  <c r="D58" i="1"/>
  <c r="H57" i="1"/>
  <c r="G57" i="1"/>
  <c r="D57" i="1"/>
  <c r="C57" i="1"/>
  <c r="H56" i="1"/>
  <c r="G56" i="1"/>
  <c r="D56" i="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D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715" i="1" l="1"/>
  <c r="H713" i="1"/>
  <c r="E42" i="9"/>
  <c r="B42" i="9" s="1"/>
  <c r="H711" i="1"/>
  <c r="E29" i="9"/>
  <c r="B29" i="9" s="1"/>
  <c r="E22" i="9"/>
  <c r="B22" i="9" s="1"/>
  <c r="H364" i="1"/>
  <c r="H365" i="1"/>
  <c r="E363" i="4"/>
  <c r="H289" i="1"/>
  <c r="H411" i="1"/>
  <c r="E643" i="4"/>
  <c r="D637" i="1" s="1"/>
  <c r="E196" i="4"/>
  <c r="D192" i="1" s="1"/>
  <c r="F210" i="4"/>
  <c r="G207" i="1"/>
  <c r="H189" i="1"/>
  <c r="H188" i="1"/>
  <c r="G187" i="1"/>
  <c r="F188" i="4"/>
  <c r="H184" i="1"/>
  <c r="G186" i="1"/>
  <c r="B218" i="9"/>
  <c r="H173" i="1"/>
  <c r="E163" i="4"/>
  <c r="D159" i="1" s="1"/>
  <c r="F177" i="4"/>
  <c r="G165" i="1"/>
  <c r="G160" i="1"/>
  <c r="F164" i="4"/>
  <c r="G158" i="1"/>
  <c r="H155" i="1"/>
  <c r="G153" i="1"/>
  <c r="G149" i="1"/>
  <c r="F134" i="4"/>
  <c r="G108" i="1"/>
  <c r="F106" i="4"/>
  <c r="E37" i="9"/>
  <c r="B37" i="9" s="1"/>
  <c r="F216" i="9"/>
  <c r="B216" i="9" s="1"/>
  <c r="H113" i="1"/>
  <c r="H73" i="1"/>
  <c r="H65" i="1"/>
  <c r="H645" i="1"/>
  <c r="G645" i="1"/>
  <c r="E39" i="9"/>
  <c r="B39" i="9" s="1"/>
  <c r="F217" i="9"/>
  <c r="B217" i="9" s="1"/>
  <c r="H668" i="1"/>
  <c r="F644" i="4"/>
  <c r="C638" i="1"/>
  <c r="H288" i="1"/>
  <c r="G411" i="1"/>
  <c r="G412" i="1"/>
  <c r="F417" i="4"/>
  <c r="D643" i="4"/>
  <c r="E273" i="9"/>
  <c r="B273" i="9" s="1"/>
  <c r="G209" i="1"/>
  <c r="G206" i="1"/>
  <c r="H207" i="1"/>
  <c r="G184" i="1"/>
  <c r="G189" i="1"/>
  <c r="G162" i="1"/>
  <c r="H158" i="1"/>
  <c r="G155" i="1"/>
  <c r="H157" i="1"/>
  <c r="H154" i="1"/>
  <c r="H153" i="1"/>
  <c r="H152" i="1"/>
  <c r="H149" i="1"/>
  <c r="H150" i="1"/>
  <c r="D133" i="4"/>
  <c r="G102" i="1"/>
  <c r="G113" i="1"/>
  <c r="H108" i="1"/>
  <c r="G73" i="1"/>
  <c r="G64" i="1"/>
  <c r="G65" i="1"/>
  <c r="E26" i="9"/>
  <c r="B26" i="9" s="1"/>
  <c r="H1576" i="1"/>
  <c r="G1576" i="1"/>
  <c r="G1509" i="1"/>
  <c r="H1501" i="1"/>
  <c r="H1486" i="1"/>
  <c r="G1484" i="1"/>
  <c r="D6" i="8"/>
  <c r="C1481" i="1" s="1"/>
  <c r="H421" i="1"/>
  <c r="G421" i="1"/>
  <c r="H55" i="1"/>
  <c r="G55" i="1"/>
  <c r="E420" i="4"/>
  <c r="D415" i="1"/>
  <c r="H1258" i="1"/>
  <c r="G1258" i="1"/>
  <c r="H1274" i="1"/>
  <c r="G1274" i="1"/>
  <c r="H1290" i="1"/>
  <c r="G1290" i="1"/>
  <c r="H1331" i="1"/>
  <c r="G1331" i="1"/>
  <c r="H1507" i="1"/>
  <c r="G1507" i="1"/>
  <c r="H1511" i="1"/>
  <c r="G1511" i="1"/>
  <c r="G1532" i="1"/>
  <c r="H1536" i="1"/>
  <c r="G1536" i="1"/>
  <c r="G1564" i="1"/>
  <c r="H1568" i="1"/>
  <c r="G1568" i="1"/>
  <c r="F51" i="4"/>
  <c r="D50" i="4"/>
  <c r="E298" i="4"/>
  <c r="E245" i="5"/>
  <c r="D1222" i="1" s="1"/>
  <c r="H1222" i="1" s="1"/>
  <c r="D1223" i="1"/>
  <c r="H1223" i="1" s="1"/>
  <c r="F115" i="6"/>
  <c r="D114" i="6"/>
  <c r="C1409" i="1"/>
  <c r="H1278" i="1"/>
  <c r="G1278" i="1"/>
  <c r="H1319" i="1"/>
  <c r="G1319" i="1"/>
  <c r="H1322" i="1"/>
  <c r="G1322" i="1"/>
  <c r="H1327" i="1"/>
  <c r="G1327" i="1"/>
  <c r="H1456" i="1"/>
  <c r="G1456" i="1"/>
  <c r="J1456" i="1"/>
  <c r="H1465" i="1"/>
  <c r="G1465" i="1"/>
  <c r="I1465" i="1" s="1"/>
  <c r="J1465" i="1"/>
  <c r="H1471" i="1"/>
  <c r="G1471" i="1"/>
  <c r="I1471" i="1" s="1"/>
  <c r="J1471" i="1"/>
  <c r="H1492" i="1"/>
  <c r="G1492" i="1"/>
  <c r="H1535" i="1"/>
  <c r="G1535" i="1"/>
  <c r="H1539" i="1"/>
  <c r="G1539" i="1"/>
  <c r="H1567" i="1"/>
  <c r="G1567" i="1"/>
  <c r="H1571" i="1"/>
  <c r="G1571" i="1"/>
  <c r="F17" i="4"/>
  <c r="D7" i="4"/>
  <c r="C13" i="1"/>
  <c r="C36" i="1"/>
  <c r="C58" i="1"/>
  <c r="C61" i="1"/>
  <c r="C78" i="1"/>
  <c r="C306" i="1"/>
  <c r="H986"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H1254" i="1"/>
  <c r="G1254" i="1"/>
  <c r="G1255" i="1"/>
  <c r="G1265" i="1"/>
  <c r="H1270" i="1"/>
  <c r="G1270" i="1"/>
  <c r="G1271" i="1"/>
  <c r="G1281" i="1"/>
  <c r="H1286" i="1"/>
  <c r="G1286" i="1"/>
  <c r="G1287" i="1"/>
  <c r="G1297" i="1"/>
  <c r="H1302" i="1"/>
  <c r="G1302" i="1"/>
  <c r="H1307" i="1"/>
  <c r="G1307" i="1"/>
  <c r="H1310" i="1"/>
  <c r="G1310" i="1"/>
  <c r="H1315" i="1"/>
  <c r="G1315" i="1"/>
  <c r="H1318" i="1"/>
  <c r="G1318" i="1"/>
  <c r="H1323" i="1"/>
  <c r="G1323" i="1"/>
  <c r="H1326" i="1"/>
  <c r="G1326" i="1"/>
  <c r="H1438" i="1"/>
  <c r="G1439" i="1"/>
  <c r="G1443" i="1"/>
  <c r="I1443" i="1" s="1"/>
  <c r="H1458" i="1"/>
  <c r="G1458" i="1"/>
  <c r="J1458" i="1"/>
  <c r="H1463" i="1"/>
  <c r="G1463" i="1"/>
  <c r="I1463" i="1" s="1"/>
  <c r="J1463" i="1"/>
  <c r="H1467" i="1"/>
  <c r="G1467" i="1"/>
  <c r="I1467" i="1" s="1"/>
  <c r="J1467" i="1"/>
  <c r="H1473" i="1"/>
  <c r="G1473" i="1"/>
  <c r="J1473" i="1"/>
  <c r="G1504" i="1"/>
  <c r="H1508" i="1"/>
  <c r="G1508" i="1"/>
  <c r="H1519" i="1"/>
  <c r="G1519" i="1"/>
  <c r="H1523" i="1"/>
  <c r="G1523" i="1"/>
  <c r="H1551" i="1"/>
  <c r="G1551" i="1"/>
  <c r="H1555" i="1"/>
  <c r="G1555" i="1"/>
  <c r="F264" i="4"/>
  <c r="D263" i="4"/>
  <c r="D625" i="4"/>
  <c r="F632" i="4"/>
  <c r="E7" i="5"/>
  <c r="D986" i="1"/>
  <c r="G986" i="1" s="1"/>
  <c r="E89" i="6"/>
  <c r="D1383" i="1" s="1"/>
  <c r="D1388" i="1"/>
  <c r="G1388" i="1" s="1"/>
  <c r="H1262" i="1"/>
  <c r="G1262" i="1"/>
  <c r="H1294" i="1"/>
  <c r="G1294" i="1"/>
  <c r="H1303" i="1"/>
  <c r="G1303" i="1"/>
  <c r="H1306" i="1"/>
  <c r="G1306" i="1"/>
  <c r="H1311" i="1"/>
  <c r="G1311" i="1"/>
  <c r="H1314" i="1"/>
  <c r="G1314" i="1"/>
  <c r="H1460" i="1"/>
  <c r="G1460" i="1"/>
  <c r="I1460" i="1" s="1"/>
  <c r="J1460" i="1"/>
  <c r="H1469" i="1"/>
  <c r="G1469" i="1"/>
  <c r="H1475" i="1"/>
  <c r="G1475" i="1"/>
  <c r="F427" i="4"/>
  <c r="D421" i="4"/>
  <c r="D3" i="1"/>
  <c r="D33" i="1"/>
  <c r="D299" i="1"/>
  <c r="D449" i="1"/>
  <c r="H1250" i="1"/>
  <c r="G1250" i="1"/>
  <c r="G1251" i="1"/>
  <c r="H1259" i="1"/>
  <c r="G1261" i="1"/>
  <c r="H1266" i="1"/>
  <c r="G1266" i="1"/>
  <c r="G1267" i="1"/>
  <c r="H1275" i="1"/>
  <c r="G1277" i="1"/>
  <c r="H1282" i="1"/>
  <c r="G1282" i="1"/>
  <c r="G1283" i="1"/>
  <c r="H1291" i="1"/>
  <c r="G1293" i="1"/>
  <c r="H1298" i="1"/>
  <c r="G1298" i="1"/>
  <c r="H1330" i="1"/>
  <c r="G1330" i="1"/>
  <c r="H1335" i="1"/>
  <c r="H1343" i="1"/>
  <c r="H1351" i="1"/>
  <c r="H1359" i="1"/>
  <c r="H1367" i="1"/>
  <c r="H1375" i="1"/>
  <c r="H1390" i="1"/>
  <c r="H1398" i="1"/>
  <c r="H1406" i="1"/>
  <c r="H1428" i="1"/>
  <c r="I1447" i="1"/>
  <c r="I1449" i="1"/>
  <c r="I1451" i="1"/>
  <c r="H1491" i="1"/>
  <c r="G1491" i="1"/>
  <c r="H1495" i="1"/>
  <c r="G1495" i="1"/>
  <c r="H1520" i="1"/>
  <c r="G1520" i="1"/>
  <c r="G1548" i="1"/>
  <c r="H1552" i="1"/>
  <c r="G1552" i="1"/>
  <c r="G1580" i="1"/>
  <c r="F169" i="4"/>
  <c r="D163" i="4"/>
  <c r="F228" i="4"/>
  <c r="D224" i="4"/>
  <c r="H1446" i="1"/>
  <c r="G1446" i="1"/>
  <c r="I1446" i="1" s="1"/>
  <c r="H1448" i="1"/>
  <c r="G1448" i="1"/>
  <c r="I1448" i="1" s="1"/>
  <c r="H1450" i="1"/>
  <c r="G1450" i="1"/>
  <c r="I1450" i="1" s="1"/>
  <c r="H1452" i="1"/>
  <c r="G1452" i="1"/>
  <c r="I1452" i="1" s="1"/>
  <c r="H1470" i="1"/>
  <c r="G1470" i="1"/>
  <c r="H1476" i="1"/>
  <c r="G1476" i="1"/>
  <c r="I1476" i="1" s="1"/>
  <c r="H1478" i="1"/>
  <c r="G1478" i="1"/>
  <c r="I1478" i="1" s="1"/>
  <c r="H1483" i="1"/>
  <c r="G1483" i="1"/>
  <c r="H1499" i="1"/>
  <c r="G1499" i="1"/>
  <c r="H1515" i="1"/>
  <c r="G1515" i="1"/>
  <c r="H1527" i="1"/>
  <c r="G1527" i="1"/>
  <c r="H1543" i="1"/>
  <c r="G1543" i="1"/>
  <c r="H1559" i="1"/>
  <c r="G1559" i="1"/>
  <c r="H1575" i="1"/>
  <c r="G1575" i="1"/>
  <c r="E50" i="4"/>
  <c r="D46" i="1" s="1"/>
  <c r="D515" i="4"/>
  <c r="F522" i="4"/>
  <c r="G206" i="9"/>
  <c r="E206" i="9" s="1"/>
  <c r="B206" i="9" s="1"/>
  <c r="D567" i="4"/>
  <c r="F574" i="4"/>
  <c r="F594" i="4"/>
  <c r="G195" i="9"/>
  <c r="E195" i="9" s="1"/>
  <c r="B195" i="9" s="1"/>
  <c r="G142" i="9"/>
  <c r="E142" i="9" s="1"/>
  <c r="B142" i="9" s="1"/>
  <c r="F603" i="4"/>
  <c r="F36" i="6"/>
  <c r="D35" i="6"/>
  <c r="G172" i="9"/>
  <c r="E172" i="9" s="1"/>
  <c r="B172" i="9" s="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7" i="1"/>
  <c r="H1391" i="1"/>
  <c r="H1395" i="1"/>
  <c r="H1399" i="1"/>
  <c r="H1403" i="1"/>
  <c r="H1407" i="1"/>
  <c r="H1413" i="1"/>
  <c r="H1417" i="1"/>
  <c r="H1421" i="1"/>
  <c r="H1425" i="1"/>
  <c r="H1429" i="1"/>
  <c r="H1433" i="1"/>
  <c r="H1439" i="1"/>
  <c r="G1440" i="1"/>
  <c r="I1440" i="1" s="1"/>
  <c r="J1440" i="1"/>
  <c r="H1441" i="1"/>
  <c r="I1441" i="1" s="1"/>
  <c r="G1442" i="1"/>
  <c r="I1442" i="1" s="1"/>
  <c r="J1442" i="1"/>
  <c r="H1443" i="1"/>
  <c r="G1444" i="1"/>
  <c r="I1444" i="1" s="1"/>
  <c r="J1444" i="1"/>
  <c r="J1445" i="1"/>
  <c r="G1480" i="1"/>
  <c r="H1487" i="1"/>
  <c r="G1487" i="1"/>
  <c r="G1496" i="1"/>
  <c r="H1503" i="1"/>
  <c r="G1503" i="1"/>
  <c r="G1512" i="1"/>
  <c r="G1524" i="1"/>
  <c r="H1531" i="1"/>
  <c r="G1531" i="1"/>
  <c r="G1540" i="1"/>
  <c r="H1547" i="1"/>
  <c r="G1547" i="1"/>
  <c r="G1556" i="1"/>
  <c r="H1563" i="1"/>
  <c r="G1563" i="1"/>
  <c r="G1572" i="1"/>
  <c r="H1579" i="1"/>
  <c r="G1579" i="1"/>
  <c r="F125" i="4"/>
  <c r="D124" i="4"/>
  <c r="F197" i="4"/>
  <c r="D196" i="4"/>
  <c r="D363" i="4"/>
  <c r="E459" i="4"/>
  <c r="D453" i="1" s="1"/>
  <c r="D529" i="4"/>
  <c r="G289" i="9"/>
  <c r="E289" i="9" s="1"/>
  <c r="B289" i="9" s="1"/>
  <c r="D176" i="5"/>
  <c r="F177" i="5"/>
  <c r="D22" i="7"/>
  <c r="C1454" i="1"/>
  <c r="F13" i="5"/>
  <c r="D12" i="5"/>
  <c r="F69" i="5"/>
  <c r="F79" i="5"/>
  <c r="D78" i="5"/>
  <c r="F135" i="5"/>
  <c r="D134" i="5"/>
  <c r="H1445" i="1"/>
  <c r="D215" i="4"/>
  <c r="D459" i="4"/>
  <c r="F581" i="4"/>
  <c r="D580" i="4"/>
  <c r="E593" i="4"/>
  <c r="D587" i="1" s="1"/>
  <c r="G292" i="9"/>
  <c r="E292" i="9" s="1"/>
  <c r="B292" i="9" s="1"/>
  <c r="F206" i="5"/>
  <c r="D237" i="5"/>
  <c r="E141" i="6"/>
  <c r="D5" i="6"/>
  <c r="F10" i="6"/>
  <c r="B43" i="9"/>
  <c r="B46" i="9"/>
  <c r="B150" i="9"/>
  <c r="G168" i="9"/>
  <c r="E168" i="9" s="1"/>
  <c r="B168" i="9" s="1"/>
  <c r="G176" i="9"/>
  <c r="E176" i="9" s="1"/>
  <c r="B176" i="9" s="1"/>
  <c r="G201" i="9"/>
  <c r="E201" i="9" s="1"/>
  <c r="B201" i="9" s="1"/>
  <c r="F153" i="4"/>
  <c r="D152" i="4"/>
  <c r="F300" i="4"/>
  <c r="D299" i="4"/>
  <c r="F352" i="4"/>
  <c r="D351" i="4"/>
  <c r="E529" i="4"/>
  <c r="E68" i="5"/>
  <c r="D118" i="5"/>
  <c r="G287" i="9"/>
  <c r="E287" i="9" s="1"/>
  <c r="B287" i="9" s="1"/>
  <c r="F149" i="5"/>
  <c r="E176" i="5"/>
  <c r="D89" i="6"/>
  <c r="F94" i="6"/>
  <c r="D42" i="8"/>
  <c r="G294" i="9" s="1"/>
  <c r="E294" i="9" s="1"/>
  <c r="E274" i="9"/>
  <c r="B274" i="9" s="1"/>
  <c r="B45" i="9"/>
  <c r="H164" i="9"/>
  <c r="B226" i="9"/>
  <c r="E291" i="9"/>
  <c r="B291" i="9" s="1"/>
  <c r="E286" i="9"/>
  <c r="B286" i="9" s="1"/>
  <c r="B59" i="9"/>
  <c r="B75" i="9"/>
  <c r="B91" i="9"/>
  <c r="B107" i="9"/>
  <c r="B123" i="9"/>
  <c r="B139" i="9"/>
  <c r="B149" i="9"/>
  <c r="G193" i="9"/>
  <c r="E193" i="9" s="1"/>
  <c r="B193" i="9" s="1"/>
  <c r="G198" i="9"/>
  <c r="E198" i="9" s="1"/>
  <c r="B198" i="9" s="1"/>
  <c r="M212" i="9"/>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I10" i="9"/>
  <c r="G278" i="9"/>
  <c r="E278" i="9" s="1"/>
  <c r="B278" i="9" s="1"/>
  <c r="G207" i="9"/>
  <c r="E207" i="9" s="1"/>
  <c r="B207" i="9" s="1"/>
  <c r="G199" i="9"/>
  <c r="E199" i="9" s="1"/>
  <c r="B199" i="9" s="1"/>
  <c r="L191" i="9"/>
  <c r="F191" i="9" s="1"/>
  <c r="G188" i="9"/>
  <c r="E188" i="9" s="1"/>
  <c r="B188" i="9" s="1"/>
  <c r="G185" i="9"/>
  <c r="E185" i="9" s="1"/>
  <c r="B185" i="9" s="1"/>
  <c r="G180" i="9"/>
  <c r="E180" i="9" s="1"/>
  <c r="B180" i="9" s="1"/>
  <c r="G177" i="9"/>
  <c r="E177" i="9" s="1"/>
  <c r="B177" i="9" s="1"/>
  <c r="G174" i="9"/>
  <c r="E174" i="9" s="1"/>
  <c r="B174" i="9" s="1"/>
  <c r="G170" i="9"/>
  <c r="E170" i="9" s="1"/>
  <c r="B170" i="9" s="1"/>
  <c r="G166" i="9"/>
  <c r="E166" i="9" s="1"/>
  <c r="B166" i="9" s="1"/>
  <c r="G165" i="9"/>
  <c r="G164" i="9"/>
  <c r="E164" i="9" s="1"/>
  <c r="B164" i="9" s="1"/>
  <c r="G163" i="9"/>
  <c r="E163" i="9" s="1"/>
  <c r="B163" i="9" s="1"/>
  <c r="G162" i="9"/>
  <c r="E162" i="9" s="1"/>
  <c r="B162" i="9" s="1"/>
  <c r="G161" i="9"/>
  <c r="E161" i="9" s="1"/>
  <c r="B161" i="9" s="1"/>
  <c r="G160" i="9"/>
  <c r="E160" i="9" s="1"/>
  <c r="B160" i="9" s="1"/>
  <c r="G210" i="9"/>
  <c r="E210" i="9" s="1"/>
  <c r="B210" i="9" s="1"/>
  <c r="G205" i="9"/>
  <c r="E205" i="9" s="1"/>
  <c r="B205" i="9" s="1"/>
  <c r="G202" i="9"/>
  <c r="E202" i="9" s="1"/>
  <c r="B202" i="9" s="1"/>
  <c r="G197" i="9"/>
  <c r="E197" i="9" s="1"/>
  <c r="B197" i="9" s="1"/>
  <c r="G194" i="9"/>
  <c r="E194" i="9" s="1"/>
  <c r="B194" i="9" s="1"/>
  <c r="G186" i="9"/>
  <c r="E186" i="9" s="1"/>
  <c r="B186" i="9" s="1"/>
  <c r="G178" i="9"/>
  <c r="E178" i="9" s="1"/>
  <c r="B178" i="9" s="1"/>
  <c r="G175" i="9"/>
  <c r="E175" i="9" s="1"/>
  <c r="B175" i="9" s="1"/>
  <c r="G171" i="9"/>
  <c r="E171" i="9" s="1"/>
  <c r="B171" i="9" s="1"/>
  <c r="G167" i="9"/>
  <c r="E167" i="9" s="1"/>
  <c r="B167" i="9" s="1"/>
  <c r="E33" i="9"/>
  <c r="B33" i="9" s="1"/>
  <c r="E57" i="9"/>
  <c r="B57" i="9" s="1"/>
  <c r="B62" i="9"/>
  <c r="E73" i="9"/>
  <c r="B73" i="9" s="1"/>
  <c r="B78" i="9"/>
  <c r="E89" i="9"/>
  <c r="B89" i="9" s="1"/>
  <c r="B94" i="9"/>
  <c r="E105" i="9"/>
  <c r="B105" i="9" s="1"/>
  <c r="B110" i="9"/>
  <c r="E121" i="9"/>
  <c r="B121" i="9" s="1"/>
  <c r="B126" i="9"/>
  <c r="E137" i="9"/>
  <c r="B137" i="9" s="1"/>
  <c r="B151" i="9"/>
  <c r="B158" i="9"/>
  <c r="H165" i="9"/>
  <c r="G169" i="9"/>
  <c r="E169" i="9" s="1"/>
  <c r="B169" i="9" s="1"/>
  <c r="G173" i="9"/>
  <c r="E173" i="9" s="1"/>
  <c r="B173" i="9" s="1"/>
  <c r="G182" i="9"/>
  <c r="E182" i="9" s="1"/>
  <c r="B182" i="9" s="1"/>
  <c r="G184" i="9"/>
  <c r="E184" i="9" s="1"/>
  <c r="B184" i="9" s="1"/>
  <c r="G189" i="9"/>
  <c r="E189" i="9" s="1"/>
  <c r="B189" i="9" s="1"/>
  <c r="G203" i="9"/>
  <c r="E203" i="9" s="1"/>
  <c r="B203" i="9" s="1"/>
  <c r="B280" i="9"/>
  <c r="E145" i="9"/>
  <c r="B145" i="9" s="1"/>
  <c r="E153" i="9"/>
  <c r="B153" i="9" s="1"/>
  <c r="F215" i="9"/>
  <c r="B215" i="9" s="1"/>
  <c r="F223" i="9"/>
  <c r="B223" i="9" s="1"/>
  <c r="B228" i="9"/>
  <c r="F239" i="9"/>
  <c r="B239" i="9" s="1"/>
  <c r="B244" i="9"/>
  <c r="F255" i="9"/>
  <c r="B255" i="9" s="1"/>
  <c r="B260" i="9"/>
  <c r="F271" i="9"/>
  <c r="B271" i="9" s="1"/>
  <c r="F275" i="9"/>
  <c r="B279" i="9"/>
  <c r="B232" i="9"/>
  <c r="B240" i="9"/>
  <c r="B248" i="9"/>
  <c r="B256" i="9"/>
  <c r="B264" i="9"/>
  <c r="F214" i="9"/>
  <c r="B214" i="9" s="1"/>
  <c r="F222" i="9"/>
  <c r="B222" i="9" s="1"/>
  <c r="F230" i="9"/>
  <c r="B230" i="9" s="1"/>
  <c r="F238" i="9"/>
  <c r="B238" i="9" s="1"/>
  <c r="F246" i="9"/>
  <c r="B246" i="9" s="1"/>
  <c r="F254" i="9"/>
  <c r="B254" i="9" s="1"/>
  <c r="F262" i="9"/>
  <c r="B262" i="9" s="1"/>
  <c r="F270" i="9"/>
  <c r="B270" i="9" s="1"/>
  <c r="E284" i="9"/>
  <c r="B284" i="9" s="1"/>
  <c r="E350" i="4" l="1"/>
  <c r="D358" i="1"/>
  <c r="E151" i="4"/>
  <c r="E289" i="4" s="1"/>
  <c r="F643" i="4"/>
  <c r="C637" i="1"/>
  <c r="H638" i="1"/>
  <c r="G638" i="1"/>
  <c r="F133" i="4"/>
  <c r="C129" i="1"/>
  <c r="G1481" i="1"/>
  <c r="H1481" i="1"/>
  <c r="B294" i="9"/>
  <c r="E165" i="9"/>
  <c r="B165" i="9" s="1"/>
  <c r="D1153" i="1"/>
  <c r="I22" i="3"/>
  <c r="D298" i="4"/>
  <c r="F299" i="4"/>
  <c r="C294" i="1"/>
  <c r="I28" i="3"/>
  <c r="D1435" i="1"/>
  <c r="H587" i="1"/>
  <c r="G587" i="1"/>
  <c r="F215" i="4"/>
  <c r="C211" i="1"/>
  <c r="H1454" i="1"/>
  <c r="G1454" i="1"/>
  <c r="F196" i="4"/>
  <c r="C192" i="1"/>
  <c r="F35" i="6"/>
  <c r="H25" i="3"/>
  <c r="C1329" i="1"/>
  <c r="F567" i="4"/>
  <c r="C561" i="1"/>
  <c r="E6" i="5"/>
  <c r="I20" i="3"/>
  <c r="D985" i="1"/>
  <c r="F263" i="4"/>
  <c r="C259" i="1"/>
  <c r="H61" i="1"/>
  <c r="G61" i="1"/>
  <c r="D6" i="4"/>
  <c r="C3" i="1"/>
  <c r="F7" i="4"/>
  <c r="E528" i="4"/>
  <c r="D523" i="1"/>
  <c r="F237" i="5"/>
  <c r="H23" i="3"/>
  <c r="C1214" i="1"/>
  <c r="F580" i="4"/>
  <c r="C574" i="1"/>
  <c r="F78" i="5"/>
  <c r="C1056" i="1"/>
  <c r="D7" i="5"/>
  <c r="C990" i="1"/>
  <c r="F12" i="5"/>
  <c r="H30" i="3"/>
  <c r="C1453" i="1"/>
  <c r="D5" i="7"/>
  <c r="F529" i="4"/>
  <c r="D528" i="4"/>
  <c r="C523" i="1"/>
  <c r="F163" i="4"/>
  <c r="C159" i="1"/>
  <c r="H449" i="1"/>
  <c r="G449" i="1"/>
  <c r="D420" i="4"/>
  <c r="F421" i="4"/>
  <c r="C415" i="1"/>
  <c r="G58" i="1"/>
  <c r="H58" i="1"/>
  <c r="H1409" i="1"/>
  <c r="G1409" i="1"/>
  <c r="E635" i="4"/>
  <c r="D629" i="1" s="1"/>
  <c r="D414" i="1"/>
  <c r="F212" i="9"/>
  <c r="B212" i="9" s="1"/>
  <c r="D350" i="4"/>
  <c r="F351" i="4"/>
  <c r="C346" i="1"/>
  <c r="H20" i="9"/>
  <c r="D151" i="4"/>
  <c r="F152" i="4"/>
  <c r="G20" i="9"/>
  <c r="C148" i="1"/>
  <c r="F124" i="4"/>
  <c r="C120" i="1"/>
  <c r="E237" i="5"/>
  <c r="H1388" i="1"/>
  <c r="G299" i="1"/>
  <c r="H299" i="1"/>
  <c r="F625" i="4"/>
  <c r="C619" i="1"/>
  <c r="I1473" i="1"/>
  <c r="I1439" i="1"/>
  <c r="H306" i="1"/>
  <c r="G306" i="1"/>
  <c r="G36" i="1"/>
  <c r="H36" i="1"/>
  <c r="H27" i="3"/>
  <c r="F114" i="6"/>
  <c r="C1408" i="1"/>
  <c r="E407" i="4"/>
  <c r="D402" i="1" s="1"/>
  <c r="D293" i="1"/>
  <c r="B191" i="9"/>
  <c r="K1432" i="9"/>
  <c r="G295" i="9"/>
  <c r="E295" i="9" s="1"/>
  <c r="B295" i="9" s="1"/>
  <c r="C1517" i="1"/>
  <c r="I34" i="3"/>
  <c r="I21" i="3"/>
  <c r="D1046" i="1"/>
  <c r="C1383" i="1"/>
  <c r="F89" i="6"/>
  <c r="F118" i="5"/>
  <c r="C1096" i="1"/>
  <c r="H24" i="3"/>
  <c r="D141" i="6"/>
  <c r="F5" i="6"/>
  <c r="C1299" i="1"/>
  <c r="F459" i="4"/>
  <c r="C453" i="1"/>
  <c r="F134" i="5"/>
  <c r="C1112" i="1"/>
  <c r="D68" i="5"/>
  <c r="H22" i="3"/>
  <c r="D175" i="5"/>
  <c r="C1153" i="1"/>
  <c r="F176" i="5"/>
  <c r="F363" i="4"/>
  <c r="C358" i="1"/>
  <c r="F515" i="4"/>
  <c r="C509" i="1"/>
  <c r="F224" i="4"/>
  <c r="C220" i="1"/>
  <c r="H33" i="1"/>
  <c r="G33" i="1"/>
  <c r="E6" i="4"/>
  <c r="I1458" i="1"/>
  <c r="H78" i="1"/>
  <c r="G78" i="1"/>
  <c r="H13" i="1"/>
  <c r="G13" i="1"/>
  <c r="I1456" i="1"/>
  <c r="F50" i="4"/>
  <c r="C46" i="1"/>
  <c r="G1222" i="1"/>
  <c r="D345" i="1" l="1"/>
  <c r="E408" i="4"/>
  <c r="D403" i="1" s="1"/>
  <c r="I17" i="3"/>
  <c r="D147" i="1"/>
  <c r="H637" i="1"/>
  <c r="G637" i="1"/>
  <c r="H129" i="1"/>
  <c r="G129" i="1"/>
  <c r="H46" i="1"/>
  <c r="G46" i="1"/>
  <c r="H453" i="1"/>
  <c r="G453" i="1"/>
  <c r="D289" i="4"/>
  <c r="H17" i="3"/>
  <c r="F151" i="4"/>
  <c r="C147" i="1"/>
  <c r="G1453" i="1"/>
  <c r="H1453" i="1"/>
  <c r="D412" i="4"/>
  <c r="F6" i="4"/>
  <c r="D290" i="4"/>
  <c r="H16" i="3"/>
  <c r="C2" i="1"/>
  <c r="H192" i="1"/>
  <c r="G192" i="1"/>
  <c r="D407" i="4"/>
  <c r="F298" i="4"/>
  <c r="C293" i="1"/>
  <c r="H21" i="3"/>
  <c r="F68" i="5"/>
  <c r="C1046" i="1"/>
  <c r="F141" i="6"/>
  <c r="H28" i="3"/>
  <c r="C1435" i="1"/>
  <c r="G619" i="1"/>
  <c r="H619" i="1"/>
  <c r="H415" i="1"/>
  <c r="G415" i="1"/>
  <c r="D636" i="4"/>
  <c r="F528" i="4"/>
  <c r="C522" i="1"/>
  <c r="G1056" i="1"/>
  <c r="H1056" i="1"/>
  <c r="G1214" i="1"/>
  <c r="E636" i="4"/>
  <c r="D630" i="1" s="1"/>
  <c r="D522" i="1"/>
  <c r="H1329" i="1"/>
  <c r="G1329" i="1"/>
  <c r="H1153" i="1"/>
  <c r="G1153" i="1"/>
  <c r="G1112" i="1"/>
  <c r="H1112" i="1"/>
  <c r="H9" i="3"/>
  <c r="H1299" i="1"/>
  <c r="G1299" i="1"/>
  <c r="H1383" i="1"/>
  <c r="G1383" i="1"/>
  <c r="H1517" i="1"/>
  <c r="G1517" i="1"/>
  <c r="H11" i="3"/>
  <c r="D1214" i="1"/>
  <c r="H1214" i="1" s="1"/>
  <c r="I23" i="3"/>
  <c r="E20" i="9"/>
  <c r="H346" i="1"/>
  <c r="G346" i="1"/>
  <c r="H159" i="1"/>
  <c r="G159" i="1"/>
  <c r="E413" i="4"/>
  <c r="E291" i="4"/>
  <c r="D287" i="1" s="1"/>
  <c r="D285" i="1"/>
  <c r="H294" i="1"/>
  <c r="G294" i="1"/>
  <c r="E290" i="4"/>
  <c r="D286" i="1" s="1"/>
  <c r="D2" i="1"/>
  <c r="I16" i="3"/>
  <c r="E412" i="4"/>
  <c r="H1408" i="1"/>
  <c r="G1408" i="1"/>
  <c r="F350" i="4"/>
  <c r="C345" i="1"/>
  <c r="D408" i="4"/>
  <c r="H523" i="1"/>
  <c r="G523" i="1"/>
  <c r="F7" i="5"/>
  <c r="D6" i="5"/>
  <c r="H20" i="3"/>
  <c r="C985" i="1"/>
  <c r="H211" i="1"/>
  <c r="G211" i="1"/>
  <c r="H509" i="1"/>
  <c r="G509" i="1"/>
  <c r="H148" i="1"/>
  <c r="G148" i="1"/>
  <c r="H220" i="1"/>
  <c r="G220" i="1"/>
  <c r="G358" i="1"/>
  <c r="H358" i="1"/>
  <c r="F175" i="5"/>
  <c r="C1152" i="1"/>
  <c r="G299" i="9"/>
  <c r="E299" i="9" s="1"/>
  <c r="G1096" i="1"/>
  <c r="H1096" i="1"/>
  <c r="G120" i="1"/>
  <c r="H120" i="1"/>
  <c r="F420" i="4"/>
  <c r="D635" i="4"/>
  <c r="C414" i="1"/>
  <c r="G297" i="9"/>
  <c r="E297" i="9" s="1"/>
  <c r="H29" i="3"/>
  <c r="C1436" i="1"/>
  <c r="G990" i="1"/>
  <c r="H990" i="1"/>
  <c r="H574" i="1"/>
  <c r="G574" i="1"/>
  <c r="H3" i="1"/>
  <c r="G3" i="1"/>
  <c r="H259" i="1"/>
  <c r="G259" i="1"/>
  <c r="D984" i="1"/>
  <c r="H561" i="1"/>
  <c r="G561" i="1"/>
  <c r="E175" i="5"/>
  <c r="D1152" i="1" s="1"/>
  <c r="E293" i="9"/>
  <c r="H1436" i="1" l="1"/>
  <c r="G1436" i="1"/>
  <c r="K3" i="9"/>
  <c r="I9" i="3"/>
  <c r="F636" i="4"/>
  <c r="C630" i="1"/>
  <c r="G1046" i="1"/>
  <c r="H1046" i="1"/>
  <c r="H1435" i="1"/>
  <c r="G1435" i="1"/>
  <c r="F407" i="4"/>
  <c r="C402" i="1"/>
  <c r="F635" i="4"/>
  <c r="C629" i="1"/>
  <c r="G293" i="1"/>
  <c r="H293" i="1"/>
  <c r="G147" i="1"/>
  <c r="H147" i="1"/>
  <c r="G282" i="9"/>
  <c r="E282" i="9" s="1"/>
  <c r="B282" i="9" s="1"/>
  <c r="G276" i="9"/>
  <c r="E276" i="9" s="1"/>
  <c r="F6" i="5"/>
  <c r="C984" i="1"/>
  <c r="F408" i="4"/>
  <c r="C403" i="1"/>
  <c r="G2" i="1"/>
  <c r="H2" i="1"/>
  <c r="F412" i="4"/>
  <c r="C407" i="1"/>
  <c r="D639" i="4"/>
  <c r="B297" i="9"/>
  <c r="E296" i="9"/>
  <c r="I10" i="3" s="1"/>
  <c r="E298" i="9"/>
  <c r="B299" i="9"/>
  <c r="G345" i="1"/>
  <c r="H345" i="1"/>
  <c r="E639" i="4"/>
  <c r="E414" i="4"/>
  <c r="D409" i="1" s="1"/>
  <c r="D407" i="1"/>
  <c r="E640" i="4"/>
  <c r="E415" i="4"/>
  <c r="D410" i="1" s="1"/>
  <c r="D408" i="1"/>
  <c r="N3" i="9"/>
  <c r="I11" i="3"/>
  <c r="H276" i="9"/>
  <c r="H414" i="1"/>
  <c r="G414" i="1"/>
  <c r="H1152" i="1"/>
  <c r="G1152" i="1"/>
  <c r="H985" i="1"/>
  <c r="G985" i="1"/>
  <c r="E19" i="9"/>
  <c r="B20" i="9"/>
  <c r="H522" i="1"/>
  <c r="G522" i="1"/>
  <c r="F290" i="4"/>
  <c r="C286" i="1"/>
  <c r="D291" i="4"/>
  <c r="F289" i="4"/>
  <c r="D413" i="4"/>
  <c r="D414" i="4" s="1"/>
  <c r="C285" i="1"/>
  <c r="F414" i="4" l="1"/>
  <c r="C409" i="1"/>
  <c r="G403" i="1"/>
  <c r="H403" i="1"/>
  <c r="E275" i="9"/>
  <c r="B276" i="9"/>
  <c r="G402" i="1"/>
  <c r="H402" i="1"/>
  <c r="F291" i="4"/>
  <c r="C287" i="1"/>
  <c r="F639" i="4"/>
  <c r="C633" i="1"/>
  <c r="G285" i="1"/>
  <c r="H285" i="1"/>
  <c r="H286" i="1"/>
  <c r="G286" i="1"/>
  <c r="E641" i="4"/>
  <c r="D633" i="1"/>
  <c r="G407" i="1"/>
  <c r="H407" i="1"/>
  <c r="H8" i="3"/>
  <c r="G984" i="1"/>
  <c r="H984" i="1"/>
  <c r="H629" i="1"/>
  <c r="G629" i="1"/>
  <c r="G630" i="1"/>
  <c r="H630" i="1"/>
  <c r="D640" i="4"/>
  <c r="D641" i="4" s="1"/>
  <c r="F413" i="4"/>
  <c r="D415" i="4"/>
  <c r="C408" i="1"/>
  <c r="E642" i="4"/>
  <c r="D634" i="1"/>
  <c r="M3" i="9" l="1"/>
  <c r="I8" i="3"/>
  <c r="E645" i="4"/>
  <c r="D635" i="1"/>
  <c r="G287" i="1"/>
  <c r="H287" i="1"/>
  <c r="H409" i="1"/>
  <c r="G409" i="1"/>
  <c r="H408" i="1"/>
  <c r="G408" i="1"/>
  <c r="F415" i="4"/>
  <c r="C410" i="1"/>
  <c r="F641" i="4"/>
  <c r="C635" i="1"/>
  <c r="E646" i="4"/>
  <c r="D636" i="1"/>
  <c r="D642" i="4"/>
  <c r="F640" i="4"/>
  <c r="C634" i="1"/>
  <c r="H633" i="1"/>
  <c r="G633" i="1"/>
  <c r="G635" i="1" l="1"/>
  <c r="H635" i="1"/>
  <c r="D646" i="4"/>
  <c r="F642" i="4"/>
  <c r="C636" i="1"/>
  <c r="D639" i="1"/>
  <c r="I18" i="3"/>
  <c r="D645" i="4"/>
  <c r="H634" i="1"/>
  <c r="G634" i="1"/>
  <c r="I19" i="3"/>
  <c r="D640" i="1"/>
  <c r="H410" i="1"/>
  <c r="G410" i="1"/>
  <c r="F645" i="4" l="1"/>
  <c r="H18" i="3"/>
  <c r="C639" i="1"/>
  <c r="H19" i="3"/>
  <c r="F646" i="4"/>
  <c r="C640" i="1"/>
  <c r="H636" i="1"/>
  <c r="G636" i="1"/>
  <c r="G639" i="1" l="1"/>
  <c r="H639" i="1"/>
  <c r="H640" i="1"/>
  <c r="G640" i="1"/>
  <c r="H7" i="3"/>
  <c r="J3" i="9" l="1"/>
  <c r="I7" i="3"/>
  <c r="M272" i="9" l="1"/>
  <c r="L272" i="9"/>
  <c r="G18" i="9"/>
  <c r="J17" i="9"/>
  <c r="M16" i="9"/>
  <c r="M15" i="9"/>
  <c r="J12" i="9"/>
  <c r="I11" i="9"/>
  <c r="K9" i="9"/>
  <c r="I8" i="9"/>
  <c r="H17" i="9"/>
  <c r="K11" i="9"/>
  <c r="J6" i="9"/>
  <c r="H16" i="9"/>
  <c r="K13" i="9"/>
  <c r="K10" i="9"/>
  <c r="K5" i="9"/>
  <c r="H18" i="9"/>
  <c r="I13" i="9"/>
  <c r="J10" i="9"/>
  <c r="J7" i="9"/>
  <c r="J5" i="9"/>
  <c r="G15" i="9"/>
  <c r="I12" i="9"/>
  <c r="I17" i="9"/>
  <c r="K6" i="9"/>
  <c r="I9" i="9"/>
  <c r="K12" i="9"/>
  <c r="J11" i="9"/>
  <c r="G17" i="9"/>
  <c r="G16" i="9"/>
  <c r="J13" i="9"/>
  <c r="K8" i="9"/>
  <c r="J8" i="9"/>
  <c r="K7" i="9"/>
  <c r="I6" i="9"/>
  <c r="L16" i="9"/>
  <c r="J9" i="9"/>
  <c r="I5" i="9"/>
  <c r="I7" i="9"/>
  <c r="H15" i="9"/>
  <c r="L15" i="9"/>
  <c r="E10" i="9" l="1"/>
  <c r="B10" i="9" s="1"/>
  <c r="F16" i="9"/>
  <c r="F15" i="9"/>
  <c r="F272" i="9"/>
  <c r="B272" i="9" s="1"/>
  <c r="E16" i="9"/>
  <c r="E15" i="9"/>
  <c r="E18" i="9"/>
  <c r="B18" i="9" s="1"/>
  <c r="E7" i="9"/>
  <c r="B7" i="9" s="1"/>
  <c r="E5" i="9"/>
  <c r="B5" i="9" s="1"/>
  <c r="E9" i="9"/>
  <c r="B9" i="9" s="1"/>
  <c r="E6" i="9"/>
  <c r="B6" i="9" s="1"/>
  <c r="E12" i="9"/>
  <c r="B12" i="9" s="1"/>
  <c r="E11" i="9"/>
  <c r="B11" i="9" s="1"/>
  <c r="E13" i="9"/>
  <c r="B13" i="9" s="1"/>
  <c r="E17" i="9"/>
  <c r="B17" i="9" s="1"/>
  <c r="E8" i="9"/>
  <c r="B8" i="9" s="1"/>
  <c r="B15" i="9" l="1"/>
  <c r="F19" i="9"/>
  <c r="B16" i="9"/>
  <c r="F14" i="9"/>
  <c r="E14" i="9"/>
  <c r="E4"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<sst xmlns="http://schemas.openxmlformats.org/spreadsheetml/2006/main" count="4311" uniqueCount="3391">
  <si>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</si>
  <si>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</si>
  <si>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</si>
  <si>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</si>
  <si>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</si>
  <si>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</si>
  <si>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</si>
  <si>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</si>
  <si>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</si>
  <si>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</si>
  <si>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</si>
  <si>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</si>
  <si>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</si>
  <si>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</si>
  <si>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</si>
  <si>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</si>
  <si>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</si>
  <si>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</si>
  <si>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</si>
  <si>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</si>
  <si>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</si>
  <si>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</si>
  <si>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</si>
  <si>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</si>
  <si>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</si>
  <si>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</si>
  <si>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</si>
  <si>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</si>
  <si>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</si>
  <si>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</si>
  <si>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</si>
  <si>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LEGRAD</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</si>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</sst>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2177300</v>
      </c>
      <c r="D2" s="6">
        <f>'PR-RAS'!E6</f>
        <v>2367061.2600000002</v>
      </c>
      <c r="E2" s="6">
        <v>0</v>
      </c>
      <c r="F2" s="6">
        <v>0</v>
      </c>
      <c r="G2" s="7">
        <f t="shared" ref="G2:G983" si="0">(B2/1000)*(C2*1+D2*2)</f>
        <v>6911.422520000001</v>
      </c>
      <c r="H2" s="7">
        <f t="shared" ref="H2:H1479" si="1">ABS(C2-ROUND(C2,0))+ABS(D2-ROUND(D2,0))</f>
        <v>0.26000000024214387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1999095</v>
      </c>
      <c r="D46" s="1">
        <f>'PR-RAS'!E50</f>
        <v>2174047.6100000003</v>
      </c>
      <c r="E46" s="1">
        <v>0</v>
      </c>
      <c r="F46" s="1">
        <v>0</v>
      </c>
      <c r="G46" s="2">
        <f t="shared" si="0"/>
        <v>285623.55989999999</v>
      </c>
      <c r="H46" s="2">
        <f t="shared" si="1"/>
        <v>0.38999999966472387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1915792</v>
      </c>
      <c r="D64" s="1">
        <f>'PR-RAS'!E68</f>
        <v>2097342.91</v>
      </c>
      <c r="E64" s="1">
        <v>0</v>
      </c>
      <c r="F64" s="1">
        <v>0</v>
      </c>
      <c r="G64" s="2">
        <f t="shared" si="0"/>
        <v>384960.10266000003</v>
      </c>
      <c r="H64" s="2">
        <f t="shared" si="1"/>
        <v>8.9999999850988388E-2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1915792</v>
      </c>
      <c r="D65" s="1">
        <f>'PR-RAS'!E69</f>
        <v>2097342.91</v>
      </c>
      <c r="E65" s="1">
        <v>0</v>
      </c>
      <c r="F65" s="1">
        <v>0</v>
      </c>
      <c r="G65" s="2">
        <f t="shared" si="0"/>
        <v>391070.58048</v>
      </c>
      <c r="H65" s="2">
        <f t="shared" si="1"/>
        <v>8.9999999850988388E-2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83303</v>
      </c>
      <c r="D73" s="1">
        <f>'PR-RAS'!E77</f>
        <v>76704.7</v>
      </c>
      <c r="E73" s="1">
        <v>0</v>
      </c>
      <c r="F73" s="1">
        <v>0</v>
      </c>
      <c r="G73" s="2">
        <f t="shared" si="0"/>
        <v>17043.292799999999</v>
      </c>
      <c r="H73" s="2">
        <f t="shared" si="1"/>
        <v>0.30000000000291038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1716</v>
      </c>
      <c r="D74" s="1">
        <f>'PR-RAS'!E78</f>
        <v>0</v>
      </c>
      <c r="E74" s="1">
        <v>0</v>
      </c>
      <c r="F74" s="1">
        <v>0</v>
      </c>
      <c r="G74" s="2">
        <f t="shared" si="0"/>
        <v>125.26799999999999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81587</v>
      </c>
      <c r="D76" s="1">
        <f>'PR-RAS'!E80</f>
        <v>76704.7</v>
      </c>
      <c r="E76" s="1">
        <v>0</v>
      </c>
      <c r="F76" s="1">
        <v>0</v>
      </c>
      <c r="G76" s="2">
        <f t="shared" si="0"/>
        <v>17624.73</v>
      </c>
      <c r="H76" s="2">
        <f t="shared" si="1"/>
        <v>0.30000000000291038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0.17</v>
      </c>
      <c r="E78" s="1">
        <v>0</v>
      </c>
      <c r="F78" s="1">
        <v>0</v>
      </c>
      <c r="G78" s="2">
        <f t="shared" si="0"/>
        <v>2.6180000000000002E-2</v>
      </c>
      <c r="H78" s="2">
        <f t="shared" si="1"/>
        <v>0.17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0.17</v>
      </c>
      <c r="E79" s="1">
        <v>0</v>
      </c>
      <c r="F79" s="1">
        <v>0</v>
      </c>
      <c r="G79" s="2">
        <f t="shared" si="0"/>
        <v>2.6520000000000002E-2</v>
      </c>
      <c r="H79" s="2">
        <f t="shared" si="1"/>
        <v>0.17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0.17</v>
      </c>
      <c r="E81" s="1">
        <v>0</v>
      </c>
      <c r="F81" s="1">
        <v>0</v>
      </c>
      <c r="G81" s="2">
        <f t="shared" si="0"/>
        <v>2.7200000000000002E-2</v>
      </c>
      <c r="H81" s="2">
        <f t="shared" si="1"/>
        <v>0.17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22232</v>
      </c>
      <c r="D102" s="1">
        <f>'PR-RAS'!E106</f>
        <v>33056.879999999997</v>
      </c>
      <c r="E102" s="1">
        <v>0</v>
      </c>
      <c r="F102" s="1">
        <v>0</v>
      </c>
      <c r="G102" s="2">
        <f t="shared" si="0"/>
        <v>8922.9217599999993</v>
      </c>
      <c r="H102" s="2">
        <f t="shared" si="1"/>
        <v>0.12000000000261934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22232</v>
      </c>
      <c r="D108" s="1">
        <f>'PR-RAS'!E112</f>
        <v>33056.879999999997</v>
      </c>
      <c r="E108" s="1">
        <v>0</v>
      </c>
      <c r="F108" s="1">
        <v>0</v>
      </c>
      <c r="G108" s="2">
        <f t="shared" si="0"/>
        <v>9452.9963199999984</v>
      </c>
      <c r="H108" s="2">
        <f t="shared" si="1"/>
        <v>0.12000000000261934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22232</v>
      </c>
      <c r="D113" s="1">
        <f>'PR-RAS'!E117</f>
        <v>33056.879999999997</v>
      </c>
      <c r="E113" s="1">
        <v>0</v>
      </c>
      <c r="F113" s="1">
        <v>0</v>
      </c>
      <c r="G113" s="2">
        <f t="shared" si="0"/>
        <v>9894.7251199999992</v>
      </c>
      <c r="H113" s="2">
        <f t="shared" si="1"/>
        <v>0.12000000000261934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986</v>
      </c>
      <c r="D120" s="1">
        <f>'PR-RAS'!E124</f>
        <v>3979</v>
      </c>
      <c r="E120" s="1">
        <v>0</v>
      </c>
      <c r="F120" s="1">
        <v>0</v>
      </c>
      <c r="G120" s="2">
        <f t="shared" si="0"/>
        <v>1064.336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986</v>
      </c>
      <c r="D121" s="1">
        <f>'PR-RAS'!E125</f>
        <v>3379</v>
      </c>
      <c r="E121" s="1">
        <v>0</v>
      </c>
      <c r="F121" s="1">
        <v>0</v>
      </c>
      <c r="G121" s="2">
        <f t="shared" si="0"/>
        <v>929.28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986</v>
      </c>
      <c r="D122" s="1">
        <f>'PR-RAS'!E126</f>
        <v>3284</v>
      </c>
      <c r="E122" s="1">
        <v>0</v>
      </c>
      <c r="F122" s="1">
        <v>0</v>
      </c>
      <c r="G122" s="2">
        <f t="shared" si="0"/>
        <v>914.03399999999999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95</v>
      </c>
      <c r="E123" s="1">
        <v>0</v>
      </c>
      <c r="F123" s="1">
        <v>0</v>
      </c>
      <c r="G123" s="2">
        <f t="shared" si="0"/>
        <v>23.18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600</v>
      </c>
      <c r="E124" s="1">
        <v>0</v>
      </c>
      <c r="F124" s="1">
        <v>0</v>
      </c>
      <c r="G124" s="2">
        <f t="shared" si="0"/>
        <v>147.6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600</v>
      </c>
      <c r="E125" s="1">
        <v>0</v>
      </c>
      <c r="F125" s="1">
        <v>0</v>
      </c>
      <c r="G125" s="2">
        <f t="shared" si="0"/>
        <v>148.80000000000001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154987</v>
      </c>
      <c r="D129" s="1">
        <f>'PR-RAS'!E133</f>
        <v>155977.60000000001</v>
      </c>
      <c r="E129" s="1">
        <v>0</v>
      </c>
      <c r="F129" s="1">
        <v>0</v>
      </c>
      <c r="G129" s="2">
        <f t="shared" si="0"/>
        <v>59768.601600000002</v>
      </c>
      <c r="H129" s="2">
        <f t="shared" si="1"/>
        <v>0.39999999999417923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154987</v>
      </c>
      <c r="D130" s="1">
        <f>'PR-RAS'!E134</f>
        <v>155977.60000000001</v>
      </c>
      <c r="E130" s="1">
        <v>0</v>
      </c>
      <c r="F130" s="1">
        <v>0</v>
      </c>
      <c r="G130" s="2">
        <f t="shared" si="0"/>
        <v>60235.543800000007</v>
      </c>
      <c r="H130" s="2">
        <f t="shared" si="1"/>
        <v>0.39999999999417923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154987</v>
      </c>
      <c r="D131" s="1">
        <f>'PR-RAS'!E135</f>
        <v>155977.60000000001</v>
      </c>
      <c r="E131" s="1">
        <v>0</v>
      </c>
      <c r="F131" s="1">
        <v>0</v>
      </c>
      <c r="G131" s="2">
        <f t="shared" si="0"/>
        <v>60702.486000000004</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2147456</v>
      </c>
      <c r="D147" s="1">
        <f>'PR-RAS'!E151</f>
        <v>2281773.89</v>
      </c>
      <c r="E147" s="1">
        <v>0</v>
      </c>
      <c r="F147" s="1">
        <v>0</v>
      </c>
      <c r="G147" s="2">
        <f t="shared" si="0"/>
        <v>979806.55187999993</v>
      </c>
      <c r="H147" s="2">
        <f t="shared" si="1"/>
        <v>0.10999999986961484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1888716</v>
      </c>
      <c r="D148" s="1">
        <f>'PR-RAS'!E152</f>
        <v>1967018.27</v>
      </c>
      <c r="E148" s="1">
        <v>0</v>
      </c>
      <c r="F148" s="1">
        <v>0</v>
      </c>
      <c r="G148" s="2">
        <f t="shared" si="0"/>
        <v>855944.62338</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1573696</v>
      </c>
      <c r="D149" s="1">
        <f>'PR-RAS'!E153</f>
        <v>1622431.45</v>
      </c>
      <c r="E149" s="1">
        <v>0</v>
      </c>
      <c r="F149" s="1">
        <v>0</v>
      </c>
      <c r="G149" s="2">
        <f t="shared" si="0"/>
        <v>713146.71720000007</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1516563</v>
      </c>
      <c r="D150" s="1">
        <f>'PR-RAS'!E154</f>
        <v>1548794.82</v>
      </c>
      <c r="E150" s="1">
        <v>0</v>
      </c>
      <c r="F150" s="1">
        <v>0</v>
      </c>
      <c r="G150" s="2">
        <f t="shared" si="0"/>
        <v>687508.74336000008</v>
      </c>
      <c r="H150" s="2">
        <f t="shared" si="1"/>
        <v>0.17999999993480742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12359</v>
      </c>
      <c r="D152" s="1">
        <f>'PR-RAS'!E156</f>
        <v>28069.96</v>
      </c>
      <c r="E152" s="1">
        <v>0</v>
      </c>
      <c r="F152" s="1">
        <v>0</v>
      </c>
      <c r="G152" s="2">
        <f t="shared" si="0"/>
        <v>10343.33692</v>
      </c>
      <c r="H152" s="2">
        <f t="shared" si="1"/>
        <v>4.0000000000873115E-2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44774</v>
      </c>
      <c r="D153" s="1">
        <f>'PR-RAS'!E157</f>
        <v>45566.67</v>
      </c>
      <c r="E153" s="1">
        <v>0</v>
      </c>
      <c r="F153" s="1">
        <v>0</v>
      </c>
      <c r="G153" s="2">
        <f t="shared" si="0"/>
        <v>20657.915679999998</v>
      </c>
      <c r="H153" s="2">
        <f t="shared" si="1"/>
        <v>0.33000000000174623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55277</v>
      </c>
      <c r="D154" s="1">
        <f>'PR-RAS'!E158</f>
        <v>75961.66</v>
      </c>
      <c r="E154" s="1">
        <v>0</v>
      </c>
      <c r="F154" s="1">
        <v>0</v>
      </c>
      <c r="G154" s="2">
        <f t="shared" si="0"/>
        <v>31701.648960000002</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259743</v>
      </c>
      <c r="D155" s="1">
        <f>'PR-RAS'!E159</f>
        <v>268625.16000000003</v>
      </c>
      <c r="E155" s="1">
        <v>0</v>
      </c>
      <c r="F155" s="1">
        <v>0</v>
      </c>
      <c r="G155" s="2">
        <f t="shared" si="0"/>
        <v>122736.97128000001</v>
      </c>
      <c r="H155" s="2">
        <f t="shared" si="1"/>
        <v>0.16000000003259629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259540</v>
      </c>
      <c r="D157" s="1">
        <f>'PR-RAS'!E161</f>
        <v>268369.64</v>
      </c>
      <c r="E157" s="1">
        <v>0</v>
      </c>
      <c r="F157" s="1">
        <v>0</v>
      </c>
      <c r="G157" s="2">
        <f t="shared" si="0"/>
        <v>124219.56768000001</v>
      </c>
      <c r="H157" s="2">
        <f t="shared" si="1"/>
        <v>0.35999999998603016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203</v>
      </c>
      <c r="D158" s="1">
        <f>'PR-RAS'!E162</f>
        <v>255.52</v>
      </c>
      <c r="E158" s="1">
        <v>0</v>
      </c>
      <c r="F158" s="1">
        <v>0</v>
      </c>
      <c r="G158" s="2">
        <f t="shared" si="0"/>
        <v>112.10427999999999</v>
      </c>
      <c r="H158" s="2">
        <f t="shared" si="1"/>
        <v>0.47999999999998977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254501</v>
      </c>
      <c r="D159" s="1">
        <f>'PR-RAS'!E163</f>
        <v>308675.76</v>
      </c>
      <c r="E159" s="1">
        <v>0</v>
      </c>
      <c r="F159" s="1">
        <v>0</v>
      </c>
      <c r="G159" s="2">
        <f t="shared" si="0"/>
        <v>137752.69816</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66050</v>
      </c>
      <c r="D160" s="1">
        <f>'PR-RAS'!E164</f>
        <v>85431.56</v>
      </c>
      <c r="E160" s="1">
        <v>0</v>
      </c>
      <c r="F160" s="1">
        <v>0</v>
      </c>
      <c r="G160" s="2">
        <f t="shared" si="0"/>
        <v>37669.186079999999</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2133</v>
      </c>
      <c r="D161" s="1">
        <f>'PR-RAS'!E165</f>
        <v>5461.28</v>
      </c>
      <c r="E161" s="1">
        <v>0</v>
      </c>
      <c r="F161" s="1">
        <v>0</v>
      </c>
      <c r="G161" s="2">
        <f t="shared" si="0"/>
        <v>2088.8896</v>
      </c>
      <c r="H161" s="2">
        <f t="shared" si="1"/>
        <v>0.27999999999974534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63917</v>
      </c>
      <c r="D162" s="1">
        <f>'PR-RAS'!E166</f>
        <v>78870.28</v>
      </c>
      <c r="E162" s="1">
        <v>0</v>
      </c>
      <c r="F162" s="1">
        <v>0</v>
      </c>
      <c r="G162" s="2">
        <f t="shared" si="0"/>
        <v>35686.867160000002</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1100</v>
      </c>
      <c r="E163" s="1">
        <v>0</v>
      </c>
      <c r="F163" s="1">
        <v>0</v>
      </c>
      <c r="G163" s="2">
        <f t="shared" si="0"/>
        <v>356.40000000000003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125164</v>
      </c>
      <c r="D165" s="1">
        <f>'PR-RAS'!E169</f>
        <v>147758.88</v>
      </c>
      <c r="E165" s="1">
        <v>0</v>
      </c>
      <c r="F165" s="1">
        <v>0</v>
      </c>
      <c r="G165" s="2">
        <f t="shared" si="0"/>
        <v>68991.808640000003</v>
      </c>
      <c r="H165" s="2">
        <f t="shared" si="1"/>
        <v>0.11999999999534339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11684</v>
      </c>
      <c r="D166" s="1">
        <f>'PR-RAS'!E170</f>
        <v>16464.72</v>
      </c>
      <c r="E166" s="1">
        <v>0</v>
      </c>
      <c r="F166" s="1">
        <v>0</v>
      </c>
      <c r="G166" s="2">
        <f t="shared" si="0"/>
        <v>7361.2176000000009</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52923</v>
      </c>
      <c r="D167" s="1">
        <f>'PR-RAS'!E171</f>
        <v>70723.27</v>
      </c>
      <c r="E167" s="1">
        <v>0</v>
      </c>
      <c r="F167" s="1">
        <v>0</v>
      </c>
      <c r="G167" s="2">
        <f t="shared" si="0"/>
        <v>32265.343640000003</v>
      </c>
      <c r="H167" s="2">
        <f t="shared" si="1"/>
        <v>0.27000000000407454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57415</v>
      </c>
      <c r="D168" s="1">
        <f>'PR-RAS'!E172</f>
        <v>59923.39</v>
      </c>
      <c r="E168" s="1">
        <v>0</v>
      </c>
      <c r="F168" s="1">
        <v>0</v>
      </c>
      <c r="G168" s="2">
        <f t="shared" si="0"/>
        <v>29602.717260000001</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1517</v>
      </c>
      <c r="D169" s="1">
        <f>'PR-RAS'!E173</f>
        <v>237.5</v>
      </c>
      <c r="E169" s="1">
        <v>0</v>
      </c>
      <c r="F169" s="1">
        <v>0</v>
      </c>
      <c r="G169" s="2">
        <f t="shared" si="0"/>
        <v>334.65600000000001</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1625</v>
      </c>
      <c r="D170" s="1">
        <f>'PR-RAS'!E174</f>
        <v>410</v>
      </c>
      <c r="E170" s="1">
        <v>0</v>
      </c>
      <c r="F170" s="1">
        <v>0</v>
      </c>
      <c r="G170" s="2">
        <f t="shared" si="0"/>
        <v>413.20500000000004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56274</v>
      </c>
      <c r="D173" s="1">
        <f>'PR-RAS'!E177</f>
        <v>58104.020000000004</v>
      </c>
      <c r="E173" s="1">
        <v>0</v>
      </c>
      <c r="F173" s="1">
        <v>0</v>
      </c>
      <c r="G173" s="2">
        <f t="shared" si="0"/>
        <v>29666.910879999999</v>
      </c>
      <c r="H173" s="2">
        <f t="shared" si="1"/>
        <v>2.0000000004074536E-2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7056</v>
      </c>
      <c r="D174" s="1">
        <f>'PR-RAS'!E178</f>
        <v>5560.77</v>
      </c>
      <c r="E174" s="1">
        <v>0</v>
      </c>
      <c r="F174" s="1">
        <v>0</v>
      </c>
      <c r="G174" s="2">
        <f t="shared" si="0"/>
        <v>3144.7144199999998</v>
      </c>
      <c r="H174" s="2">
        <f t="shared" si="1"/>
        <v>0.22999999999956344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15523</v>
      </c>
      <c r="D175" s="1">
        <f>'PR-RAS'!E179</f>
        <v>12480.77</v>
      </c>
      <c r="E175" s="1">
        <v>0</v>
      </c>
      <c r="F175" s="1">
        <v>0</v>
      </c>
      <c r="G175" s="2">
        <f t="shared" si="0"/>
        <v>7044.3099599999996</v>
      </c>
      <c r="H175" s="2">
        <f t="shared" si="1"/>
        <v>0.22999999999956344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17525</v>
      </c>
      <c r="D177" s="1">
        <f>'PR-RAS'!E181</f>
        <v>15562.04</v>
      </c>
      <c r="E177" s="1">
        <v>0</v>
      </c>
      <c r="F177" s="1">
        <v>0</v>
      </c>
      <c r="G177" s="2">
        <f t="shared" si="0"/>
        <v>8562.2380799999992</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4445</v>
      </c>
      <c r="D179" s="1">
        <f>'PR-RAS'!E183</f>
        <v>4722.43</v>
      </c>
      <c r="E179" s="1">
        <v>0</v>
      </c>
      <c r="F179" s="1">
        <v>0</v>
      </c>
      <c r="G179" s="2">
        <f t="shared" si="0"/>
        <v>2472.3950799999998</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4375</v>
      </c>
      <c r="D180" s="1">
        <f>'PR-RAS'!E184</f>
        <v>12428.01</v>
      </c>
      <c r="E180" s="1">
        <v>0</v>
      </c>
      <c r="F180" s="1">
        <v>0</v>
      </c>
      <c r="G180" s="2">
        <f t="shared" si="0"/>
        <v>5232.3525799999998</v>
      </c>
      <c r="H180" s="2">
        <f t="shared" si="1"/>
        <v>1.0000000000218279E-2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7350</v>
      </c>
      <c r="D181" s="1">
        <f>'PR-RAS'!E185</f>
        <v>7350</v>
      </c>
      <c r="E181" s="1">
        <v>0</v>
      </c>
      <c r="F181" s="1">
        <v>0</v>
      </c>
      <c r="G181" s="2">
        <f t="shared" si="0"/>
        <v>3969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7013</v>
      </c>
      <c r="D184" s="1">
        <f>'PR-RAS'!E188</f>
        <v>17381.3</v>
      </c>
      <c r="E184" s="1">
        <v>0</v>
      </c>
      <c r="F184" s="1">
        <v>0</v>
      </c>
      <c r="G184" s="2">
        <f t="shared" si="0"/>
        <v>7644.9348</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1886.26</v>
      </c>
      <c r="E186" s="1">
        <v>0</v>
      </c>
      <c r="F186" s="1">
        <v>0</v>
      </c>
      <c r="G186" s="2">
        <f t="shared" si="0"/>
        <v>697.9162</v>
      </c>
      <c r="H186" s="2">
        <f t="shared" si="1"/>
        <v>0.25999999999999091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300</v>
      </c>
      <c r="E187" s="1">
        <v>0</v>
      </c>
      <c r="F187" s="1">
        <v>0</v>
      </c>
      <c r="G187" s="2">
        <f t="shared" si="0"/>
        <v>111.6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v>
      </c>
      <c r="D188" s="1">
        <f>'PR-RAS'!E192</f>
        <v>400</v>
      </c>
      <c r="E188" s="1">
        <v>0</v>
      </c>
      <c r="F188" s="1">
        <v>0</v>
      </c>
      <c r="G188" s="2">
        <f t="shared" si="0"/>
        <v>215.05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5063</v>
      </c>
      <c r="D189" s="1">
        <f>'PR-RAS'!E193</f>
        <v>10537.5</v>
      </c>
      <c r="E189" s="1">
        <v>0</v>
      </c>
      <c r="F189" s="1">
        <v>0</v>
      </c>
      <c r="G189" s="2">
        <f t="shared" si="0"/>
        <v>4913.9440000000004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1600</v>
      </c>
      <c r="D191" s="1">
        <f>'PR-RAS'!E195</f>
        <v>4257.54</v>
      </c>
      <c r="E191" s="1">
        <v>0</v>
      </c>
      <c r="F191" s="1">
        <v>0</v>
      </c>
      <c r="G191" s="2">
        <f t="shared" si="0"/>
        <v>1921.8652</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4239</v>
      </c>
      <c r="D192" s="1">
        <f>'PR-RAS'!E196</f>
        <v>6079.86</v>
      </c>
      <c r="E192" s="1">
        <v>0</v>
      </c>
      <c r="F192" s="1">
        <v>0</v>
      </c>
      <c r="G192" s="2">
        <f t="shared" si="0"/>
        <v>3132.1555200000003</v>
      </c>
      <c r="H192" s="2">
        <f t="shared" si="1"/>
        <v>0.14000000000032742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4239</v>
      </c>
      <c r="D206" s="1">
        <f>'PR-RAS'!E210</f>
        <v>6079.86</v>
      </c>
      <c r="E206" s="1">
        <v>0</v>
      </c>
      <c r="F206" s="1">
        <v>0</v>
      </c>
      <c r="G206" s="2">
        <f t="shared" si="0"/>
        <v>3361.7375999999999</v>
      </c>
      <c r="H206" s="2">
        <f t="shared" si="1"/>
        <v>0.14000000000032742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387</v>
      </c>
      <c r="D207" s="1">
        <f>'PR-RAS'!E211</f>
        <v>375</v>
      </c>
      <c r="E207" s="1">
        <v>0</v>
      </c>
      <c r="F207" s="1">
        <v>0</v>
      </c>
      <c r="G207" s="2">
        <f t="shared" si="0"/>
        <v>234.22199999999998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3852</v>
      </c>
      <c r="D209" s="1">
        <f>'PR-RAS'!E213</f>
        <v>5704.86</v>
      </c>
      <c r="E209" s="1">
        <v>0</v>
      </c>
      <c r="F209" s="1">
        <v>0</v>
      </c>
      <c r="G209" s="2">
        <f t="shared" si="0"/>
        <v>3174.4377599999998</v>
      </c>
      <c r="H209" s="2">
        <f t="shared" si="1"/>
        <v>0.14000000000032742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2147456</v>
      </c>
      <c r="D285" s="1">
        <f>'PR-RAS'!E289</f>
        <v>2281773.89</v>
      </c>
      <c r="E285" s="1">
        <v>0</v>
      </c>
      <c r="F285" s="1">
        <v>0</v>
      </c>
      <c r="G285" s="2">
        <f t="shared" si="0"/>
        <v>1905925.0735199999</v>
      </c>
      <c r="H285" s="2">
        <f t="shared" si="1"/>
        <v>0.10999999986961484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29844</v>
      </c>
      <c r="D286" s="1">
        <f>'PR-RAS'!E290</f>
        <v>85287.370000000112</v>
      </c>
      <c r="E286" s="1">
        <v>0</v>
      </c>
      <c r="F286" s="1">
        <v>0</v>
      </c>
      <c r="G286" s="2">
        <f t="shared" si="0"/>
        <v>57119.340900000061</v>
      </c>
      <c r="H286" s="2">
        <f t="shared" si="1"/>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149584</v>
      </c>
      <c r="D288" s="1">
        <f>'PR-RAS'!E292</f>
        <v>0</v>
      </c>
      <c r="E288" s="1">
        <v>0</v>
      </c>
      <c r="F288" s="1">
        <v>0</v>
      </c>
      <c r="G288" s="2">
        <f t="shared" si="0"/>
        <v>42930.608</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93464.9</v>
      </c>
      <c r="E289" s="1">
        <v>0</v>
      </c>
      <c r="F289" s="1">
        <v>0</v>
      </c>
      <c r="G289" s="2">
        <f t="shared" si="0"/>
        <v>53835.782399999989</v>
      </c>
      <c r="H289" s="2">
        <f t="shared" si="1"/>
        <v>0.10000000000582077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2368</v>
      </c>
      <c r="E345" s="1">
        <v>0</v>
      </c>
      <c r="F345" s="1">
        <v>0</v>
      </c>
      <c r="G345" s="2">
        <f t="shared" si="0"/>
        <v>1629.184</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2368</v>
      </c>
      <c r="E358" s="1">
        <v>0</v>
      </c>
      <c r="F358" s="1">
        <v>0</v>
      </c>
      <c r="G358" s="2">
        <f t="shared" si="0"/>
        <v>1690.752</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2368</v>
      </c>
      <c r="E364" s="1">
        <v>0</v>
      </c>
      <c r="F364" s="1">
        <v>0</v>
      </c>
      <c r="G364" s="2">
        <f t="shared" si="0"/>
        <v>1719.1679999999999</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2368</v>
      </c>
      <c r="E365" s="1">
        <v>0</v>
      </c>
      <c r="F365" s="1">
        <v>0</v>
      </c>
      <c r="G365" s="2">
        <f t="shared" si="0"/>
        <v>1723.904</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2368</v>
      </c>
      <c r="E403" s="1">
        <v>0</v>
      </c>
      <c r="F403" s="1">
        <v>0</v>
      </c>
      <c r="G403" s="2">
        <f t="shared" si="0"/>
        <v>1903.8720000000001</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182192</v>
      </c>
      <c r="D405" s="1">
        <f>'PR-RAS'!E410</f>
        <v>0</v>
      </c>
      <c r="E405" s="1">
        <v>0</v>
      </c>
      <c r="F405" s="1">
        <v>0</v>
      </c>
      <c r="G405" s="2">
        <f t="shared" si="0"/>
        <v>73605.567999999999</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2177300</v>
      </c>
      <c r="D407" s="1">
        <f>'PR-RAS'!E412</f>
        <v>2367061.2600000002</v>
      </c>
      <c r="E407" s="1">
        <v>0</v>
      </c>
      <c r="F407" s="1">
        <v>0</v>
      </c>
      <c r="G407" s="2">
        <f t="shared" si="0"/>
        <v>2806037.5431200005</v>
      </c>
      <c r="H407" s="2">
        <f t="shared" si="1"/>
        <v>0.26000000024214387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2147456</v>
      </c>
      <c r="D408" s="1">
        <f>'PR-RAS'!E413</f>
        <v>2284141.89</v>
      </c>
      <c r="E408" s="1">
        <v>0</v>
      </c>
      <c r="F408" s="1">
        <v>0</v>
      </c>
      <c r="G408" s="2">
        <f t="shared" si="0"/>
        <v>2733306.0904600001</v>
      </c>
      <c r="H408" s="2">
        <f t="shared" si="1"/>
        <v>0.10999999986961484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29844</v>
      </c>
      <c r="D409" s="1">
        <f>'PR-RAS'!E414</f>
        <v>82919.370000000112</v>
      </c>
      <c r="E409" s="1">
        <v>0</v>
      </c>
      <c r="F409" s="1">
        <v>0</v>
      </c>
      <c r="G409" s="2">
        <f t="shared" si="0"/>
        <v>79838.557920000079</v>
      </c>
      <c r="H409" s="2">
        <f t="shared" si="1"/>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32608</v>
      </c>
      <c r="D412" s="1">
        <f>'PR-RAS'!E417</f>
        <v>93464.9</v>
      </c>
      <c r="E412" s="1">
        <v>0</v>
      </c>
      <c r="F412" s="1">
        <v>0</v>
      </c>
      <c r="G412" s="2">
        <f t="shared" si="0"/>
        <v>90230.035799999983</v>
      </c>
      <c r="H412" s="2">
        <f t="shared" si="1"/>
        <v>0.10000000000582077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2177300</v>
      </c>
      <c r="D633" s="1">
        <f>'PR-RAS'!E639</f>
        <v>2367061.2600000002</v>
      </c>
      <c r="E633" s="1">
        <v>0</v>
      </c>
      <c r="F633" s="1">
        <v>0</v>
      </c>
      <c r="G633" s="2">
        <f t="shared" si="0"/>
        <v>4368019.0326400008</v>
      </c>
      <c r="H633" s="2">
        <f t="shared" si="1"/>
        <v>0.26000000024214387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2147456</v>
      </c>
      <c r="D634" s="1">
        <f>'PR-RAS'!E640</f>
        <v>2284141.89</v>
      </c>
      <c r="E634" s="1">
        <v>0</v>
      </c>
      <c r="F634" s="1">
        <v>0</v>
      </c>
      <c r="G634" s="2">
        <f t="shared" si="0"/>
        <v>4251063.2807400003</v>
      </c>
      <c r="H634" s="2">
        <f t="shared" si="1"/>
        <v>0.10999999986961484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29844</v>
      </c>
      <c r="D635" s="1">
        <f>'PR-RAS'!E641</f>
        <v>82919.370000000112</v>
      </c>
      <c r="E635" s="1">
        <v>0</v>
      </c>
      <c r="F635" s="1">
        <v>0</v>
      </c>
      <c r="G635" s="2">
        <f t="shared" si="0"/>
        <v>124062.85716000015</v>
      </c>
      <c r="H635" s="2">
        <f t="shared" si="1"/>
        <v>0.37000000011175871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32608</v>
      </c>
      <c r="D638" s="1">
        <f>'PR-RAS'!E644</f>
        <v>93464.9</v>
      </c>
      <c r="E638" s="1">
        <v>0</v>
      </c>
      <c r="F638" s="1">
        <v>0</v>
      </c>
      <c r="G638" s="2">
        <f t="shared" si="0"/>
        <v>139845.57860000001</v>
      </c>
      <c r="H638" s="2">
        <f t="shared" si="1"/>
        <v>0.10000000000582077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2764</v>
      </c>
      <c r="D640" s="1">
        <f>'PR-RAS'!E646</f>
        <v>10545.529999999882</v>
      </c>
      <c r="E640" s="1">
        <v>0</v>
      </c>
      <c r="F640" s="1">
        <v>0</v>
      </c>
      <c r="G640" s="2">
        <f t="shared" si="0"/>
        <v>15243.383339999849</v>
      </c>
      <c r="H640" s="2">
        <f t="shared" si="1"/>
        <v>0.47000000011757948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0"/>
        <v>0</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38299</v>
      </c>
      <c r="D643" s="1">
        <f>'PR-RAS'!E650</f>
        <v>148696.82999999999</v>
      </c>
      <c r="E643" s="1">
        <v>0</v>
      </c>
      <c r="F643" s="1">
        <v>0</v>
      </c>
      <c r="G643" s="2">
        <f t="shared" si="0"/>
        <v>215514.68771999999</v>
      </c>
      <c r="H643" s="2">
        <f t="shared" si="1"/>
        <v>0.17000000001280569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38299</v>
      </c>
      <c r="D644" s="1">
        <f>'PR-RAS'!E651</f>
        <v>148696.82999999999</v>
      </c>
      <c r="E644" s="1">
        <v>0</v>
      </c>
      <c r="F644" s="1">
        <v>0</v>
      </c>
      <c r="G644" s="2">
        <f t="shared" si="0"/>
        <v>215850.38037999999</v>
      </c>
      <c r="H644" s="2">
        <f t="shared" si="1"/>
        <v>0.17000000001280569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0"/>
        <v>0</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44</v>
      </c>
      <c r="E647" s="1">
        <v>0</v>
      </c>
      <c r="F647" s="1">
        <v>0</v>
      </c>
      <c r="G647" s="2">
        <f t="shared" si="0"/>
        <v>83.98</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30</v>
      </c>
      <c r="E649" s="1">
        <v>0</v>
      </c>
      <c r="F649" s="1">
        <v>0</v>
      </c>
      <c r="G649" s="2">
        <f t="shared" si="0"/>
        <v>58.32</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1915792</v>
      </c>
      <c r="D668" s="1">
        <f>'PR-RAS'!E675</f>
        <v>2097342.91</v>
      </c>
      <c r="E668" s="1">
        <v>0</v>
      </c>
      <c r="F668" s="1">
        <v>0</v>
      </c>
      <c r="G668" s="2">
        <f t="shared" si="0"/>
        <v>4075688.7059400002</v>
      </c>
      <c r="H668" s="2">
        <f t="shared" si="1"/>
        <v>8.9999999850988388E-2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3593</v>
      </c>
      <c r="D710" s="1">
        <f>'PR-RAS'!E717</f>
        <v>14508.53</v>
      </c>
      <c r="E710" s="1">
        <v>0</v>
      </c>
      <c r="F710" s="1">
        <v>0</v>
      </c>
      <c r="G710" s="2">
        <f t="shared" si="0"/>
        <v>23120.53254</v>
      </c>
      <c r="H710" s="2">
        <f t="shared" si="1"/>
        <v>0.46999999999934516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63917</v>
      </c>
      <c r="D711" s="1">
        <f>'PR-RAS'!E718</f>
        <v>78870.28</v>
      </c>
      <c r="E711" s="1">
        <v>0</v>
      </c>
      <c r="F711" s="1">
        <v>0</v>
      </c>
      <c r="G711" s="2">
        <f t="shared" si="0"/>
        <v>157376.8676</v>
      </c>
      <c r="H711" s="2">
        <f t="shared" si="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660</v>
      </c>
      <c r="E713" s="1">
        <v>0</v>
      </c>
      <c r="F713" s="1">
        <v>0</v>
      </c>
      <c r="G713" s="2">
        <f t="shared" si="0"/>
        <v>939.83999999999992</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810</v>
      </c>
      <c r="E715" s="1">
        <v>0</v>
      </c>
      <c r="F715" s="1">
        <v>0</v>
      </c>
      <c r="G715" s="2">
        <f t="shared" si="0"/>
        <v>1156.6799999999998</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97544.67</v>
      </c>
      <c r="D1480" s="6"/>
      <c r="E1480" s="6">
        <v>0</v>
      </c>
      <c r="F1480" s="6">
        <v>0</v>
      </c>
      <c r="G1480" s="7">
        <f t="shared" ref="G1480:G1580" si="25">B1480/1000*C1480</f>
        <v>97.544669999999996</v>
      </c>
      <c r="H1480" s="7">
        <f t="shared" ref="H1480:H1580" si="26">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2303172.2499999995</v>
      </c>
      <c r="D1481" s="1">
        <v>0</v>
      </c>
      <c r="E1481" s="1">
        <v>0</v>
      </c>
      <c r="F1481" s="1">
        <v>0</v>
      </c>
      <c r="G1481" s="2">
        <f t="shared" si="25"/>
        <v>4606.3444999999992</v>
      </c>
      <c r="H1481" s="2">
        <f t="shared" si="26"/>
        <v>0.24999999953433871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2300804.2499999995</v>
      </c>
      <c r="D1483" s="1">
        <v>0</v>
      </c>
      <c r="E1483" s="1">
        <v>0</v>
      </c>
      <c r="F1483" s="1">
        <v>0</v>
      </c>
      <c r="G1483" s="2">
        <f t="shared" si="25"/>
        <v>9203.2169999999987</v>
      </c>
      <c r="H1483" s="2">
        <f t="shared" si="26"/>
        <v>0.24999999953433871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1975882.03</v>
      </c>
      <c r="D1484" s="1">
        <v>0</v>
      </c>
      <c r="E1484" s="1">
        <v>0</v>
      </c>
      <c r="F1484" s="1">
        <v>0</v>
      </c>
      <c r="G1484" s="2">
        <f t="shared" si="25"/>
        <v>9879.4101499999997</v>
      </c>
      <c r="H1484" s="2">
        <f t="shared" si="26"/>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308712.59999999998</v>
      </c>
      <c r="D1485" s="1">
        <v>0</v>
      </c>
      <c r="E1485" s="1">
        <v>0</v>
      </c>
      <c r="F1485" s="1">
        <v>0</v>
      </c>
      <c r="G1485" s="2">
        <f t="shared" si="25"/>
        <v>1852.2755999999999</v>
      </c>
      <c r="H1485" s="2">
        <f t="shared" si="26"/>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6079.86</v>
      </c>
      <c r="D1486" s="1">
        <v>0</v>
      </c>
      <c r="E1486" s="1">
        <v>0</v>
      </c>
      <c r="F1486" s="1">
        <v>0</v>
      </c>
      <c r="G1486" s="2">
        <f t="shared" si="25"/>
        <v>42.559019999999997</v>
      </c>
      <c r="H1486" s="2">
        <f t="shared" si="26"/>
        <v>0.14000000000032742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10129.76</v>
      </c>
      <c r="D1491" s="1">
        <v>0</v>
      </c>
      <c r="E1491" s="1">
        <v>0</v>
      </c>
      <c r="F1491" s="1">
        <v>0</v>
      </c>
      <c r="G1491" s="2">
        <f t="shared" si="25"/>
        <v>121.55712000000001</v>
      </c>
      <c r="H1491" s="2">
        <f t="shared" si="26"/>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2368</v>
      </c>
      <c r="D1492" s="1">
        <v>0</v>
      </c>
      <c r="E1492" s="1">
        <v>0</v>
      </c>
      <c r="F1492" s="1">
        <v>0</v>
      </c>
      <c r="G1492" s="2">
        <f t="shared" si="25"/>
        <v>30.783999999999999</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2380885.19</v>
      </c>
      <c r="D1499" s="1">
        <v>0</v>
      </c>
      <c r="E1499" s="1">
        <v>0</v>
      </c>
      <c r="F1499" s="1">
        <v>0</v>
      </c>
      <c r="G1499" s="2">
        <f t="shared" si="25"/>
        <v>47617.703800000003</v>
      </c>
      <c r="H1499" s="2">
        <f t="shared" si="26"/>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2376035.19</v>
      </c>
      <c r="D1501" s="1">
        <v>0</v>
      </c>
      <c r="E1501" s="1">
        <v>0</v>
      </c>
      <c r="F1501" s="1">
        <v>0</v>
      </c>
      <c r="G1501" s="2">
        <f t="shared" si="25"/>
        <v>52272.774179999993</v>
      </c>
      <c r="H1501" s="2">
        <f t="shared" si="26"/>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1975882</v>
      </c>
      <c r="D1502" s="1">
        <v>0</v>
      </c>
      <c r="E1502" s="1">
        <v>0</v>
      </c>
      <c r="F1502" s="1">
        <v>0</v>
      </c>
      <c r="G1502" s="2">
        <f t="shared" si="25"/>
        <v>45445.286</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333153.68</v>
      </c>
      <c r="D1503" s="1">
        <v>0</v>
      </c>
      <c r="E1503" s="1">
        <v>0</v>
      </c>
      <c r="F1503" s="1">
        <v>0</v>
      </c>
      <c r="G1503" s="2">
        <f t="shared" si="25"/>
        <v>7995.6883200000002</v>
      </c>
      <c r="H1503" s="2">
        <f t="shared" si="26"/>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6223.86</v>
      </c>
      <c r="D1504" s="1">
        <v>0</v>
      </c>
      <c r="E1504" s="1">
        <v>0</v>
      </c>
      <c r="F1504" s="1">
        <v>0</v>
      </c>
      <c r="G1504" s="2">
        <f t="shared" si="25"/>
        <v>155.59649999999999</v>
      </c>
      <c r="H1504" s="2">
        <f t="shared" si="26"/>
        <v>0.14000000000032742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60775.65</v>
      </c>
      <c r="D1509" s="1">
        <v>0</v>
      </c>
      <c r="E1509" s="1">
        <v>0</v>
      </c>
      <c r="F1509" s="1">
        <v>0</v>
      </c>
      <c r="G1509" s="2">
        <f t="shared" si="25"/>
        <v>1823.2694999999999</v>
      </c>
      <c r="H1509" s="2">
        <f t="shared" si="26"/>
        <v>0.34999999999854481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4850</v>
      </c>
      <c r="D1510" s="1">
        <v>0</v>
      </c>
      <c r="E1510" s="1">
        <v>0</v>
      </c>
      <c r="F1510" s="1">
        <v>0</v>
      </c>
      <c r="G1510" s="2">
        <f t="shared" si="25"/>
        <v>150.35</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19831.729999999516</v>
      </c>
      <c r="D1517" s="1">
        <v>0</v>
      </c>
      <c r="E1517" s="1">
        <v>0</v>
      </c>
      <c r="F1517" s="1">
        <v>0</v>
      </c>
      <c r="G1517" s="2">
        <f t="shared" si="25"/>
        <v>753.60573999998155</v>
      </c>
      <c r="H1517" s="2">
        <f t="shared" si="26"/>
        <v>0.27000000048428774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19831.73</v>
      </c>
      <c r="D1576" s="1">
        <v>0</v>
      </c>
      <c r="E1576" s="1">
        <v>0</v>
      </c>
      <c r="F1576" s="1">
        <v>0</v>
      </c>
      <c r="G1576" s="2">
        <f t="shared" si="25"/>
        <v>1923.6778099999999</v>
      </c>
      <c r="H1576" s="2">
        <f t="shared" si="26"/>
        <v>0.27000000000043656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17463.73</v>
      </c>
      <c r="D1578" s="1">
        <v>0</v>
      </c>
      <c r="E1578" s="1">
        <v>0</v>
      </c>
      <c r="F1578" s="1">
        <v>0</v>
      </c>
      <c r="G1578" s="2">
        <f t="shared" si="25"/>
        <v>1728.9092700000001</v>
      </c>
      <c r="H1578" s="2">
        <f t="shared" si="26"/>
        <v>0.27000000000043656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2368</v>
      </c>
      <c r="D1579" s="1">
        <v>0</v>
      </c>
      <c r="E1579" s="1">
        <v>0</v>
      </c>
      <c r="F1579" s="1">
        <v>0</v>
      </c>
      <c r="G1579" s="2">
        <f t="shared" si="25"/>
        <v>236.8</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8545</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2177300</v>
      </c>
      <c r="I16" s="206">
        <f>'PR-RAS'!E6</f>
        <v>2367061.2600000002</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2147456</v>
      </c>
      <c r="I17" s="206">
        <f>'PR-RAS'!E151</f>
        <v>2281773.89</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2764</v>
      </c>
      <c r="I19" s="207">
        <f>'PR-RAS'!E646</f>
        <v>10545.529999999882</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97544.67</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19831.729999999516</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19831.73</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zoomScaleNormal="100" workbookViewId="0">
      <selection activeCell="E653" sqref="E653"/>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2177300</v>
      </c>
      <c r="E6" s="56">
        <f>E7+E44+E50+E82+E106+E124+E133+E139</f>
        <v>2367061.2600000002</v>
      </c>
      <c r="F6" s="57">
        <f t="shared" ref="F6:F131" si="0">IF(D6&lt;&gt;0,IF(E6/D6&gt;=100,"&gt;&gt;100",E6/D6*100),"-")</f>
        <v>108.71543930556196</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1999095</v>
      </c>
      <c r="E50" s="60">
        <f>E51+E54+E59+E62+E65+E68+E71+E74+E77</f>
        <v>2174047.6100000003</v>
      </c>
      <c r="F50" s="57">
        <f t="shared" si="0"/>
        <v>108.75159059474413</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1915792</v>
      </c>
      <c r="E68" s="56">
        <f t="shared" si="15"/>
        <v>2097342.91</v>
      </c>
      <c r="F68" s="57">
        <f t="shared" si="0"/>
        <v>109.47654599246684</v>
      </c>
    </row>
    <row r="69" spans="1:6" ht="12.75" customHeight="1" x14ac:dyDescent="0.2">
      <c r="A69" s="54" t="s">
        <v>181</v>
      </c>
      <c r="B69" s="88" t="s">
        <v>182</v>
      </c>
      <c r="C69" s="55" t="s">
        <v>181</v>
      </c>
      <c r="D69" s="284">
        <v>1915792</v>
      </c>
      <c r="E69" s="284">
        <v>2097342.91</v>
      </c>
      <c r="F69" s="57">
        <f t="shared" si="0"/>
        <v>109.47654599246684</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83303</v>
      </c>
      <c r="E77" s="56">
        <f t="shared" si="18"/>
        <v>76704.7</v>
      </c>
      <c r="F77" s="57">
        <f t="shared" si="0"/>
        <v>92.079156813079948</v>
      </c>
    </row>
    <row r="78" spans="1:6" ht="12.75" customHeight="1" x14ac:dyDescent="0.2">
      <c r="A78" s="54">
        <v>6391</v>
      </c>
      <c r="B78" s="88" t="s">
        <v>199</v>
      </c>
      <c r="C78" s="55" t="s">
        <v>200</v>
      </c>
      <c r="D78" s="284">
        <v>1716</v>
      </c>
      <c r="E78" s="284"/>
      <c r="F78" s="57">
        <f t="shared" si="0"/>
        <v>0</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v>81587</v>
      </c>
      <c r="E80" s="284">
        <v>76704.7</v>
      </c>
      <c r="F80" s="57">
        <f t="shared" si="0"/>
        <v>94.015835856202585</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0.17</v>
      </c>
      <c r="F82" s="57" t="str">
        <f t="shared" si="0"/>
        <v>-</v>
      </c>
    </row>
    <row r="83" spans="1:6" ht="12.75" customHeight="1" x14ac:dyDescent="0.2">
      <c r="A83" s="54">
        <v>641</v>
      </c>
      <c r="B83" s="88" t="s">
        <v>209</v>
      </c>
      <c r="C83" s="55" t="s">
        <v>210</v>
      </c>
      <c r="D83" s="56">
        <f t="shared" ref="D83:E83" si="20">SUM(D84:D90)</f>
        <v>0</v>
      </c>
      <c r="E83" s="56">
        <f t="shared" si="20"/>
        <v>0.17</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v>0.17</v>
      </c>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22232</v>
      </c>
      <c r="E106" s="56">
        <f t="shared" si="23"/>
        <v>33056.879999999997</v>
      </c>
      <c r="F106" s="57">
        <f t="shared" si="0"/>
        <v>148.69053616408777</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22232</v>
      </c>
      <c r="E112" s="56">
        <f t="shared" si="25"/>
        <v>33056.879999999997</v>
      </c>
      <c r="F112" s="57">
        <f t="shared" si="0"/>
        <v>148.69053616408777</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22232</v>
      </c>
      <c r="E117" s="284">
        <v>33056.879999999997</v>
      </c>
      <c r="F117" s="57">
        <f t="shared" si="0"/>
        <v>148.69053616408777</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986</v>
      </c>
      <c r="E124" s="56">
        <f t="shared" si="27"/>
        <v>3979</v>
      </c>
      <c r="F124" s="57">
        <f t="shared" si="0"/>
        <v>403.54969574036505</v>
      </c>
    </row>
    <row r="125" spans="1:6" ht="12.75" customHeight="1" x14ac:dyDescent="0.2">
      <c r="A125" s="54">
        <v>661</v>
      </c>
      <c r="B125" s="100" t="s">
        <v>293</v>
      </c>
      <c r="C125" s="55" t="s">
        <v>294</v>
      </c>
      <c r="D125" s="56">
        <f t="shared" ref="D125:E125" si="28">SUM(D126:D127)</f>
        <v>986</v>
      </c>
      <c r="E125" s="56">
        <f t="shared" si="28"/>
        <v>3379</v>
      </c>
      <c r="F125" s="57">
        <f t="shared" si="0"/>
        <v>342.69776876267753</v>
      </c>
    </row>
    <row r="126" spans="1:6" ht="12.75" customHeight="1" x14ac:dyDescent="0.2">
      <c r="A126" s="54">
        <v>6614</v>
      </c>
      <c r="B126" s="100" t="s">
        <v>295</v>
      </c>
      <c r="C126" s="55" t="s">
        <v>296</v>
      </c>
      <c r="D126" s="284">
        <v>986</v>
      </c>
      <c r="E126" s="284">
        <v>3284</v>
      </c>
      <c r="F126" s="57">
        <f t="shared" si="0"/>
        <v>333.06288032454364</v>
      </c>
    </row>
    <row r="127" spans="1:6" ht="12.75" customHeight="1" x14ac:dyDescent="0.2">
      <c r="A127" s="54">
        <v>6615</v>
      </c>
      <c r="B127" s="100" t="s">
        <v>297</v>
      </c>
      <c r="C127" s="55" t="s">
        <v>298</v>
      </c>
      <c r="D127" s="284"/>
      <c r="E127" s="284">
        <v>95</v>
      </c>
      <c r="F127" s="57" t="str">
        <f t="shared" si="0"/>
        <v>-</v>
      </c>
    </row>
    <row r="128" spans="1:6" ht="24" x14ac:dyDescent="0.2">
      <c r="A128" s="54">
        <v>663</v>
      </c>
      <c r="B128" s="273" t="s">
        <v>299</v>
      </c>
      <c r="C128" s="55" t="s">
        <v>300</v>
      </c>
      <c r="D128" s="56">
        <f t="shared" ref="D128:E128" si="29">SUM(D129:D132)</f>
        <v>0</v>
      </c>
      <c r="E128" s="56">
        <f t="shared" si="29"/>
        <v>600</v>
      </c>
      <c r="F128" s="57" t="str">
        <f t="shared" si="0"/>
        <v>-</v>
      </c>
    </row>
    <row r="129" spans="1:6" ht="12.75" customHeight="1" x14ac:dyDescent="0.2">
      <c r="A129" s="54">
        <v>6631</v>
      </c>
      <c r="B129" s="100" t="s">
        <v>301</v>
      </c>
      <c r="C129" s="55" t="s">
        <v>302</v>
      </c>
      <c r="D129" s="284"/>
      <c r="E129" s="284">
        <v>600</v>
      </c>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154987</v>
      </c>
      <c r="E133" s="56">
        <f t="shared" si="30"/>
        <v>155977.60000000001</v>
      </c>
      <c r="F133" s="57">
        <f t="shared" ref="F133:F223" si="31">IF(D133&lt;&gt;0,IF(E133/D133&gt;=100,"&gt;&gt;100",E133/D133*100),"-")</f>
        <v>100.63915038035449</v>
      </c>
    </row>
    <row r="134" spans="1:6" ht="24" x14ac:dyDescent="0.2">
      <c r="A134" s="54">
        <v>671</v>
      </c>
      <c r="B134" s="229" t="s">
        <v>311</v>
      </c>
      <c r="C134" s="55" t="s">
        <v>312</v>
      </c>
      <c r="D134" s="56">
        <f t="shared" ref="D134:E134" si="32">SUM(D135:D137)</f>
        <v>154987</v>
      </c>
      <c r="E134" s="56">
        <f t="shared" si="32"/>
        <v>155977.60000000001</v>
      </c>
      <c r="F134" s="57">
        <f t="shared" si="31"/>
        <v>100.63915038035449</v>
      </c>
    </row>
    <row r="135" spans="1:6" ht="12.75" customHeight="1" x14ac:dyDescent="0.2">
      <c r="A135" s="54">
        <v>6711</v>
      </c>
      <c r="B135" s="88" t="s">
        <v>313</v>
      </c>
      <c r="C135" s="55" t="s">
        <v>314</v>
      </c>
      <c r="D135" s="284">
        <v>154987</v>
      </c>
      <c r="E135" s="284">
        <v>155977.60000000001</v>
      </c>
      <c r="F135" s="57">
        <f t="shared" si="31"/>
        <v>100.63915038035449</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2147456</v>
      </c>
      <c r="E151" s="56">
        <f t="shared" si="35"/>
        <v>2281773.89</v>
      </c>
      <c r="F151" s="57">
        <f t="shared" si="31"/>
        <v>106.25474468394232</v>
      </c>
    </row>
    <row r="152" spans="1:6" ht="12.75" customHeight="1" x14ac:dyDescent="0.2">
      <c r="A152" s="54">
        <v>31</v>
      </c>
      <c r="B152" s="88" t="s">
        <v>346</v>
      </c>
      <c r="C152" s="55" t="s">
        <v>35</v>
      </c>
      <c r="D152" s="56">
        <f t="shared" ref="D152:E152" si="36">D153+D158+D159</f>
        <v>1888716</v>
      </c>
      <c r="E152" s="56">
        <f t="shared" si="36"/>
        <v>1967018.27</v>
      </c>
      <c r="F152" s="57">
        <f t="shared" si="31"/>
        <v>104.14579375618145</v>
      </c>
    </row>
    <row r="153" spans="1:6" ht="12.75" customHeight="1" x14ac:dyDescent="0.2">
      <c r="A153" s="54">
        <v>311</v>
      </c>
      <c r="B153" s="88" t="s">
        <v>347</v>
      </c>
      <c r="C153" s="55" t="s">
        <v>348</v>
      </c>
      <c r="D153" s="56">
        <f t="shared" ref="D153:E153" si="37">SUM(D154:D157)</f>
        <v>1573696</v>
      </c>
      <c r="E153" s="56">
        <f t="shared" si="37"/>
        <v>1622431.45</v>
      </c>
      <c r="F153" s="57">
        <f t="shared" si="31"/>
        <v>103.09687830432306</v>
      </c>
    </row>
    <row r="154" spans="1:6" ht="12.75" customHeight="1" x14ac:dyDescent="0.2">
      <c r="A154" s="54">
        <v>3111</v>
      </c>
      <c r="B154" s="88" t="s">
        <v>349</v>
      </c>
      <c r="C154" s="55" t="s">
        <v>350</v>
      </c>
      <c r="D154" s="284">
        <v>1516563</v>
      </c>
      <c r="E154" s="284">
        <v>1548794.82</v>
      </c>
      <c r="F154" s="57">
        <f t="shared" si="31"/>
        <v>102.12532021419487</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12359</v>
      </c>
      <c r="E156" s="284">
        <v>28069.96</v>
      </c>
      <c r="F156" s="57">
        <f t="shared" si="31"/>
        <v>227.12161178088843</v>
      </c>
    </row>
    <row r="157" spans="1:6" ht="12.75" customHeight="1" x14ac:dyDescent="0.2">
      <c r="A157" s="54">
        <v>3114</v>
      </c>
      <c r="B157" s="88" t="s">
        <v>355</v>
      </c>
      <c r="C157" s="55" t="s">
        <v>356</v>
      </c>
      <c r="D157" s="284">
        <v>44774</v>
      </c>
      <c r="E157" s="284">
        <v>45566.67</v>
      </c>
      <c r="F157" s="57">
        <f t="shared" si="31"/>
        <v>101.77038013132622</v>
      </c>
    </row>
    <row r="158" spans="1:6" ht="12.75" customHeight="1" x14ac:dyDescent="0.2">
      <c r="A158" s="54">
        <v>312</v>
      </c>
      <c r="B158" s="88" t="s">
        <v>357</v>
      </c>
      <c r="C158" s="55" t="s">
        <v>358</v>
      </c>
      <c r="D158" s="284">
        <v>55277</v>
      </c>
      <c r="E158" s="284">
        <v>75961.66</v>
      </c>
      <c r="F158" s="57">
        <f t="shared" si="31"/>
        <v>137.4200119398665</v>
      </c>
    </row>
    <row r="159" spans="1:6" ht="12.75" customHeight="1" x14ac:dyDescent="0.2">
      <c r="A159" s="54">
        <v>313</v>
      </c>
      <c r="B159" s="88" t="s">
        <v>359</v>
      </c>
      <c r="C159" s="55" t="s">
        <v>360</v>
      </c>
      <c r="D159" s="56">
        <f t="shared" ref="D159:E159" si="38">SUM(D160:D162)</f>
        <v>259743</v>
      </c>
      <c r="E159" s="56">
        <f t="shared" si="38"/>
        <v>268625.16000000003</v>
      </c>
      <c r="F159" s="57">
        <f t="shared" si="31"/>
        <v>103.41959552326725</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259540</v>
      </c>
      <c r="E161" s="284">
        <v>268369.64</v>
      </c>
      <c r="F161" s="57">
        <f t="shared" si="31"/>
        <v>103.40203436849811</v>
      </c>
    </row>
    <row r="162" spans="1:6" ht="12.75" customHeight="1" x14ac:dyDescent="0.2">
      <c r="A162" s="54">
        <v>3133</v>
      </c>
      <c r="B162" s="88" t="s">
        <v>364</v>
      </c>
      <c r="C162" s="55" t="s">
        <v>365</v>
      </c>
      <c r="D162" s="284">
        <v>203</v>
      </c>
      <c r="E162" s="284">
        <v>255.52</v>
      </c>
      <c r="F162" s="57">
        <f t="shared" si="31"/>
        <v>125.87192118226602</v>
      </c>
    </row>
    <row r="163" spans="1:6" ht="12.75" customHeight="1" x14ac:dyDescent="0.2">
      <c r="A163" s="54">
        <v>32</v>
      </c>
      <c r="B163" s="88" t="s">
        <v>366</v>
      </c>
      <c r="C163" s="55" t="s">
        <v>367</v>
      </c>
      <c r="D163" s="56">
        <f t="shared" ref="D163:E163" si="39">D164+D169+D177+D187+D188</f>
        <v>254501</v>
      </c>
      <c r="E163" s="56">
        <f t="shared" si="39"/>
        <v>308675.76</v>
      </c>
      <c r="F163" s="57">
        <f t="shared" si="31"/>
        <v>121.28665899151673</v>
      </c>
    </row>
    <row r="164" spans="1:6" ht="12.75" customHeight="1" x14ac:dyDescent="0.2">
      <c r="A164" s="54">
        <v>321</v>
      </c>
      <c r="B164" s="88" t="s">
        <v>368</v>
      </c>
      <c r="C164" s="55" t="s">
        <v>369</v>
      </c>
      <c r="D164" s="56">
        <f t="shared" ref="D164:E164" si="40">SUM(D165:D168)</f>
        <v>66050</v>
      </c>
      <c r="E164" s="56">
        <f t="shared" si="40"/>
        <v>85431.56</v>
      </c>
      <c r="F164" s="57">
        <f t="shared" si="31"/>
        <v>129.3437698713096</v>
      </c>
    </row>
    <row r="165" spans="1:6" ht="12.75" customHeight="1" x14ac:dyDescent="0.2">
      <c r="A165" s="54">
        <v>3211</v>
      </c>
      <c r="B165" s="88" t="s">
        <v>370</v>
      </c>
      <c r="C165" s="55" t="s">
        <v>371</v>
      </c>
      <c r="D165" s="284">
        <v>2133</v>
      </c>
      <c r="E165" s="284">
        <v>5461.28</v>
      </c>
      <c r="F165" s="57">
        <f t="shared" si="31"/>
        <v>256.03750586029065</v>
      </c>
    </row>
    <row r="166" spans="1:6" ht="12.75" customHeight="1" x14ac:dyDescent="0.2">
      <c r="A166" s="54">
        <v>3212</v>
      </c>
      <c r="B166" s="88" t="s">
        <v>372</v>
      </c>
      <c r="C166" s="55" t="s">
        <v>373</v>
      </c>
      <c r="D166" s="284">
        <v>63917</v>
      </c>
      <c r="E166" s="284">
        <v>78870.28</v>
      </c>
      <c r="F166" s="57">
        <f t="shared" si="31"/>
        <v>123.3948401833628</v>
      </c>
    </row>
    <row r="167" spans="1:6" ht="12.75" customHeight="1" x14ac:dyDescent="0.2">
      <c r="A167" s="54">
        <v>3213</v>
      </c>
      <c r="B167" s="88" t="s">
        <v>374</v>
      </c>
      <c r="C167" s="55" t="s">
        <v>375</v>
      </c>
      <c r="D167" s="284"/>
      <c r="E167" s="284">
        <v>1100</v>
      </c>
      <c r="F167" s="57" t="str">
        <f t="shared" si="31"/>
        <v>-</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125164</v>
      </c>
      <c r="E169" s="56">
        <f t="shared" si="41"/>
        <v>147758.88</v>
      </c>
      <c r="F169" s="57">
        <f t="shared" si="31"/>
        <v>118.05221948803171</v>
      </c>
    </row>
    <row r="170" spans="1:6" ht="12.75" customHeight="1" x14ac:dyDescent="0.2">
      <c r="A170" s="54">
        <v>3221</v>
      </c>
      <c r="B170" s="88" t="s">
        <v>380</v>
      </c>
      <c r="C170" s="55" t="s">
        <v>381</v>
      </c>
      <c r="D170" s="284">
        <v>11684</v>
      </c>
      <c r="E170" s="284">
        <v>16464.72</v>
      </c>
      <c r="F170" s="57">
        <f t="shared" si="31"/>
        <v>140.91680931187952</v>
      </c>
    </row>
    <row r="171" spans="1:6" ht="12.75" customHeight="1" x14ac:dyDescent="0.2">
      <c r="A171" s="54">
        <v>3222</v>
      </c>
      <c r="B171" s="88" t="s">
        <v>382</v>
      </c>
      <c r="C171" s="55" t="s">
        <v>383</v>
      </c>
      <c r="D171" s="284">
        <v>52923</v>
      </c>
      <c r="E171" s="284">
        <v>70723.27</v>
      </c>
      <c r="F171" s="57">
        <f t="shared" si="31"/>
        <v>133.63427999168604</v>
      </c>
    </row>
    <row r="172" spans="1:6" ht="12.75" customHeight="1" x14ac:dyDescent="0.2">
      <c r="A172" s="54">
        <v>3223</v>
      </c>
      <c r="B172" s="88" t="s">
        <v>384</v>
      </c>
      <c r="C172" s="55" t="s">
        <v>385</v>
      </c>
      <c r="D172" s="284">
        <v>57415</v>
      </c>
      <c r="E172" s="284">
        <v>59923.39</v>
      </c>
      <c r="F172" s="57">
        <f t="shared" si="31"/>
        <v>104.36887572933901</v>
      </c>
    </row>
    <row r="173" spans="1:6" ht="12.75" customHeight="1" x14ac:dyDescent="0.2">
      <c r="A173" s="54">
        <v>3224</v>
      </c>
      <c r="B173" s="88" t="s">
        <v>386</v>
      </c>
      <c r="C173" s="55" t="s">
        <v>387</v>
      </c>
      <c r="D173" s="284">
        <v>1517</v>
      </c>
      <c r="E173" s="284">
        <v>237.5</v>
      </c>
      <c r="F173" s="57">
        <f t="shared" si="31"/>
        <v>15.655899802241265</v>
      </c>
    </row>
    <row r="174" spans="1:6" ht="12.75" customHeight="1" x14ac:dyDescent="0.2">
      <c r="A174" s="54">
        <v>3225</v>
      </c>
      <c r="B174" s="88" t="s">
        <v>388</v>
      </c>
      <c r="C174" s="55" t="s">
        <v>389</v>
      </c>
      <c r="D174" s="284">
        <v>1625</v>
      </c>
      <c r="E174" s="284">
        <v>410</v>
      </c>
      <c r="F174" s="57">
        <f t="shared" si="31"/>
        <v>25.23076923076923</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56274</v>
      </c>
      <c r="E177" s="56">
        <f t="shared" si="42"/>
        <v>58104.020000000004</v>
      </c>
      <c r="F177" s="57">
        <f t="shared" si="31"/>
        <v>103.25198137683478</v>
      </c>
    </row>
    <row r="178" spans="1:6" ht="12.75" customHeight="1" x14ac:dyDescent="0.2">
      <c r="A178" s="54">
        <v>3231</v>
      </c>
      <c r="B178" s="88" t="s">
        <v>396</v>
      </c>
      <c r="C178" s="55" t="s">
        <v>397</v>
      </c>
      <c r="D178" s="284">
        <v>7056</v>
      </c>
      <c r="E178" s="284">
        <v>5560.77</v>
      </c>
      <c r="F178" s="57">
        <f t="shared" si="31"/>
        <v>78.809098639455783</v>
      </c>
    </row>
    <row r="179" spans="1:6" ht="12.75" customHeight="1" x14ac:dyDescent="0.2">
      <c r="A179" s="54">
        <v>3232</v>
      </c>
      <c r="B179" s="88" t="s">
        <v>398</v>
      </c>
      <c r="C179" s="55" t="s">
        <v>399</v>
      </c>
      <c r="D179" s="284">
        <v>15523</v>
      </c>
      <c r="E179" s="284">
        <v>12480.77</v>
      </c>
      <c r="F179" s="57">
        <f t="shared" si="31"/>
        <v>80.401790890936027</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v>17525</v>
      </c>
      <c r="E181" s="284">
        <v>15562.04</v>
      </c>
      <c r="F181" s="57">
        <f t="shared" si="31"/>
        <v>88.799087018544938</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4445</v>
      </c>
      <c r="E183" s="284">
        <v>4722.43</v>
      </c>
      <c r="F183" s="57">
        <f t="shared" si="31"/>
        <v>106.24139482564681</v>
      </c>
    </row>
    <row r="184" spans="1:6" ht="12.75" customHeight="1" x14ac:dyDescent="0.2">
      <c r="A184" s="54">
        <v>3237</v>
      </c>
      <c r="B184" s="88" t="s">
        <v>408</v>
      </c>
      <c r="C184" s="55" t="s">
        <v>409</v>
      </c>
      <c r="D184" s="284">
        <v>4375</v>
      </c>
      <c r="E184" s="284">
        <v>12428.01</v>
      </c>
      <c r="F184" s="57">
        <f t="shared" si="31"/>
        <v>284.06880000000001</v>
      </c>
    </row>
    <row r="185" spans="1:6" ht="12.75" customHeight="1" x14ac:dyDescent="0.2">
      <c r="A185" s="54">
        <v>3238</v>
      </c>
      <c r="B185" s="88" t="s">
        <v>410</v>
      </c>
      <c r="C185" s="55" t="s">
        <v>411</v>
      </c>
      <c r="D185" s="284">
        <v>7350</v>
      </c>
      <c r="E185" s="284">
        <v>7350</v>
      </c>
      <c r="F185" s="57">
        <f t="shared" si="31"/>
        <v>100</v>
      </c>
    </row>
    <row r="186" spans="1:6" ht="12.75" customHeight="1" x14ac:dyDescent="0.2">
      <c r="A186" s="54">
        <v>3239</v>
      </c>
      <c r="B186" s="88" t="s">
        <v>412</v>
      </c>
      <c r="C186" s="55" t="s">
        <v>413</v>
      </c>
      <c r="D186" s="284"/>
      <c r="E186" s="284"/>
      <c r="F186" s="57" t="str">
        <f t="shared" si="31"/>
        <v>-</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7013</v>
      </c>
      <c r="E188" s="56">
        <f t="shared" si="43"/>
        <v>17381.3</v>
      </c>
      <c r="F188" s="57">
        <f t="shared" si="31"/>
        <v>247.84400399258519</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v>1886.26</v>
      </c>
      <c r="F190" s="57" t="str">
        <f t="shared" si="31"/>
        <v>-</v>
      </c>
    </row>
    <row r="191" spans="1:6" ht="12.75" customHeight="1" x14ac:dyDescent="0.2">
      <c r="A191" s="54">
        <v>3293</v>
      </c>
      <c r="B191" s="88" t="s">
        <v>422</v>
      </c>
      <c r="C191" s="55" t="s">
        <v>423</v>
      </c>
      <c r="D191" s="284"/>
      <c r="E191" s="284">
        <v>300</v>
      </c>
      <c r="F191" s="57" t="str">
        <f t="shared" si="31"/>
        <v>-</v>
      </c>
    </row>
    <row r="192" spans="1:6" ht="12.75" customHeight="1" x14ac:dyDescent="0.2">
      <c r="A192" s="54">
        <v>3294</v>
      </c>
      <c r="B192" s="88" t="s">
        <v>424</v>
      </c>
      <c r="C192" s="55" t="s">
        <v>425</v>
      </c>
      <c r="D192" s="284">
        <v>350</v>
      </c>
      <c r="E192" s="284">
        <v>400</v>
      </c>
      <c r="F192" s="57">
        <f t="shared" si="31"/>
        <v>114.28571428571428</v>
      </c>
    </row>
    <row r="193" spans="1:6" ht="12.75" customHeight="1" x14ac:dyDescent="0.2">
      <c r="A193" s="54">
        <v>3295</v>
      </c>
      <c r="B193" s="88" t="s">
        <v>426</v>
      </c>
      <c r="C193" s="55" t="s">
        <v>427</v>
      </c>
      <c r="D193" s="284">
        <v>5063</v>
      </c>
      <c r="E193" s="284">
        <v>10537.5</v>
      </c>
      <c r="F193" s="57">
        <f t="shared" si="31"/>
        <v>208.12759233655936</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1600</v>
      </c>
      <c r="E195" s="284">
        <v>4257.54</v>
      </c>
      <c r="F195" s="57">
        <f t="shared" si="31"/>
        <v>266.09625</v>
      </c>
    </row>
    <row r="196" spans="1:6" ht="12.75" customHeight="1" x14ac:dyDescent="0.2">
      <c r="A196" s="54">
        <v>34</v>
      </c>
      <c r="B196" s="229" t="s">
        <v>432</v>
      </c>
      <c r="C196" s="55" t="s">
        <v>433</v>
      </c>
      <c r="D196" s="56">
        <f t="shared" ref="D196:E196" si="44">D197+D202+D210</f>
        <v>4239</v>
      </c>
      <c r="E196" s="56">
        <f t="shared" si="44"/>
        <v>6079.86</v>
      </c>
      <c r="F196" s="57">
        <f t="shared" si="31"/>
        <v>143.42675159235668</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4239</v>
      </c>
      <c r="E210" s="56">
        <f t="shared" si="47"/>
        <v>6079.86</v>
      </c>
      <c r="F210" s="57">
        <f t="shared" si="31"/>
        <v>143.42675159235668</v>
      </c>
    </row>
    <row r="211" spans="1:6" ht="12.75" customHeight="1" x14ac:dyDescent="0.2">
      <c r="A211" s="54">
        <v>3431</v>
      </c>
      <c r="B211" s="229" t="s">
        <v>462</v>
      </c>
      <c r="C211" s="55" t="s">
        <v>463</v>
      </c>
      <c r="D211" s="284">
        <v>387</v>
      </c>
      <c r="E211" s="284">
        <v>375</v>
      </c>
      <c r="F211" s="57">
        <f t="shared" si="31"/>
        <v>96.899224806201545</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v>3852</v>
      </c>
      <c r="E213" s="284">
        <v>5704.86</v>
      </c>
      <c r="F213" s="57">
        <f t="shared" si="31"/>
        <v>148.10124610591899</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2147456</v>
      </c>
      <c r="E289" s="56">
        <f t="shared" si="79"/>
        <v>2281773.89</v>
      </c>
      <c r="F289" s="57">
        <f t="shared" si="76"/>
        <v>106.25474468394232</v>
      </c>
    </row>
    <row r="290" spans="1:6" ht="12.75" customHeight="1" x14ac:dyDescent="0.2">
      <c r="A290" s="54" t="s">
        <v>605</v>
      </c>
      <c r="B290" s="88" t="s">
        <v>616</v>
      </c>
      <c r="C290" s="55" t="s">
        <v>617</v>
      </c>
      <c r="D290" s="56">
        <f>IF(D6&gt;=D289,D6-D289,0)</f>
        <v>29844</v>
      </c>
      <c r="E290" s="56">
        <f>IF(E6&gt;=E289,E6-E289,0)</f>
        <v>85287.370000000112</v>
      </c>
      <c r="F290" s="57">
        <f t="shared" si="76"/>
        <v>285.77727516418747</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149584</v>
      </c>
      <c r="E292" s="284"/>
      <c r="F292" s="57">
        <f t="shared" si="76"/>
        <v>0</v>
      </c>
    </row>
    <row r="293" spans="1:6" ht="12.75" customHeight="1" x14ac:dyDescent="0.2">
      <c r="A293" s="54">
        <v>92221</v>
      </c>
      <c r="B293" s="88" t="s">
        <v>622</v>
      </c>
      <c r="C293" s="55" t="s">
        <v>623</v>
      </c>
      <c r="D293" s="284"/>
      <c r="E293" s="284">
        <v>93464.9</v>
      </c>
      <c r="F293" s="57" t="str">
        <f t="shared" si="76"/>
        <v>-</v>
      </c>
    </row>
    <row r="294" spans="1:6" ht="12.75" customHeight="1" x14ac:dyDescent="0.2">
      <c r="A294" s="54">
        <v>96</v>
      </c>
      <c r="B294" s="88" t="s">
        <v>624</v>
      </c>
      <c r="C294" s="55" t="s">
        <v>625</v>
      </c>
      <c r="D294" s="284"/>
      <c r="E294" s="284"/>
      <c r="F294" s="57" t="str">
        <f t="shared" si="76"/>
        <v>-</v>
      </c>
    </row>
    <row r="295" spans="1:6" ht="24"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0</v>
      </c>
      <c r="E350" s="56">
        <f t="shared" si="95"/>
        <v>2368</v>
      </c>
      <c r="F350" s="57" t="str">
        <f t="shared" si="81"/>
        <v>-</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0</v>
      </c>
      <c r="E363" s="56">
        <f t="shared" si="99"/>
        <v>2368</v>
      </c>
      <c r="F363" s="57" t="str">
        <f t="shared" si="81"/>
        <v>-</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0</v>
      </c>
      <c r="E369" s="56">
        <f t="shared" si="101"/>
        <v>2368</v>
      </c>
      <c r="F369" s="57" t="str">
        <f t="shared" si="81"/>
        <v>-</v>
      </c>
    </row>
    <row r="370" spans="1:6" ht="12.75" customHeight="1" x14ac:dyDescent="0.2">
      <c r="A370" s="54">
        <v>4221</v>
      </c>
      <c r="B370" s="88" t="s">
        <v>671</v>
      </c>
      <c r="C370" s="55" t="s">
        <v>763</v>
      </c>
      <c r="D370" s="284"/>
      <c r="E370" s="284">
        <v>2368</v>
      </c>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0</v>
      </c>
      <c r="E408" s="56">
        <f t="shared" si="111"/>
        <v>2368</v>
      </c>
      <c r="F408" s="57" t="str">
        <f t="shared" si="81"/>
        <v>-</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182192</v>
      </c>
      <c r="E410" s="284"/>
      <c r="F410" s="57">
        <f t="shared" si="81"/>
        <v>0</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2177300</v>
      </c>
      <c r="E412" s="56">
        <f>E6+E298</f>
        <v>2367061.2600000002</v>
      </c>
      <c r="F412" s="57">
        <f t="shared" si="81"/>
        <v>108.71543930556196</v>
      </c>
    </row>
    <row r="413" spans="1:6" ht="12.75" customHeight="1" x14ac:dyDescent="0.2">
      <c r="A413" s="54" t="s">
        <v>605</v>
      </c>
      <c r="B413" s="88" t="s">
        <v>828</v>
      </c>
      <c r="C413" s="55" t="s">
        <v>829</v>
      </c>
      <c r="D413" s="56">
        <f t="shared" ref="D413:E413" si="112">D289+D350</f>
        <v>2147456</v>
      </c>
      <c r="E413" s="56">
        <f t="shared" si="112"/>
        <v>2284141.89</v>
      </c>
      <c r="F413" s="57">
        <f t="shared" si="81"/>
        <v>106.36501469645945</v>
      </c>
    </row>
    <row r="414" spans="1:6" ht="12.75" customHeight="1" x14ac:dyDescent="0.2">
      <c r="A414" s="54" t="s">
        <v>605</v>
      </c>
      <c r="B414" s="88" t="s">
        <v>830</v>
      </c>
      <c r="C414" s="55" t="s">
        <v>831</v>
      </c>
      <c r="D414" s="56">
        <f t="shared" ref="D414:E414" si="113">IF(D412&gt;=D413,D412-D413,0)</f>
        <v>29844</v>
      </c>
      <c r="E414" s="56">
        <f t="shared" si="113"/>
        <v>82919.370000000112</v>
      </c>
      <c r="F414" s="57">
        <f t="shared" si="81"/>
        <v>277.84268194612019</v>
      </c>
    </row>
    <row r="415" spans="1:6" ht="12.75" customHeight="1" x14ac:dyDescent="0.2">
      <c r="A415" s="54" t="s">
        <v>605</v>
      </c>
      <c r="B415" s="88" t="s">
        <v>832</v>
      </c>
      <c r="C415" s="55" t="s">
        <v>833</v>
      </c>
      <c r="D415" s="56">
        <f t="shared" ref="D415:E415" si="114">IF(D413&gt;=D412,D413-D412,0)</f>
        <v>0</v>
      </c>
      <c r="E415" s="56">
        <f t="shared" si="114"/>
        <v>0</v>
      </c>
      <c r="F415" s="57" t="str">
        <f t="shared" si="81"/>
        <v>-</v>
      </c>
    </row>
    <row r="416" spans="1:6" ht="12.75" customHeight="1" x14ac:dyDescent="0.2">
      <c r="A416" s="66" t="s">
        <v>834</v>
      </c>
      <c r="B416" s="229" t="s">
        <v>835</v>
      </c>
      <c r="C416" s="67" t="s">
        <v>836</v>
      </c>
      <c r="D416" s="56">
        <f t="shared" ref="D416:E416" si="115">IF(D292-D293+D409-D410&gt;=0,D292-D293+D409-D410,0)</f>
        <v>0</v>
      </c>
      <c r="E416" s="56">
        <f t="shared" si="115"/>
        <v>0</v>
      </c>
      <c r="F416" s="57" t="str">
        <f t="shared" si="81"/>
        <v>-</v>
      </c>
    </row>
    <row r="417" spans="1:6" ht="12.75" customHeight="1" x14ac:dyDescent="0.2">
      <c r="A417" s="66" t="s">
        <v>834</v>
      </c>
      <c r="B417" s="88" t="s">
        <v>837</v>
      </c>
      <c r="C417" s="67" t="s">
        <v>838</v>
      </c>
      <c r="D417" s="56">
        <f t="shared" ref="D417:E417" si="116">IF(D293-D292+D410-D409&gt;=0,D293-D292+D410-D409,0)</f>
        <v>32608</v>
      </c>
      <c r="E417" s="56">
        <f t="shared" si="116"/>
        <v>93464.9</v>
      </c>
      <c r="F417" s="57">
        <f t="shared" si="81"/>
        <v>286.63180814524043</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2177300</v>
      </c>
      <c r="E639" s="56">
        <f t="shared" si="180"/>
        <v>2367061.2600000002</v>
      </c>
      <c r="F639" s="57">
        <f t="shared" si="119"/>
        <v>108.71543930556196</v>
      </c>
    </row>
    <row r="640" spans="1:6" ht="12.75" customHeight="1" x14ac:dyDescent="0.2">
      <c r="A640" s="54" t="s">
        <v>605</v>
      </c>
      <c r="B640" s="88" t="s">
        <v>1274</v>
      </c>
      <c r="C640" s="55" t="s">
        <v>1275</v>
      </c>
      <c r="D640" s="56">
        <f t="shared" ref="D640:E640" si="181">D413+D528</f>
        <v>2147456</v>
      </c>
      <c r="E640" s="56">
        <f t="shared" si="181"/>
        <v>2284141.89</v>
      </c>
      <c r="F640" s="57">
        <f t="shared" si="119"/>
        <v>106.36501469645945</v>
      </c>
    </row>
    <row r="641" spans="1:6" ht="12.75" customHeight="1" x14ac:dyDescent="0.2">
      <c r="A641" s="54" t="s">
        <v>605</v>
      </c>
      <c r="B641" s="88" t="s">
        <v>1276</v>
      </c>
      <c r="C641" s="55" t="s">
        <v>1277</v>
      </c>
      <c r="D641" s="56">
        <f t="shared" ref="D641:E641" si="182">IF(D639&gt;=D640,D639-D640,0)</f>
        <v>29844</v>
      </c>
      <c r="E641" s="56">
        <f t="shared" si="182"/>
        <v>82919.370000000112</v>
      </c>
      <c r="F641" s="57">
        <f t="shared" si="119"/>
        <v>277.84268194612019</v>
      </c>
    </row>
    <row r="642" spans="1:6" ht="12.75" customHeight="1" x14ac:dyDescent="0.2">
      <c r="A642" s="54" t="s">
        <v>605</v>
      </c>
      <c r="B642" s="88" t="s">
        <v>1278</v>
      </c>
      <c r="C642" s="55" t="s">
        <v>1279</v>
      </c>
      <c r="D642" s="56">
        <f t="shared" ref="D642:E642" si="183">IF(D640&gt;=D639,D640-D639,0)</f>
        <v>0</v>
      </c>
      <c r="E642" s="56">
        <f t="shared" si="183"/>
        <v>0</v>
      </c>
      <c r="F642" s="57" t="str">
        <f t="shared" si="119"/>
        <v>-</v>
      </c>
    </row>
    <row r="643" spans="1:6" ht="24" x14ac:dyDescent="0.2">
      <c r="A643" s="66" t="s">
        <v>1280</v>
      </c>
      <c r="B643" s="88" t="s">
        <v>1281</v>
      </c>
      <c r="C643" s="67" t="s">
        <v>1280</v>
      </c>
      <c r="D643" s="56">
        <f t="shared" ref="D643:E643" si="184">IF(D416-D417+D637-D638&gt;=0,D416-D417+D637-D638,0)</f>
        <v>0</v>
      </c>
      <c r="E643" s="56">
        <f t="shared" si="184"/>
        <v>0</v>
      </c>
      <c r="F643" s="57" t="str">
        <f t="shared" si="119"/>
        <v>-</v>
      </c>
    </row>
    <row r="644" spans="1:6" ht="24" x14ac:dyDescent="0.2">
      <c r="A644" s="66" t="s">
        <v>1282</v>
      </c>
      <c r="B644" s="88" t="s">
        <v>1283</v>
      </c>
      <c r="C644" s="67" t="s">
        <v>1282</v>
      </c>
      <c r="D644" s="56">
        <f t="shared" ref="D644:E644" si="185">IF(D417-D416+D638-D637&gt;=0,D417-D416+D638-D637,0)</f>
        <v>32608</v>
      </c>
      <c r="E644" s="56">
        <f t="shared" si="185"/>
        <v>93464.9</v>
      </c>
      <c r="F644" s="57">
        <f t="shared" si="119"/>
        <v>286.63180814524043</v>
      </c>
    </row>
    <row r="645" spans="1:6" ht="24" x14ac:dyDescent="0.2">
      <c r="A645" s="54" t="s">
        <v>605</v>
      </c>
      <c r="B645" s="88" t="s">
        <v>1284</v>
      </c>
      <c r="C645" s="55" t="s">
        <v>1285</v>
      </c>
      <c r="D645" s="56">
        <f t="shared" ref="D645:E645" si="186">IF(D641+D643-D642-D644&gt;=0,D641+D643-D642-D644,0)</f>
        <v>0</v>
      </c>
      <c r="E645" s="56">
        <f t="shared" si="186"/>
        <v>0</v>
      </c>
      <c r="F645" s="57" t="str">
        <f t="shared" si="119"/>
        <v>-</v>
      </c>
    </row>
    <row r="646" spans="1:6" ht="24" x14ac:dyDescent="0.2">
      <c r="A646" s="54" t="s">
        <v>605</v>
      </c>
      <c r="B646" s="88" t="s">
        <v>1286</v>
      </c>
      <c r="C646" s="55" t="s">
        <v>1287</v>
      </c>
      <c r="D646" s="56">
        <f t="shared" ref="D646:E646" si="187">IF(D642+D644-D641-D643&gt;=0,D642+D644-D641-D643,0)</f>
        <v>2764</v>
      </c>
      <c r="E646" s="56">
        <f t="shared" si="187"/>
        <v>10545.529999999882</v>
      </c>
      <c r="F646" s="57">
        <f t="shared" si="119"/>
        <v>381.53147612155868</v>
      </c>
    </row>
    <row r="647" spans="1:6" ht="24" x14ac:dyDescent="0.2">
      <c r="A647" s="61" t="s">
        <v>1288</v>
      </c>
      <c r="B647" s="275" t="s">
        <v>1289</v>
      </c>
      <c r="C647" s="62" t="s">
        <v>1288</v>
      </c>
      <c r="D647" s="285"/>
      <c r="E647" s="285"/>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0</v>
      </c>
      <c r="E649" s="284">
        <v>0</v>
      </c>
      <c r="F649" s="57" t="str">
        <f t="shared" ref="F649:F724" si="188">IF(D649&lt;&gt;0,IF(E649/D649&gt;=100,"&gt;&gt;100",E649/D649*100),"-")</f>
        <v>-</v>
      </c>
    </row>
    <row r="650" spans="1:6" ht="12.75" customHeight="1" x14ac:dyDescent="0.2">
      <c r="A650" s="54" t="s">
        <v>1293</v>
      </c>
      <c r="B650" s="88" t="s">
        <v>1294</v>
      </c>
      <c r="C650" s="55" t="s">
        <v>1293</v>
      </c>
      <c r="D650" s="284">
        <v>38299</v>
      </c>
      <c r="E650" s="284">
        <v>148696.82999999999</v>
      </c>
      <c r="F650" s="57">
        <f t="shared" si="188"/>
        <v>388.25251312044696</v>
      </c>
    </row>
    <row r="651" spans="1:6" ht="12.75" customHeight="1" x14ac:dyDescent="0.2">
      <c r="A651" s="54" t="s">
        <v>1295</v>
      </c>
      <c r="B651" s="88" t="s">
        <v>1296</v>
      </c>
      <c r="C651" s="55" t="s">
        <v>1295</v>
      </c>
      <c r="D651" s="284">
        <v>38299</v>
      </c>
      <c r="E651" s="284">
        <v>148696.82999999999</v>
      </c>
      <c r="F651" s="57">
        <f t="shared" si="188"/>
        <v>388.25251312044696</v>
      </c>
    </row>
    <row r="652" spans="1:6" ht="24" x14ac:dyDescent="0.2">
      <c r="A652" s="54">
        <v>11</v>
      </c>
      <c r="B652" s="88" t="s">
        <v>1297</v>
      </c>
      <c r="C652" s="55" t="s">
        <v>1298</v>
      </c>
      <c r="D652" s="56">
        <f t="shared" ref="D652:E652" si="189">+D649+D650-D651</f>
        <v>0</v>
      </c>
      <c r="E652" s="56">
        <f t="shared" si="189"/>
        <v>0</v>
      </c>
      <c r="F652" s="57" t="str">
        <f t="shared" si="188"/>
        <v>-</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42</v>
      </c>
      <c r="E654" s="307">
        <v>44</v>
      </c>
      <c r="F654" s="57">
        <f t="shared" si="188"/>
        <v>104.76190476190477</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30</v>
      </c>
      <c r="E656" s="307">
        <v>30</v>
      </c>
      <c r="F656" s="57">
        <f t="shared" si="188"/>
        <v>100</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1915792</v>
      </c>
      <c r="E675" s="284">
        <v>2097342.91</v>
      </c>
      <c r="F675" s="57">
        <f t="shared" si="188"/>
        <v>109.47654599246684</v>
      </c>
    </row>
    <row r="676" spans="1:6" ht="24" x14ac:dyDescent="0.2">
      <c r="A676" s="54">
        <v>63613</v>
      </c>
      <c r="B676" s="229" t="s">
        <v>1346</v>
      </c>
      <c r="C676" s="55" t="s">
        <v>1347</v>
      </c>
      <c r="D676" s="284"/>
      <c r="E676" s="284"/>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3593</v>
      </c>
      <c r="E717" s="284">
        <v>14508.53</v>
      </c>
      <c r="F717" s="57">
        <f t="shared" si="188"/>
        <v>403.79988867241866</v>
      </c>
    </row>
    <row r="718" spans="1:6" ht="12.75" customHeight="1" x14ac:dyDescent="0.2">
      <c r="A718" s="54">
        <v>32121</v>
      </c>
      <c r="B718" s="88" t="s">
        <v>1412</v>
      </c>
      <c r="C718" s="55" t="s">
        <v>1413</v>
      </c>
      <c r="D718" s="284">
        <v>63917</v>
      </c>
      <c r="E718" s="284">
        <v>78870.28</v>
      </c>
      <c r="F718" s="57">
        <f t="shared" si="188"/>
        <v>123.3948401833628</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v>660</v>
      </c>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v>810</v>
      </c>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90" workbookViewId="0">
      <selection activeCell="D105" sqref="D105"/>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97544.67</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2303172.2499999995</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2300804.2499999995</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1975882.03</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308712.59999999998</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6079.86</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10129.76</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2368</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2380885.19</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2376035.19</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1975882</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333153.68</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6223.86</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60775.65</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4850</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19831.729999999516</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19831.73</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17463.73</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2368</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9"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4</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8545</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3218</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1</v>
      </c>
      <c r="M218" s="80">
        <f>IF(AND('PR-RAS'!E183&gt;0,'PR-RAS'!E720=0),1,0)</f>
        <v>0</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1</v>
      </c>
      <c r="M219" s="80">
        <f>IF(AND('PR-RAS'!E184&gt;0,SUM('PR-RAS'!E721:E723)=0),1,0)</f>
        <v>0</v>
      </c>
      <c r="N219" s="80"/>
      <c r="O219" s="80"/>
      <c r="P219" s="80"/>
    </row>
    <row r="220" spans="1:16" ht="30" customHeight="1" x14ac:dyDescent="0.2">
      <c r="A220" s="153">
        <v>183</v>
      </c>
      <c r="B220" s="154" t="str">
        <f t="shared" si="19"/>
        <v>O.K.</v>
      </c>
      <c r="C220" s="138" t="s">
        <v>3222</v>
      </c>
      <c r="D220" s="143"/>
      <c r="E220" s="80">
        <f t="shared" si="20"/>
        <v>0</v>
      </c>
      <c r="F220" s="80">
        <f t="shared" si="21"/>
        <v>0</v>
      </c>
      <c r="G220" s="80"/>
      <c r="H220" s="80"/>
      <c r="I220" s="80"/>
      <c r="J220" s="80"/>
      <c r="K220" s="80"/>
      <c r="L220" s="80">
        <f>IF(AND('PR-RAS'!D186&gt;0,'PR-RAS'!D724=0),1,0)</f>
        <v>0</v>
      </c>
      <c r="M220" s="80">
        <f>IF(AND('PR-RAS'!E186&gt;0,'PR-RAS'!E724=0),1,0)</f>
        <v>0</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0</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cp:lastModifiedBy>
  <cp:lastPrinted>2022-04-04T19:59:02Z</cp:lastPrinted>
  <dcterms:created xsi:type="dcterms:W3CDTF">2022-04-01T05:14:30Z</dcterms:created>
  <dcterms:modified xsi:type="dcterms:W3CDTF">2022-07-11T08:36:56Z</dcterms:modified>
</cp:coreProperties>
</file>