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278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c r="H280" i="9"/>
  <c r="G280" i="9"/>
  <c r="F280" i="9"/>
  <c r="E280" i="9"/>
  <c r="B280" i="9" s="1"/>
  <c r="H279" i="9"/>
  <c r="G279" i="9"/>
  <c r="E279" i="9" s="1"/>
  <c r="B279" i="9" s="1"/>
  <c r="F279" i="9"/>
  <c r="F278" i="9"/>
  <c r="F277" i="9"/>
  <c r="F276" i="9"/>
  <c r="F275" i="9"/>
  <c r="F274" i="9"/>
  <c r="L273" i="9"/>
  <c r="F273" i="9" s="1"/>
  <c r="H273" i="9"/>
  <c r="I272" i="9"/>
  <c r="H272" i="9"/>
  <c r="F272" i="9"/>
  <c r="E272" i="9"/>
  <c r="B272" i="9" s="1"/>
  <c r="E271" i="9"/>
  <c r="M270" i="9"/>
  <c r="L270" i="9"/>
  <c r="F270" i="9"/>
  <c r="B270" i="9" s="1"/>
  <c r="E270" i="9"/>
  <c r="M269" i="9"/>
  <c r="L269" i="9"/>
  <c r="F269" i="9" s="1"/>
  <c r="E269" i="9"/>
  <c r="B269" i="9" s="1"/>
  <c r="M268" i="9"/>
  <c r="L268" i="9"/>
  <c r="F268" i="9"/>
  <c r="E268" i="9"/>
  <c r="B268" i="9" s="1"/>
  <c r="M267" i="9"/>
  <c r="L267" i="9"/>
  <c r="F267" i="9" s="1"/>
  <c r="E267" i="9"/>
  <c r="M266" i="9"/>
  <c r="L266" i="9"/>
  <c r="F266" i="9" s="1"/>
  <c r="B266" i="9" s="1"/>
  <c r="E266" i="9"/>
  <c r="M265" i="9"/>
  <c r="L265" i="9"/>
  <c r="E265" i="9"/>
  <c r="M264" i="9"/>
  <c r="F264" i="9" s="1"/>
  <c r="L264" i="9"/>
  <c r="E264" i="9"/>
  <c r="B264" i="9" s="1"/>
  <c r="M263" i="9"/>
  <c r="L263" i="9"/>
  <c r="F263" i="9"/>
  <c r="E263" i="9"/>
  <c r="M262" i="9"/>
  <c r="L262" i="9"/>
  <c r="F262" i="9"/>
  <c r="B262" i="9" s="1"/>
  <c r="E262" i="9"/>
  <c r="M261" i="9"/>
  <c r="L261" i="9"/>
  <c r="F261" i="9" s="1"/>
  <c r="E261" i="9"/>
  <c r="B261" i="9" s="1"/>
  <c r="M260" i="9"/>
  <c r="L260" i="9"/>
  <c r="F260" i="9"/>
  <c r="E260" i="9"/>
  <c r="B260" i="9" s="1"/>
  <c r="M259" i="9"/>
  <c r="L259" i="9"/>
  <c r="F259" i="9" s="1"/>
  <c r="E259" i="9"/>
  <c r="M258" i="9"/>
  <c r="L258" i="9"/>
  <c r="F258" i="9" s="1"/>
  <c r="B258" i="9" s="1"/>
  <c r="E258" i="9"/>
  <c r="M257" i="9"/>
  <c r="L257" i="9"/>
  <c r="E257" i="9"/>
  <c r="M256" i="9"/>
  <c r="F256" i="9" s="1"/>
  <c r="L256" i="9"/>
  <c r="E256" i="9"/>
  <c r="M255" i="9"/>
  <c r="L255" i="9"/>
  <c r="F255" i="9"/>
  <c r="E255" i="9"/>
  <c r="M254" i="9"/>
  <c r="L254" i="9"/>
  <c r="F254" i="9"/>
  <c r="B254" i="9" s="1"/>
  <c r="E254" i="9"/>
  <c r="M253" i="9"/>
  <c r="L253" i="9"/>
  <c r="F253" i="9" s="1"/>
  <c r="E253" i="9"/>
  <c r="B253" i="9" s="1"/>
  <c r="M252" i="9"/>
  <c r="L252" i="9"/>
  <c r="F252" i="9"/>
  <c r="B252" i="9" s="1"/>
  <c r="E252" i="9"/>
  <c r="M251" i="9"/>
  <c r="L251" i="9"/>
  <c r="F251" i="9" s="1"/>
  <c r="E251" i="9"/>
  <c r="M250" i="9"/>
  <c r="L250" i="9"/>
  <c r="F250" i="9" s="1"/>
  <c r="B250" i="9" s="1"/>
  <c r="E250" i="9"/>
  <c r="M249" i="9"/>
  <c r="L249" i="9"/>
  <c r="E249" i="9"/>
  <c r="M248" i="9"/>
  <c r="F248" i="9" s="1"/>
  <c r="L248" i="9"/>
  <c r="E248" i="9"/>
  <c r="M247" i="9"/>
  <c r="L247" i="9"/>
  <c r="F247" i="9"/>
  <c r="E247" i="9"/>
  <c r="B247" i="9" s="1"/>
  <c r="M246" i="9"/>
  <c r="L246" i="9"/>
  <c r="F246" i="9"/>
  <c r="B246" i="9" s="1"/>
  <c r="E246" i="9"/>
  <c r="M245" i="9"/>
  <c r="L245" i="9"/>
  <c r="F245" i="9" s="1"/>
  <c r="E245" i="9"/>
  <c r="B245" i="9" s="1"/>
  <c r="M244" i="9"/>
  <c r="L244" i="9"/>
  <c r="F244" i="9"/>
  <c r="B244" i="9" s="1"/>
  <c r="E244" i="9"/>
  <c r="M243" i="9"/>
  <c r="L243" i="9"/>
  <c r="F243" i="9" s="1"/>
  <c r="E243" i="9"/>
  <c r="M242" i="9"/>
  <c r="L242" i="9"/>
  <c r="F242" i="9" s="1"/>
  <c r="B242" i="9" s="1"/>
  <c r="E242" i="9"/>
  <c r="M241" i="9"/>
  <c r="L241" i="9"/>
  <c r="E241" i="9"/>
  <c r="M240" i="9"/>
  <c r="F240" i="9" s="1"/>
  <c r="B240" i="9" s="1"/>
  <c r="L240" i="9"/>
  <c r="E240" i="9"/>
  <c r="M239" i="9"/>
  <c r="L239" i="9"/>
  <c r="F239" i="9"/>
  <c r="E239" i="9"/>
  <c r="B239" i="9" s="1"/>
  <c r="M238" i="9"/>
  <c r="L238" i="9"/>
  <c r="F238" i="9"/>
  <c r="B238" i="9" s="1"/>
  <c r="E238" i="9"/>
  <c r="M237" i="9"/>
  <c r="L237" i="9"/>
  <c r="F237" i="9" s="1"/>
  <c r="E237" i="9"/>
  <c r="B237" i="9" s="1"/>
  <c r="M236" i="9"/>
  <c r="L236" i="9"/>
  <c r="F236" i="9"/>
  <c r="B236" i="9" s="1"/>
  <c r="E236" i="9"/>
  <c r="M235" i="9"/>
  <c r="L235" i="9"/>
  <c r="F235" i="9" s="1"/>
  <c r="E235" i="9"/>
  <c r="M234" i="9"/>
  <c r="L234" i="9"/>
  <c r="F234" i="9" s="1"/>
  <c r="B234" i="9" s="1"/>
  <c r="E234" i="9"/>
  <c r="M233" i="9"/>
  <c r="L233" i="9"/>
  <c r="E233" i="9"/>
  <c r="M232" i="9"/>
  <c r="F232" i="9" s="1"/>
  <c r="B232" i="9" s="1"/>
  <c r="L232" i="9"/>
  <c r="E232" i="9"/>
  <c r="M231" i="9"/>
  <c r="L231" i="9"/>
  <c r="F231" i="9"/>
  <c r="E231" i="9"/>
  <c r="B231" i="9" s="1"/>
  <c r="M230" i="9"/>
  <c r="L230" i="9"/>
  <c r="F230" i="9"/>
  <c r="B230" i="9" s="1"/>
  <c r="E230" i="9"/>
  <c r="M229" i="9"/>
  <c r="L229" i="9"/>
  <c r="F229" i="9" s="1"/>
  <c r="E229" i="9"/>
  <c r="B229" i="9" s="1"/>
  <c r="M228" i="9"/>
  <c r="L228" i="9"/>
  <c r="F228" i="9"/>
  <c r="B228" i="9" s="1"/>
  <c r="E228" i="9"/>
  <c r="M227" i="9"/>
  <c r="L227" i="9"/>
  <c r="F227" i="9" s="1"/>
  <c r="E227" i="9"/>
  <c r="M226" i="9"/>
  <c r="L226" i="9"/>
  <c r="F226" i="9" s="1"/>
  <c r="B226" i="9" s="1"/>
  <c r="E226" i="9"/>
  <c r="M225" i="9"/>
  <c r="L225" i="9"/>
  <c r="E225" i="9"/>
  <c r="M224" i="9"/>
  <c r="F224" i="9" s="1"/>
  <c r="B224" i="9" s="1"/>
  <c r="L224" i="9"/>
  <c r="E224" i="9"/>
  <c r="M223" i="9"/>
  <c r="L223" i="9"/>
  <c r="F223" i="9" s="1"/>
  <c r="E223" i="9"/>
  <c r="M222" i="9"/>
  <c r="L222" i="9"/>
  <c r="E222" i="9"/>
  <c r="M221" i="9"/>
  <c r="L221" i="9"/>
  <c r="E221" i="9"/>
  <c r="M220" i="9"/>
  <c r="L220" i="9"/>
  <c r="F220" i="9"/>
  <c r="B220" i="9" s="1"/>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E115" i="9" s="1"/>
  <c r="B115" i="9" s="1"/>
  <c r="G115" i="9"/>
  <c r="F115" i="9"/>
  <c r="H114" i="9"/>
  <c r="G114" i="9"/>
  <c r="F114" i="9"/>
  <c r="E114" i="9"/>
  <c r="B114" i="9" s="1"/>
  <c r="H113" i="9"/>
  <c r="G113" i="9"/>
  <c r="E113" i="9" s="1"/>
  <c r="B113" i="9" s="1"/>
  <c r="F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E107" i="9" s="1"/>
  <c r="B107" i="9" s="1"/>
  <c r="G107" i="9"/>
  <c r="F107" i="9"/>
  <c r="H106" i="9"/>
  <c r="G106" i="9"/>
  <c r="F106" i="9"/>
  <c r="B106" i="9" s="1"/>
  <c r="E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G82" i="9"/>
  <c r="F82" i="9"/>
  <c r="B82" i="9" s="1"/>
  <c r="E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E71" i="9" s="1"/>
  <c r="B71" i="9" s="1"/>
  <c r="G71" i="9"/>
  <c r="F71" i="9"/>
  <c r="H70" i="9"/>
  <c r="G70" i="9"/>
  <c r="F70" i="9"/>
  <c r="E70" i="9"/>
  <c r="B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E48" i="9" s="1"/>
  <c r="B48" i="9" s="1"/>
  <c r="G48" i="9"/>
  <c r="F48" i="9"/>
  <c r="H47" i="9"/>
  <c r="G47" i="9"/>
  <c r="E47" i="9" s="1"/>
  <c r="B47" i="9" s="1"/>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G34" i="9"/>
  <c r="E34" i="9" s="1"/>
  <c r="B34" i="9" s="1"/>
  <c r="F34" i="9"/>
  <c r="H33" i="9"/>
  <c r="G33" i="9"/>
  <c r="F33" i="9"/>
  <c r="E33" i="9"/>
  <c r="B33" i="9" s="1"/>
  <c r="H32" i="9"/>
  <c r="G32" i="9"/>
  <c r="F32" i="9"/>
  <c r="H31" i="9"/>
  <c r="G31" i="9"/>
  <c r="F31" i="9"/>
  <c r="H30" i="9"/>
  <c r="E30" i="9" s="1"/>
  <c r="B30" i="9" s="1"/>
  <c r="G30" i="9"/>
  <c r="F30" i="9"/>
  <c r="H29" i="9"/>
  <c r="G29" i="9"/>
  <c r="F29" i="9"/>
  <c r="H28" i="9"/>
  <c r="G28" i="9"/>
  <c r="E28" i="9" s="1"/>
  <c r="B28" i="9" s="1"/>
  <c r="F28" i="9"/>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G21" i="9"/>
  <c r="F21" i="9"/>
  <c r="E21" i="9"/>
  <c r="B21" i="9" s="1"/>
  <c r="F20" i="9"/>
  <c r="F4" i="9"/>
  <c r="O3" i="9"/>
  <c r="G273" i="9" s="1"/>
  <c r="E273" i="9" s="1"/>
  <c r="I3" i="9"/>
  <c r="H3" i="9"/>
  <c r="G3" i="9"/>
  <c r="D101" i="8"/>
  <c r="I36" i="3" s="1"/>
  <c r="D95" i="8"/>
  <c r="D90" i="8"/>
  <c r="D85" i="8"/>
  <c r="D80" i="8"/>
  <c r="D75" i="8"/>
  <c r="D70" i="8"/>
  <c r="D65" i="8"/>
  <c r="D60" i="8"/>
  <c r="D55" i="8"/>
  <c r="D50" i="8"/>
  <c r="D44" i="8"/>
  <c r="D36" i="8"/>
  <c r="D26" i="8"/>
  <c r="D24" i="8"/>
  <c r="C1499" i="1" s="1"/>
  <c r="D18" i="8"/>
  <c r="D8" i="8"/>
  <c r="D6" i="8" s="1"/>
  <c r="C1481" i="1" s="1"/>
  <c r="G1481" i="1" s="1"/>
  <c r="E44" i="7"/>
  <c r="I32" i="3" s="1"/>
  <c r="D44" i="7"/>
  <c r="E39" i="7"/>
  <c r="D39" i="7"/>
  <c r="D38" i="7" s="1"/>
  <c r="H31" i="3" s="1"/>
  <c r="E38" i="7"/>
  <c r="I31" i="3" s="1"/>
  <c r="E30" i="7"/>
  <c r="D30" i="7"/>
  <c r="E23" i="7"/>
  <c r="E22" i="7" s="1"/>
  <c r="D23" i="7"/>
  <c r="D22" i="7"/>
  <c r="H30" i="3" s="1"/>
  <c r="E14" i="7"/>
  <c r="D14" i="7"/>
  <c r="E7" i="7"/>
  <c r="D7" i="7"/>
  <c r="D6" i="7" s="1"/>
  <c r="E6" i="7"/>
  <c r="E5" i="7"/>
  <c r="D5"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D245" i="5"/>
  <c r="F244" i="5"/>
  <c r="F243" i="5"/>
  <c r="F242" i="5"/>
  <c r="E242" i="5"/>
  <c r="D242" i="5"/>
  <c r="F241" i="5"/>
  <c r="F240" i="5"/>
  <c r="F239" i="5"/>
  <c r="E239" i="5"/>
  <c r="D239" i="5"/>
  <c r="F238"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E291" i="9" s="1"/>
  <c r="B291" i="9"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8" i="4" s="1"/>
  <c r="F417" i="4"/>
  <c r="E417" i="4"/>
  <c r="D417" i="4"/>
  <c r="F416" i="4"/>
  <c r="E416" i="4"/>
  <c r="E643" i="4"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D306" i="1" s="1"/>
  <c r="F310" i="4"/>
  <c r="F309" i="4"/>
  <c r="F308" i="4"/>
  <c r="F307" i="4"/>
  <c r="F306" i="4"/>
  <c r="F305" i="4"/>
  <c r="F304" i="4"/>
  <c r="E304" i="4"/>
  <c r="E299" i="4" s="1"/>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F169" i="4"/>
  <c r="E169" i="4"/>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F125" i="4"/>
  <c r="E125" i="4"/>
  <c r="D125" i="4"/>
  <c r="D124" i="4" s="1"/>
  <c r="E124" i="4"/>
  <c r="F124" i="4" s="1"/>
  <c r="F123" i="4"/>
  <c r="F122" i="4"/>
  <c r="F121" i="4"/>
  <c r="E120" i="4"/>
  <c r="E106" i="4" s="1"/>
  <c r="D102" i="1" s="1"/>
  <c r="G102"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D45" i="4"/>
  <c r="D44" i="4" s="1"/>
  <c r="F44"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H32" i="3"/>
  <c r="G32" i="3"/>
  <c r="B32" i="3"/>
  <c r="G31" i="3"/>
  <c r="B31" i="3"/>
  <c r="I30" i="3"/>
  <c r="G30" i="3"/>
  <c r="B30" i="3"/>
  <c r="I29" i="3"/>
  <c r="G29" i="3"/>
  <c r="B29" i="3"/>
  <c r="G28" i="3"/>
  <c r="B28" i="3"/>
  <c r="I27" i="3"/>
  <c r="G27" i="3"/>
  <c r="B27" i="3"/>
  <c r="I26" i="3"/>
  <c r="H26" i="3"/>
  <c r="G26" i="3"/>
  <c r="B26" i="3"/>
  <c r="I25" i="3"/>
  <c r="G25" i="3"/>
  <c r="B25"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G1577" i="1" s="1"/>
  <c r="C1576" i="1"/>
  <c r="H1576"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C1531" i="1"/>
  <c r="H1531" i="1" s="1"/>
  <c r="C1530" i="1"/>
  <c r="H1530" i="1" s="1"/>
  <c r="H1529" i="1"/>
  <c r="C1529" i="1"/>
  <c r="G1529" i="1" s="1"/>
  <c r="H1528" i="1"/>
  <c r="G1528" i="1"/>
  <c r="C1528" i="1"/>
  <c r="G1527" i="1"/>
  <c r="C1527" i="1"/>
  <c r="H1527" i="1" s="1"/>
  <c r="C1526" i="1"/>
  <c r="H1526" i="1" s="1"/>
  <c r="H1525" i="1"/>
  <c r="C1525" i="1"/>
  <c r="G1525" i="1" s="1"/>
  <c r="C1523" i="1"/>
  <c r="H1523" i="1" s="1"/>
  <c r="C1522" i="1"/>
  <c r="H1521" i="1"/>
  <c r="C1521" i="1"/>
  <c r="G1521" i="1" s="1"/>
  <c r="G1520" i="1"/>
  <c r="C1520" i="1"/>
  <c r="H1520" i="1" s="1"/>
  <c r="C1519" i="1"/>
  <c r="H1519" i="1" s="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C1504" i="1"/>
  <c r="H1504" i="1" s="1"/>
  <c r="C1503" i="1"/>
  <c r="H1503" i="1" s="1"/>
  <c r="C1502" i="1"/>
  <c r="C1501" i="1"/>
  <c r="G1501" i="1" s="1"/>
  <c r="C1500" i="1"/>
  <c r="H1500" i="1" s="1"/>
  <c r="C1498" i="1"/>
  <c r="H1497" i="1"/>
  <c r="C1497" i="1"/>
  <c r="G1497" i="1" s="1"/>
  <c r="H1496" i="1"/>
  <c r="G1496" i="1"/>
  <c r="C1496" i="1"/>
  <c r="G1495" i="1"/>
  <c r="C1495" i="1"/>
  <c r="H1495" i="1" s="1"/>
  <c r="C1494" i="1"/>
  <c r="H1493" i="1"/>
  <c r="C1493" i="1"/>
  <c r="G1493" i="1" s="1"/>
  <c r="C1492" i="1"/>
  <c r="H1492" i="1" s="1"/>
  <c r="G1491" i="1"/>
  <c r="C1491" i="1"/>
  <c r="H1491" i="1" s="1"/>
  <c r="C1490" i="1"/>
  <c r="H1489" i="1"/>
  <c r="C1489" i="1"/>
  <c r="G1489" i="1" s="1"/>
  <c r="H1488" i="1"/>
  <c r="G1488" i="1"/>
  <c r="C1488" i="1"/>
  <c r="G1487" i="1"/>
  <c r="C1487" i="1"/>
  <c r="H1487" i="1" s="1"/>
  <c r="C1486" i="1"/>
  <c r="H1485" i="1"/>
  <c r="C1485" i="1"/>
  <c r="G1485" i="1" s="1"/>
  <c r="G1484" i="1"/>
  <c r="C1484" i="1"/>
  <c r="H1484" i="1" s="1"/>
  <c r="C1483" i="1"/>
  <c r="H1483" i="1" s="1"/>
  <c r="C1482" i="1"/>
  <c r="C1480" i="1"/>
  <c r="H1480" i="1" s="1"/>
  <c r="D1479" i="1"/>
  <c r="C1479" i="1"/>
  <c r="G1478" i="1"/>
  <c r="D1478" i="1"/>
  <c r="H1478" i="1" s="1"/>
  <c r="C1478" i="1"/>
  <c r="D1477" i="1"/>
  <c r="C1477" i="1"/>
  <c r="G1476" i="1"/>
  <c r="D1476" i="1"/>
  <c r="H1476" i="1" s="1"/>
  <c r="C1476" i="1"/>
  <c r="G1475" i="1"/>
  <c r="D1475" i="1"/>
  <c r="H1475" i="1" s="1"/>
  <c r="C1475" i="1"/>
  <c r="D1474" i="1"/>
  <c r="C1474" i="1"/>
  <c r="G1473" i="1"/>
  <c r="I1473" i="1" s="1"/>
  <c r="D1473" i="1"/>
  <c r="H1473" i="1" s="1"/>
  <c r="C1473" i="1"/>
  <c r="D1472" i="1"/>
  <c r="C1472" i="1"/>
  <c r="G1471" i="1"/>
  <c r="I1471" i="1" s="1"/>
  <c r="D1471" i="1"/>
  <c r="H1471" i="1" s="1"/>
  <c r="C1471" i="1"/>
  <c r="G1470" i="1"/>
  <c r="D1470" i="1"/>
  <c r="H1470" i="1" s="1"/>
  <c r="C1470" i="1"/>
  <c r="G1469" i="1"/>
  <c r="D1469" i="1"/>
  <c r="H1469" i="1" s="1"/>
  <c r="C1469" i="1"/>
  <c r="D1468" i="1"/>
  <c r="C1468" i="1"/>
  <c r="G1467" i="1"/>
  <c r="I1467" i="1" s="1"/>
  <c r="D1467" i="1"/>
  <c r="H1467" i="1" s="1"/>
  <c r="C1467" i="1"/>
  <c r="D1466" i="1"/>
  <c r="C1466" i="1"/>
  <c r="G1465" i="1"/>
  <c r="I1465" i="1" s="1"/>
  <c r="D1465" i="1"/>
  <c r="H1465" i="1" s="1"/>
  <c r="C1465" i="1"/>
  <c r="D1464" i="1"/>
  <c r="C1464" i="1"/>
  <c r="G1463" i="1"/>
  <c r="I1463" i="1" s="1"/>
  <c r="D1463" i="1"/>
  <c r="H1463" i="1" s="1"/>
  <c r="C1463" i="1"/>
  <c r="D1462" i="1"/>
  <c r="C1462" i="1"/>
  <c r="D1461" i="1"/>
  <c r="C1461" i="1"/>
  <c r="G1460" i="1"/>
  <c r="I1460" i="1" s="1"/>
  <c r="D1460" i="1"/>
  <c r="H1460" i="1" s="1"/>
  <c r="C1460" i="1"/>
  <c r="D1459" i="1"/>
  <c r="C1459" i="1"/>
  <c r="G1458" i="1"/>
  <c r="I1458" i="1" s="1"/>
  <c r="D1458" i="1"/>
  <c r="H1458" i="1" s="1"/>
  <c r="C1458" i="1"/>
  <c r="D1457" i="1"/>
  <c r="C1457" i="1"/>
  <c r="G1456" i="1"/>
  <c r="I1456" i="1" s="1"/>
  <c r="D1456" i="1"/>
  <c r="H1456" i="1" s="1"/>
  <c r="C1456" i="1"/>
  <c r="D1455" i="1"/>
  <c r="C1455" i="1"/>
  <c r="D1454" i="1"/>
  <c r="C1454" i="1"/>
  <c r="D1453" i="1"/>
  <c r="C1453" i="1"/>
  <c r="G1452" i="1"/>
  <c r="I1452" i="1" s="1"/>
  <c r="D1452" i="1"/>
  <c r="H1452" i="1" s="1"/>
  <c r="C1452" i="1"/>
  <c r="D1451" i="1"/>
  <c r="C1451" i="1"/>
  <c r="G1450" i="1"/>
  <c r="I1450" i="1" s="1"/>
  <c r="D1450" i="1"/>
  <c r="H1450" i="1" s="1"/>
  <c r="C1450" i="1"/>
  <c r="D1449" i="1"/>
  <c r="C1449" i="1"/>
  <c r="G1448" i="1"/>
  <c r="I1448" i="1" s="1"/>
  <c r="D1448" i="1"/>
  <c r="H1448" i="1" s="1"/>
  <c r="C1448" i="1"/>
  <c r="D1447" i="1"/>
  <c r="C1447" i="1"/>
  <c r="G1446" i="1"/>
  <c r="I1446" i="1" s="1"/>
  <c r="D1446" i="1"/>
  <c r="H1446" i="1" s="1"/>
  <c r="C1446" i="1"/>
  <c r="H1445" i="1"/>
  <c r="G1445" i="1"/>
  <c r="D1445" i="1"/>
  <c r="C1445" i="1"/>
  <c r="J1445" i="1" s="1"/>
  <c r="D1444" i="1"/>
  <c r="J1444" i="1" s="1"/>
  <c r="C1444" i="1"/>
  <c r="H1443" i="1"/>
  <c r="G1443" i="1"/>
  <c r="D1443" i="1"/>
  <c r="C1443" i="1"/>
  <c r="J1443" i="1" s="1"/>
  <c r="J1442" i="1"/>
  <c r="D1442" i="1"/>
  <c r="C1442" i="1"/>
  <c r="H1442" i="1" s="1"/>
  <c r="H1441" i="1"/>
  <c r="G1441" i="1"/>
  <c r="I1441" i="1" s="1"/>
  <c r="D1441" i="1"/>
  <c r="C1441" i="1"/>
  <c r="J1441" i="1" s="1"/>
  <c r="D1440" i="1"/>
  <c r="J1440" i="1" s="1"/>
  <c r="C1440" i="1"/>
  <c r="H1439" i="1"/>
  <c r="G1439" i="1"/>
  <c r="D1439" i="1"/>
  <c r="C1439" i="1"/>
  <c r="J1439" i="1" s="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G647" i="1"/>
  <c r="D647" i="1"/>
  <c r="H647" i="1" s="1"/>
  <c r="C647" i="1"/>
  <c r="H646" i="1"/>
  <c r="G646" i="1"/>
  <c r="D646" i="1"/>
  <c r="C646" i="1"/>
  <c r="C645" i="1"/>
  <c r="H644" i="1"/>
  <c r="D644" i="1"/>
  <c r="G644" i="1" s="1"/>
  <c r="C644" i="1"/>
  <c r="H643" i="1"/>
  <c r="D643" i="1"/>
  <c r="G643" i="1" s="1"/>
  <c r="C643" i="1"/>
  <c r="H642" i="1"/>
  <c r="D642" i="1"/>
  <c r="G642" i="1" s="1"/>
  <c r="C642" i="1"/>
  <c r="H641" i="1"/>
  <c r="G641" i="1"/>
  <c r="D641" i="1"/>
  <c r="C641" i="1"/>
  <c r="C638" i="1"/>
  <c r="H637" i="1"/>
  <c r="D637" i="1"/>
  <c r="G637" i="1" s="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H412" i="1"/>
  <c r="G412" i="1"/>
  <c r="D412" i="1"/>
  <c r="C412" i="1"/>
  <c r="H411" i="1"/>
  <c r="G411" i="1"/>
  <c r="D411" i="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D380" i="1"/>
  <c r="C380" i="1"/>
  <c r="G380" i="1" s="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D290" i="1"/>
  <c r="G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9" i="1" s="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G191" i="1"/>
  <c r="D191" i="1"/>
  <c r="H191" i="1" s="1"/>
  <c r="C191" i="1"/>
  <c r="H190" i="1"/>
  <c r="G190" i="1"/>
  <c r="D190" i="1"/>
  <c r="C190" i="1"/>
  <c r="G189" i="1"/>
  <c r="D189" i="1"/>
  <c r="H189" i="1" s="1"/>
  <c r="C189" i="1"/>
  <c r="G188" i="1"/>
  <c r="D188" i="1"/>
  <c r="H188" i="1" s="1"/>
  <c r="C188" i="1"/>
  <c r="H187" i="1"/>
  <c r="G187" i="1"/>
  <c r="D187" i="1"/>
  <c r="C187" i="1"/>
  <c r="G186" i="1"/>
  <c r="D186" i="1"/>
  <c r="H186" i="1" s="1"/>
  <c r="C186" i="1"/>
  <c r="H185" i="1"/>
  <c r="G185" i="1"/>
  <c r="D185" i="1"/>
  <c r="C185" i="1"/>
  <c r="D184" i="1"/>
  <c r="H184" i="1" s="1"/>
  <c r="C184" i="1"/>
  <c r="H183" i="1"/>
  <c r="G183" i="1"/>
  <c r="D183" i="1"/>
  <c r="C183" i="1"/>
  <c r="H182" i="1"/>
  <c r="G182" i="1"/>
  <c r="D182" i="1"/>
  <c r="C182" i="1"/>
  <c r="H181" i="1"/>
  <c r="D181" i="1"/>
  <c r="G181" i="1" s="1"/>
  <c r="C181" i="1"/>
  <c r="H180" i="1"/>
  <c r="D180" i="1"/>
  <c r="G180" i="1" s="1"/>
  <c r="C180" i="1"/>
  <c r="H179" i="1"/>
  <c r="D179" i="1"/>
  <c r="G179" i="1" s="1"/>
  <c r="C179" i="1"/>
  <c r="D178" i="1"/>
  <c r="H178" i="1" s="1"/>
  <c r="C178" i="1"/>
  <c r="D177" i="1"/>
  <c r="H177" i="1" s="1"/>
  <c r="C177" i="1"/>
  <c r="H176" i="1"/>
  <c r="G176" i="1"/>
  <c r="D176" i="1"/>
  <c r="C176" i="1"/>
  <c r="H175" i="1"/>
  <c r="G175" i="1"/>
  <c r="D175" i="1"/>
  <c r="C175" i="1"/>
  <c r="D174" i="1"/>
  <c r="H174" i="1" s="1"/>
  <c r="C174" i="1"/>
  <c r="C173" i="1"/>
  <c r="H172" i="1"/>
  <c r="D172" i="1"/>
  <c r="G172" i="1" s="1"/>
  <c r="C172" i="1"/>
  <c r="H171" i="1"/>
  <c r="G171" i="1"/>
  <c r="D171" i="1"/>
  <c r="C171" i="1"/>
  <c r="H170" i="1"/>
  <c r="G170" i="1"/>
  <c r="D170" i="1"/>
  <c r="C170" i="1"/>
  <c r="D169" i="1"/>
  <c r="H169" i="1" s="1"/>
  <c r="C169" i="1"/>
  <c r="H168" i="1"/>
  <c r="D168" i="1"/>
  <c r="G168" i="1" s="1"/>
  <c r="C168" i="1"/>
  <c r="D167" i="1"/>
  <c r="H167" i="1" s="1"/>
  <c r="C167" i="1"/>
  <c r="D166" i="1"/>
  <c r="H166" i="1" s="1"/>
  <c r="C166" i="1"/>
  <c r="D165" i="1"/>
  <c r="H165" i="1" s="1"/>
  <c r="C165" i="1"/>
  <c r="D164" i="1"/>
  <c r="H164" i="1" s="1"/>
  <c r="C164" i="1"/>
  <c r="H163" i="1"/>
  <c r="G163" i="1"/>
  <c r="D163" i="1"/>
  <c r="C163" i="1"/>
  <c r="D162" i="1"/>
  <c r="H162" i="1" s="1"/>
  <c r="C162" i="1"/>
  <c r="D161" i="1"/>
  <c r="H161" i="1" s="1"/>
  <c r="C161" i="1"/>
  <c r="D160" i="1"/>
  <c r="H160" i="1" s="1"/>
  <c r="C160" i="1"/>
  <c r="C159" i="1"/>
  <c r="H158" i="1"/>
  <c r="G158" i="1"/>
  <c r="D158" i="1"/>
  <c r="C158" i="1"/>
  <c r="H157" i="1"/>
  <c r="G157" i="1"/>
  <c r="D157" i="1"/>
  <c r="C157" i="1"/>
  <c r="H156" i="1"/>
  <c r="G156" i="1"/>
  <c r="D156" i="1"/>
  <c r="C156" i="1"/>
  <c r="H155" i="1"/>
  <c r="G155" i="1"/>
  <c r="D155" i="1"/>
  <c r="C155" i="1"/>
  <c r="D154" i="1"/>
  <c r="H154" i="1" s="1"/>
  <c r="C154" i="1"/>
  <c r="G153" i="1"/>
  <c r="D153" i="1"/>
  <c r="H153" i="1" s="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D129" i="1"/>
  <c r="H128" i="1"/>
  <c r="G128" i="1"/>
  <c r="D128" i="1"/>
  <c r="C128" i="1"/>
  <c r="H127" i="1"/>
  <c r="G127" i="1"/>
  <c r="D127" i="1"/>
  <c r="C127" i="1"/>
  <c r="H126" i="1"/>
  <c r="G126" i="1"/>
  <c r="D126" i="1"/>
  <c r="C126" i="1"/>
  <c r="H125" i="1"/>
  <c r="G125" i="1"/>
  <c r="D125" i="1"/>
  <c r="C125" i="1"/>
  <c r="H124" i="1"/>
  <c r="G124" i="1"/>
  <c r="D124" i="1"/>
  <c r="C124" i="1"/>
  <c r="D123" i="1"/>
  <c r="G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B32" i="9" s="1"/>
  <c r="F214" i="9"/>
  <c r="B214" i="9" s="1"/>
  <c r="G1531" i="1"/>
  <c r="G1523" i="1"/>
  <c r="G1519" i="1"/>
  <c r="G1578" i="1"/>
  <c r="G1576" i="1"/>
  <c r="D49" i="8"/>
  <c r="C1524" i="1" s="1"/>
  <c r="G668" i="1"/>
  <c r="H65" i="1"/>
  <c r="H1501" i="1"/>
  <c r="G1504" i="1"/>
  <c r="G1503" i="1"/>
  <c r="H1499" i="1"/>
  <c r="G1499" i="1"/>
  <c r="G1500" i="1"/>
  <c r="G1492" i="1"/>
  <c r="G1483" i="1"/>
  <c r="H1481" i="1"/>
  <c r="G1480" i="1"/>
  <c r="F216" i="9"/>
  <c r="B216" i="9" s="1"/>
  <c r="E29" i="9"/>
  <c r="B29" i="9" s="1"/>
  <c r="G715" i="1"/>
  <c r="F219" i="9"/>
  <c r="G713" i="1"/>
  <c r="E42" i="9"/>
  <c r="B42" i="9" s="1"/>
  <c r="G711" i="1"/>
  <c r="G710" i="1"/>
  <c r="G703" i="1"/>
  <c r="B273" i="9"/>
  <c r="E22" i="9"/>
  <c r="B22" i="9" s="1"/>
  <c r="G645" i="1"/>
  <c r="H645" i="1"/>
  <c r="F652" i="4"/>
  <c r="G406" i="1"/>
  <c r="H413" i="1"/>
  <c r="E644" i="4"/>
  <c r="D638" i="1" s="1"/>
  <c r="G638" i="1" s="1"/>
  <c r="H638" i="1"/>
  <c r="F643" i="4"/>
  <c r="G378" i="1"/>
  <c r="H379" i="1"/>
  <c r="E363" i="4"/>
  <c r="E298" i="4"/>
  <c r="D293" i="1" s="1"/>
  <c r="G307" i="1"/>
  <c r="G308" i="1"/>
  <c r="G259" i="1"/>
  <c r="G260" i="1"/>
  <c r="G262" i="1"/>
  <c r="G209" i="1"/>
  <c r="G206" i="1"/>
  <c r="G207" i="1"/>
  <c r="E196" i="4"/>
  <c r="D192" i="1" s="1"/>
  <c r="G184" i="1"/>
  <c r="E46" i="9"/>
  <c r="B46" i="9" s="1"/>
  <c r="F222" i="9"/>
  <c r="B222" i="9" s="1"/>
  <c r="E43" i="9"/>
  <c r="B43" i="9" s="1"/>
  <c r="F177" i="4"/>
  <c r="F218" i="9"/>
  <c r="B218" i="9" s="1"/>
  <c r="G178" i="1"/>
  <c r="G177" i="1"/>
  <c r="G173" i="1"/>
  <c r="G174" i="1"/>
  <c r="G169" i="1"/>
  <c r="G165" i="1"/>
  <c r="G167" i="1"/>
  <c r="G166" i="1"/>
  <c r="G164" i="1"/>
  <c r="E40" i="9"/>
  <c r="B40" i="9" s="1"/>
  <c r="G162" i="1"/>
  <c r="G160" i="1"/>
  <c r="G161" i="1"/>
  <c r="G154" i="1"/>
  <c r="E39" i="9"/>
  <c r="B39" i="9" s="1"/>
  <c r="E152" i="4"/>
  <c r="D148" i="1" s="1"/>
  <c r="G148" i="1" s="1"/>
  <c r="H148" i="1"/>
  <c r="G149" i="1"/>
  <c r="G150" i="1"/>
  <c r="D120" i="1"/>
  <c r="H120" i="1" s="1"/>
  <c r="H123" i="1"/>
  <c r="G120" i="1"/>
  <c r="G121" i="1"/>
  <c r="G122" i="1"/>
  <c r="D64" i="1"/>
  <c r="E50" i="4"/>
  <c r="D46" i="1" s="1"/>
  <c r="E26" i="9"/>
  <c r="B26" i="9" s="1"/>
  <c r="E31" i="9"/>
  <c r="B31" i="9" s="1"/>
  <c r="E284" i="9"/>
  <c r="B284" i="9" s="1"/>
  <c r="I1439" i="1"/>
  <c r="H1444" i="1"/>
  <c r="G1449" i="1"/>
  <c r="J1449" i="1"/>
  <c r="H1449" i="1"/>
  <c r="G1453" i="1"/>
  <c r="H1453" i="1"/>
  <c r="G1455" i="1"/>
  <c r="J1455" i="1"/>
  <c r="H1455" i="1"/>
  <c r="G1459" i="1"/>
  <c r="J1459" i="1"/>
  <c r="H1459" i="1"/>
  <c r="G1462" i="1"/>
  <c r="J1462" i="1"/>
  <c r="H1462" i="1"/>
  <c r="G1466" i="1"/>
  <c r="I1466" i="1" s="1"/>
  <c r="J1466" i="1"/>
  <c r="H1466" i="1"/>
  <c r="G1474" i="1"/>
  <c r="J1474" i="1"/>
  <c r="H1474" i="1"/>
  <c r="I1476" i="1"/>
  <c r="G1477" i="1"/>
  <c r="J1477" i="1"/>
  <c r="H1477" i="1"/>
  <c r="H1522" i="1"/>
  <c r="G1522" i="1"/>
  <c r="H1440" i="1"/>
  <c r="I1443" i="1"/>
  <c r="G1447" i="1"/>
  <c r="I1447" i="1" s="1"/>
  <c r="J1447" i="1"/>
  <c r="H1447" i="1"/>
  <c r="G1451" i="1"/>
  <c r="I1451" i="1" s="1"/>
  <c r="J1451" i="1"/>
  <c r="H1451" i="1"/>
  <c r="G1454" i="1"/>
  <c r="H1454" i="1"/>
  <c r="G1457" i="1"/>
  <c r="I1457" i="1" s="1"/>
  <c r="J1457" i="1"/>
  <c r="H1457" i="1"/>
  <c r="G1461" i="1"/>
  <c r="H1461" i="1"/>
  <c r="G1464" i="1"/>
  <c r="J1464" i="1"/>
  <c r="H1464" i="1"/>
  <c r="G1468" i="1"/>
  <c r="I1468" i="1" s="1"/>
  <c r="J1468" i="1"/>
  <c r="H1468" i="1"/>
  <c r="G1472" i="1"/>
  <c r="I1472" i="1" s="1"/>
  <c r="J1472" i="1"/>
  <c r="H1472" i="1"/>
  <c r="I1478" i="1"/>
  <c r="D358" i="1"/>
  <c r="E350" i="4"/>
  <c r="G1479" i="1"/>
  <c r="J1479" i="1"/>
  <c r="H1479" i="1"/>
  <c r="H1482" i="1"/>
  <c r="G1482" i="1"/>
  <c r="H1486" i="1"/>
  <c r="G1486" i="1"/>
  <c r="H1490" i="1"/>
  <c r="G1490" i="1"/>
  <c r="H1494" i="1"/>
  <c r="G1494" i="1"/>
  <c r="H1498" i="1"/>
  <c r="G1498" i="1"/>
  <c r="H1502" i="1"/>
  <c r="G1502" i="1"/>
  <c r="H1506" i="1"/>
  <c r="G1506" i="1"/>
  <c r="H1510" i="1"/>
  <c r="G1510" i="1"/>
  <c r="H1514" i="1"/>
  <c r="G1514" i="1"/>
  <c r="J1446" i="1"/>
  <c r="J1448" i="1"/>
  <c r="J1450" i="1"/>
  <c r="J1452" i="1"/>
  <c r="J1456" i="1"/>
  <c r="J1458" i="1"/>
  <c r="J1460" i="1"/>
  <c r="J1463" i="1"/>
  <c r="J1465" i="1"/>
  <c r="J1467" i="1"/>
  <c r="J1471" i="1"/>
  <c r="J1473" i="1"/>
  <c r="J1476" i="1"/>
  <c r="J1478" i="1"/>
  <c r="F17" i="4"/>
  <c r="D7" i="4"/>
  <c r="F106" i="4"/>
  <c r="E407" i="4"/>
  <c r="D402" i="1" s="1"/>
  <c r="F529" i="4"/>
  <c r="F594" i="4"/>
  <c r="D593" i="4"/>
  <c r="G142" i="9"/>
  <c r="E142" i="9" s="1"/>
  <c r="B142" i="9" s="1"/>
  <c r="F603" i="4"/>
  <c r="F8" i="5"/>
  <c r="F245" i="5"/>
  <c r="D237" i="5"/>
  <c r="D114" i="6"/>
  <c r="F115" i="6"/>
  <c r="F312" i="4"/>
  <c r="D311" i="4"/>
  <c r="F485" i="4"/>
  <c r="D484" i="4"/>
  <c r="H286" i="9"/>
  <c r="E87" i="5"/>
  <c r="D1065" i="1" s="1"/>
  <c r="D206" i="5"/>
  <c r="G1440" i="1"/>
  <c r="I1440" i="1" s="1"/>
  <c r="G1442" i="1"/>
  <c r="I1442" i="1" s="1"/>
  <c r="G1444" i="1"/>
  <c r="I1444" i="1" s="1"/>
  <c r="G1526" i="1"/>
  <c r="G1530" i="1"/>
  <c r="G1534" i="1"/>
  <c r="G1538" i="1"/>
  <c r="G1542" i="1"/>
  <c r="G1546" i="1"/>
  <c r="G1550" i="1"/>
  <c r="G1554" i="1"/>
  <c r="G1558" i="1"/>
  <c r="G1562" i="1"/>
  <c r="G1566" i="1"/>
  <c r="G1570" i="1"/>
  <c r="G1574" i="1"/>
  <c r="D50" i="4"/>
  <c r="F83" i="4"/>
  <c r="F134" i="4"/>
  <c r="D133" i="4"/>
  <c r="F152" i="4"/>
  <c r="F164" i="4"/>
  <c r="E163" i="4"/>
  <c r="D159" i="1" s="1"/>
  <c r="D224" i="4"/>
  <c r="D299" i="4"/>
  <c r="F300" i="4"/>
  <c r="F364" i="4"/>
  <c r="D363" i="4"/>
  <c r="E529" i="4"/>
  <c r="F574" i="4"/>
  <c r="D567" i="4"/>
  <c r="D528" i="4" s="1"/>
  <c r="F61" i="6"/>
  <c r="D35" i="6"/>
  <c r="H1577" i="1"/>
  <c r="D82" i="4"/>
  <c r="D196" i="4"/>
  <c r="F197" i="4"/>
  <c r="D351" i="4"/>
  <c r="F352" i="4"/>
  <c r="D421" i="4"/>
  <c r="F460" i="4"/>
  <c r="D459" i="4"/>
  <c r="E68" i="5"/>
  <c r="F126" i="5"/>
  <c r="D118" i="5"/>
  <c r="E5" i="6"/>
  <c r="E7" i="5"/>
  <c r="D68" i="5"/>
  <c r="D42" i="8"/>
  <c r="D151" i="4"/>
  <c r="F188" i="4"/>
  <c r="F383" i="4"/>
  <c r="E459" i="4"/>
  <c r="D453" i="1" s="1"/>
  <c r="D625" i="4"/>
  <c r="F69" i="5"/>
  <c r="E289" i="9"/>
  <c r="B289" i="9" s="1"/>
  <c r="H20" i="9"/>
  <c r="D580" i="4"/>
  <c r="D12" i="5"/>
  <c r="D7" i="5" s="1"/>
  <c r="D176" i="5"/>
  <c r="F177" i="5"/>
  <c r="E206" i="5"/>
  <c r="D129" i="6"/>
  <c r="D141" i="6" s="1"/>
  <c r="G297" i="9"/>
  <c r="E297" i="9" s="1"/>
  <c r="H29" i="3"/>
  <c r="B248"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190" i="9"/>
  <c r="E190" i="9" s="1"/>
  <c r="B190" i="9" s="1"/>
  <c r="G186" i="9"/>
  <c r="E186" i="9" s="1"/>
  <c r="B186" i="9" s="1"/>
  <c r="G182" i="9"/>
  <c r="E182" i="9" s="1"/>
  <c r="B182" i="9" s="1"/>
  <c r="G178" i="9"/>
  <c r="E178" i="9" s="1"/>
  <c r="B178" i="9" s="1"/>
  <c r="G165" i="9"/>
  <c r="E165" i="9" s="1"/>
  <c r="B165" i="9" s="1"/>
  <c r="H164" i="9"/>
  <c r="M212" i="9"/>
  <c r="G191" i="9"/>
  <c r="E191" i="9" s="1"/>
  <c r="B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I10" i="9"/>
  <c r="E286" i="9"/>
  <c r="B286" i="9" s="1"/>
  <c r="B256" i="9"/>
  <c r="B219" i="9"/>
  <c r="B227" i="9"/>
  <c r="B235" i="9"/>
  <c r="B243" i="9"/>
  <c r="B251" i="9"/>
  <c r="B259" i="9"/>
  <c r="B267" i="9"/>
  <c r="F217" i="9"/>
  <c r="B217" i="9" s="1"/>
  <c r="F225" i="9"/>
  <c r="B225" i="9" s="1"/>
  <c r="F233" i="9"/>
  <c r="B233" i="9" s="1"/>
  <c r="F241" i="9"/>
  <c r="B241" i="9" s="1"/>
  <c r="F249" i="9"/>
  <c r="B249" i="9" s="1"/>
  <c r="F257" i="9"/>
  <c r="B257" i="9" s="1"/>
  <c r="F265" i="9"/>
  <c r="B265" i="9" s="1"/>
  <c r="B215" i="9"/>
  <c r="B223" i="9"/>
  <c r="B255" i="9"/>
  <c r="B263" i="9"/>
  <c r="F213" i="9"/>
  <c r="B213" i="9" s="1"/>
  <c r="F221" i="9"/>
  <c r="B221" i="9" s="1"/>
  <c r="G294" i="9" l="1"/>
  <c r="E294" i="9" s="1"/>
  <c r="B294" i="9" s="1"/>
  <c r="D43" i="8"/>
  <c r="H1524" i="1"/>
  <c r="G1524" i="1"/>
  <c r="G20" i="9"/>
  <c r="E6" i="4"/>
  <c r="D2" i="1" s="1"/>
  <c r="G64" i="1"/>
  <c r="H64" i="1"/>
  <c r="F528" i="4"/>
  <c r="C522" i="1"/>
  <c r="H28" i="3"/>
  <c r="F141" i="6"/>
  <c r="C1435" i="1"/>
  <c r="D6" i="5"/>
  <c r="F7" i="5"/>
  <c r="H20" i="3"/>
  <c r="C985" i="1"/>
  <c r="F212" i="9"/>
  <c r="B212" i="9" s="1"/>
  <c r="H292" i="9"/>
  <c r="E176" i="5"/>
  <c r="D1183" i="1"/>
  <c r="F580" i="4"/>
  <c r="C574" i="1"/>
  <c r="K1432" i="9"/>
  <c r="G295" i="9"/>
  <c r="E295" i="9" s="1"/>
  <c r="B295" i="9" s="1"/>
  <c r="C1517" i="1"/>
  <c r="I34" i="3"/>
  <c r="E6" i="5"/>
  <c r="D985" i="1"/>
  <c r="I20" i="3"/>
  <c r="D1046" i="1"/>
  <c r="I21" i="3"/>
  <c r="F82" i="4"/>
  <c r="C78" i="1"/>
  <c r="F35" i="6"/>
  <c r="H25" i="3"/>
  <c r="C1329" i="1"/>
  <c r="E528" i="4"/>
  <c r="D523" i="1"/>
  <c r="F299" i="4"/>
  <c r="D298" i="4"/>
  <c r="C294" i="1"/>
  <c r="F50" i="4"/>
  <c r="C46" i="1"/>
  <c r="F484" i="4"/>
  <c r="C478" i="1"/>
  <c r="E151" i="4"/>
  <c r="F151" i="4" s="1"/>
  <c r="F237" i="5"/>
  <c r="H23" i="3"/>
  <c r="C1214" i="1"/>
  <c r="E412" i="4"/>
  <c r="I1474" i="1"/>
  <c r="I1455" i="1"/>
  <c r="E141" i="6"/>
  <c r="I24" i="3"/>
  <c r="D1299" i="1"/>
  <c r="F459" i="4"/>
  <c r="C453" i="1"/>
  <c r="F351" i="4"/>
  <c r="D350" i="4"/>
  <c r="C346" i="1"/>
  <c r="F363" i="4"/>
  <c r="C358" i="1"/>
  <c r="F224" i="4"/>
  <c r="C220" i="1"/>
  <c r="F133" i="4"/>
  <c r="C129" i="1"/>
  <c r="G292" i="9"/>
  <c r="E292" i="9" s="1"/>
  <c r="B292" i="9" s="1"/>
  <c r="F206" i="5"/>
  <c r="C1183" i="1"/>
  <c r="D6" i="4"/>
  <c r="C3" i="1"/>
  <c r="F7" i="4"/>
  <c r="I1479" i="1"/>
  <c r="I1459" i="1"/>
  <c r="I1449" i="1"/>
  <c r="B297" i="9"/>
  <c r="E296" i="9"/>
  <c r="I10" i="3" s="1"/>
  <c r="H22" i="3"/>
  <c r="F176" i="5"/>
  <c r="D175" i="5"/>
  <c r="C1153" i="1"/>
  <c r="E20" i="9"/>
  <c r="F118" i="5"/>
  <c r="C1096" i="1"/>
  <c r="F567" i="4"/>
  <c r="C561" i="1"/>
  <c r="H159" i="1"/>
  <c r="G159" i="1"/>
  <c r="G1065" i="1"/>
  <c r="H1065" i="1"/>
  <c r="F311" i="4"/>
  <c r="C306" i="1"/>
  <c r="F593" i="4"/>
  <c r="C587" i="1"/>
  <c r="E420" i="4"/>
  <c r="I1464" i="1"/>
  <c r="I1477" i="1"/>
  <c r="I1462" i="1"/>
  <c r="F129" i="6"/>
  <c r="C1423" i="1"/>
  <c r="F12" i="5"/>
  <c r="C990" i="1"/>
  <c r="F625" i="4"/>
  <c r="C619" i="1"/>
  <c r="D289" i="4"/>
  <c r="H17" i="3"/>
  <c r="C147" i="1"/>
  <c r="H21" i="3"/>
  <c r="C1046" i="1"/>
  <c r="F68" i="5"/>
  <c r="F421" i="4"/>
  <c r="D420" i="4"/>
  <c r="C415" i="1"/>
  <c r="F196" i="4"/>
  <c r="C192" i="1"/>
  <c r="I35" i="3"/>
  <c r="C1518" i="1"/>
  <c r="F114" i="6"/>
  <c r="H27" i="3"/>
  <c r="C1408" i="1"/>
  <c r="F163" i="4"/>
  <c r="E408" i="4"/>
  <c r="D403" i="1" s="1"/>
  <c r="D345" i="1"/>
  <c r="E293" i="9" l="1"/>
  <c r="I16" i="3"/>
  <c r="E635" i="4"/>
  <c r="D629" i="1" s="1"/>
  <c r="D414" i="1"/>
  <c r="G3" i="1"/>
  <c r="H3" i="1"/>
  <c r="F350" i="4"/>
  <c r="C345" i="1"/>
  <c r="D408" i="4"/>
  <c r="G478" i="1"/>
  <c r="H478" i="1"/>
  <c r="H294" i="1"/>
  <c r="G294" i="1"/>
  <c r="E636" i="4"/>
  <c r="D630" i="1" s="1"/>
  <c r="D522" i="1"/>
  <c r="G522" i="1" s="1"/>
  <c r="G1517" i="1"/>
  <c r="H1517" i="1"/>
  <c r="H11" i="3"/>
  <c r="G574" i="1"/>
  <c r="H574" i="1"/>
  <c r="H1518" i="1"/>
  <c r="G1518" i="1"/>
  <c r="G415" i="1"/>
  <c r="H415" i="1"/>
  <c r="G1046" i="1"/>
  <c r="H1046" i="1"/>
  <c r="G990" i="1"/>
  <c r="H990" i="1"/>
  <c r="G587" i="1"/>
  <c r="H587" i="1"/>
  <c r="G561" i="1"/>
  <c r="H561" i="1"/>
  <c r="E19" i="9"/>
  <c r="B20" i="9"/>
  <c r="F6" i="4"/>
  <c r="H16" i="3"/>
  <c r="C2" i="1"/>
  <c r="D412" i="4"/>
  <c r="D290" i="4"/>
  <c r="G129" i="1"/>
  <c r="H129" i="1"/>
  <c r="H358" i="1"/>
  <c r="G358" i="1"/>
  <c r="D407" i="4"/>
  <c r="C293" i="1"/>
  <c r="F298" i="4"/>
  <c r="G1329" i="1"/>
  <c r="H1329" i="1"/>
  <c r="G276" i="9"/>
  <c r="F6" i="5"/>
  <c r="C984" i="1"/>
  <c r="H522" i="1"/>
  <c r="D413" i="4"/>
  <c r="D291" i="4"/>
  <c r="C285" i="1"/>
  <c r="G1183" i="1"/>
  <c r="H1183" i="1"/>
  <c r="I28" i="3"/>
  <c r="D1435" i="1"/>
  <c r="H1435" i="1" s="1"/>
  <c r="G1408" i="1"/>
  <c r="H1408" i="1"/>
  <c r="F420" i="4"/>
  <c r="D635" i="4"/>
  <c r="C414" i="1"/>
  <c r="G453" i="1"/>
  <c r="H453" i="1"/>
  <c r="H46" i="1"/>
  <c r="G46" i="1"/>
  <c r="H276" i="9"/>
  <c r="D984" i="1"/>
  <c r="G985" i="1"/>
  <c r="H985" i="1"/>
  <c r="G1435" i="1"/>
  <c r="G192" i="1"/>
  <c r="H192" i="1"/>
  <c r="G619" i="1"/>
  <c r="H619" i="1"/>
  <c r="G1423" i="1"/>
  <c r="H1423" i="1"/>
  <c r="H306" i="1"/>
  <c r="G306" i="1"/>
  <c r="G1096" i="1"/>
  <c r="H1096" i="1"/>
  <c r="F175" i="5"/>
  <c r="C1152" i="1"/>
  <c r="H220" i="1"/>
  <c r="G220" i="1"/>
  <c r="H346" i="1"/>
  <c r="G346" i="1"/>
  <c r="E639" i="4"/>
  <c r="D407" i="1"/>
  <c r="E289" i="4"/>
  <c r="F289" i="4" s="1"/>
  <c r="D147" i="1"/>
  <c r="H147" i="1" s="1"/>
  <c r="I17" i="3"/>
  <c r="G523" i="1"/>
  <c r="H523" i="1"/>
  <c r="G299" i="9"/>
  <c r="E299" i="9" s="1"/>
  <c r="E175" i="5"/>
  <c r="D1152" i="1" s="1"/>
  <c r="D1153" i="1"/>
  <c r="G1153" i="1" s="1"/>
  <c r="I22" i="3"/>
  <c r="D636" i="4"/>
  <c r="G1299" i="1"/>
  <c r="H1299" i="1"/>
  <c r="G1214" i="1"/>
  <c r="H1214" i="1"/>
  <c r="H78" i="1"/>
  <c r="G78" i="1"/>
  <c r="G147" i="1" l="1"/>
  <c r="F635" i="4"/>
  <c r="C629" i="1"/>
  <c r="H9" i="3"/>
  <c r="H1153" i="1"/>
  <c r="G282" i="9"/>
  <c r="E282" i="9" s="1"/>
  <c r="B282" i="9" s="1"/>
  <c r="G293" i="1"/>
  <c r="H293" i="1"/>
  <c r="H2" i="1"/>
  <c r="G2" i="1"/>
  <c r="N3" i="9"/>
  <c r="I11" i="3"/>
  <c r="F412" i="4"/>
  <c r="D414" i="4"/>
  <c r="D639" i="4"/>
  <c r="C407" i="1"/>
  <c r="F636" i="4"/>
  <c r="C630" i="1"/>
  <c r="D633" i="1"/>
  <c r="H8" i="3"/>
  <c r="G984" i="1"/>
  <c r="H984" i="1"/>
  <c r="F407" i="4"/>
  <c r="C402" i="1"/>
  <c r="E276" i="9"/>
  <c r="E298" i="9"/>
  <c r="B299" i="9"/>
  <c r="F291" i="4"/>
  <c r="C287" i="1"/>
  <c r="C403" i="1"/>
  <c r="F408" i="4"/>
  <c r="D285" i="1"/>
  <c r="E413" i="4"/>
  <c r="F413" i="4" s="1"/>
  <c r="E291" i="4"/>
  <c r="D287" i="1" s="1"/>
  <c r="E290" i="4"/>
  <c r="F290" i="4" s="1"/>
  <c r="G1152" i="1"/>
  <c r="H1152" i="1"/>
  <c r="G414" i="1"/>
  <c r="H414" i="1"/>
  <c r="D640" i="4"/>
  <c r="C408" i="1"/>
  <c r="D415" i="4"/>
  <c r="C286" i="1"/>
  <c r="G345" i="1"/>
  <c r="H345" i="1"/>
  <c r="H407" i="1" l="1"/>
  <c r="G407" i="1"/>
  <c r="H403" i="1"/>
  <c r="G403" i="1"/>
  <c r="F639" i="4"/>
  <c r="D641" i="4"/>
  <c r="C633" i="1"/>
  <c r="D408" i="1"/>
  <c r="H408" i="1" s="1"/>
  <c r="E640" i="4"/>
  <c r="E415" i="4"/>
  <c r="D410" i="1" s="1"/>
  <c r="E414" i="4"/>
  <c r="D409" i="1" s="1"/>
  <c r="H287" i="1"/>
  <c r="G287" i="1"/>
  <c r="E275" i="9"/>
  <c r="B276" i="9"/>
  <c r="G630" i="1"/>
  <c r="H630" i="1"/>
  <c r="C409" i="1"/>
  <c r="G285" i="1"/>
  <c r="M3" i="9"/>
  <c r="I8" i="3"/>
  <c r="H285" i="1"/>
  <c r="G629" i="1"/>
  <c r="H629" i="1"/>
  <c r="D642" i="4"/>
  <c r="F640" i="4"/>
  <c r="C634" i="1"/>
  <c r="H402" i="1"/>
  <c r="G402" i="1"/>
  <c r="F415" i="4"/>
  <c r="C410" i="1"/>
  <c r="D286" i="1"/>
  <c r="H286" i="1" s="1"/>
  <c r="K3" i="9"/>
  <c r="I9" i="3"/>
  <c r="F414" i="4" l="1"/>
  <c r="D645" i="4"/>
  <c r="C635" i="1"/>
  <c r="G408" i="1"/>
  <c r="H409" i="1"/>
  <c r="G409" i="1"/>
  <c r="G286" i="1"/>
  <c r="D646" i="4"/>
  <c r="F642" i="4"/>
  <c r="C636" i="1"/>
  <c r="H410" i="1"/>
  <c r="G410" i="1"/>
  <c r="D634" i="1"/>
  <c r="E642" i="4"/>
  <c r="E641" i="4"/>
  <c r="G633" i="1"/>
  <c r="H633" i="1"/>
  <c r="E645" i="4" l="1"/>
  <c r="F645" i="4" s="1"/>
  <c r="D635" i="1"/>
  <c r="H635" i="1" s="1"/>
  <c r="G274" i="9"/>
  <c r="E274" i="9" s="1"/>
  <c r="B274" i="9" s="1"/>
  <c r="G635" i="1"/>
  <c r="G634" i="1"/>
  <c r="E646" i="4"/>
  <c r="D636" i="1"/>
  <c r="G636" i="1" s="1"/>
  <c r="H18" i="3"/>
  <c r="C639" i="1"/>
  <c r="F641" i="4"/>
  <c r="F646" i="4"/>
  <c r="H19" i="3"/>
  <c r="C640" i="1"/>
  <c r="H634" i="1"/>
  <c r="I19" i="3" l="1"/>
  <c r="D640" i="1"/>
  <c r="H7" i="3" s="1"/>
  <c r="H636" i="1"/>
  <c r="D639" i="1"/>
  <c r="H639" i="1" s="1"/>
  <c r="I18" i="3"/>
  <c r="H640" i="1" l="1"/>
  <c r="G639" i="1"/>
  <c r="J3" i="9"/>
  <c r="I7" i="3"/>
  <c r="G640" i="1"/>
  <c r="M271" i="9" l="1"/>
  <c r="L271" i="9"/>
  <c r="H18" i="9"/>
  <c r="G18" i="9"/>
  <c r="K10" i="9"/>
  <c r="G16" i="9"/>
  <c r="I5" i="9"/>
  <c r="K11" i="9"/>
  <c r="J17" i="9"/>
  <c r="J9" i="9"/>
  <c r="L15" i="9"/>
  <c r="K6" i="9"/>
  <c r="J11" i="9"/>
  <c r="I17" i="9"/>
  <c r="K7" i="9"/>
  <c r="J12" i="9"/>
  <c r="I13" i="9"/>
  <c r="J7" i="9"/>
  <c r="I12" i="9"/>
  <c r="J8" i="9"/>
  <c r="G15" i="9"/>
  <c r="J5" i="9"/>
  <c r="L16" i="9"/>
  <c r="K5" i="9"/>
  <c r="J10" i="9"/>
  <c r="E10" i="9" s="1"/>
  <c r="B10" i="9" s="1"/>
  <c r="M16" i="9"/>
  <c r="H17" i="9"/>
  <c r="I8" i="9"/>
  <c r="M15" i="9"/>
  <c r="I9" i="9"/>
  <c r="H16" i="9"/>
  <c r="I6" i="9"/>
  <c r="K12" i="9"/>
  <c r="G17" i="9"/>
  <c r="J6" i="9"/>
  <c r="I11" i="9"/>
  <c r="K8" i="9"/>
  <c r="J13" i="9"/>
  <c r="I7" i="9"/>
  <c r="K13" i="9"/>
  <c r="H15" i="9"/>
  <c r="K9" i="9"/>
  <c r="E7" i="9" l="1"/>
  <c r="B7" i="9" s="1"/>
  <c r="E17" i="9"/>
  <c r="B17" i="9" s="1"/>
  <c r="E13" i="9"/>
  <c r="B13" i="9" s="1"/>
  <c r="E11" i="9"/>
  <c r="B11" i="9" s="1"/>
  <c r="E6" i="9"/>
  <c r="B6" i="9" s="1"/>
  <c r="E8" i="9"/>
  <c r="B8" i="9" s="1"/>
  <c r="E18" i="9"/>
  <c r="B18" i="9" s="1"/>
  <c r="F16" i="9"/>
  <c r="E12" i="9"/>
  <c r="B12" i="9" s="1"/>
  <c r="F15" i="9"/>
  <c r="E5" i="9"/>
  <c r="E9" i="9"/>
  <c r="B9" i="9" s="1"/>
  <c r="E16" i="9"/>
  <c r="F271" i="9"/>
  <c r="E15" i="9"/>
  <c r="B16" i="9" l="1"/>
  <c r="F14" i="9"/>
  <c r="B15" i="9"/>
  <c r="E14" i="9"/>
  <c r="B5" i="9"/>
  <c r="E4" i="9"/>
  <c r="B271" i="9"/>
  <c r="F19"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<sst xmlns="http://schemas.openxmlformats.org/spreadsheetml/2006/main" count="4338" uniqueCount="3399">
  <si>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</si>
  <si>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</si>
  <si>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</si>
  <si>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</si>
  <si>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</si>
  <si>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</si>
  <si>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</si>
  <si>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</si>
  <si>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</si>
  <si>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</si>
  <si>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</si>
  <si>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</si>
  <si>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</si>
  <si>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</si>
  <si>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</si>
  <si>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</si>
  <si>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</si>
  <si>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</si>
  <si>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</si>
  <si>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</si>
  <si>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</si>
  <si>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</si>
  <si>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</si>
  <si>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</si>
  <si>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</si>
  <si>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</si>
  <si>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</si>
  <si>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</si>
  <si>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</si>
  <si>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</si>
  <si>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</si>
  <si>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LJUDEVIT GAJ MIHOVLJAN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</si>
  <si>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</si>
  <si>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</si>
  <si>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</si>
  <si>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</si>
  <si>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</si>
  <si>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</si>
  <si>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</si>
  <si>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</si>
  <si>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</si>
  <si>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</si>
  <si>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</si>
  <si>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</si>
  <si>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</si>
  <si>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</si>
  <si>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</si>
  <si>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</si>
  <si>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</si>
  <si>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16109 - OSNOVNA ŠKOLA LJUDEVIT GAJ MIHOVLJAN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</si>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</sst>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439927.8600000001</v>
      </c>
      <c r="D2" s="6">
        <f>'PR-RAS'!E6</f>
        <v>486826.84</v>
      </c>
      <c r="E2" s="6">
        <v>0</v>
      </c>
      <c r="F2" s="6">
        <v>0</v>
      </c>
      <c r="G2" s="7">
        <f t="shared" ref="G2:G264" si="0">(B2/1000)*(C2*1+D2*2)</f>
        <v>1413.5815400000001</v>
      </c>
      <c r="H2" s="7">
        <f t="shared" ref="H2:H264" si="1">ABS(C2-ROUND(C2,0))+ABS(D2-ROUND(D2,0))</f>
        <v>0.29999999987194315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376952.9</v>
      </c>
      <c r="D46" s="1">
        <f>'PR-RAS'!E50</f>
        <v>422267.44</v>
      </c>
      <c r="E46" s="1">
        <v>0</v>
      </c>
      <c r="F46" s="1">
        <v>0</v>
      </c>
      <c r="G46" s="2">
        <f t="shared" si="0"/>
        <v>54966.950100000002</v>
      </c>
      <c r="H46" s="2">
        <f t="shared" si="1"/>
        <v>0.53999999997904524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374298.44</v>
      </c>
      <c r="D64" s="1">
        <f>'PR-RAS'!E68</f>
        <v>422267.44</v>
      </c>
      <c r="E64" s="1">
        <v>0</v>
      </c>
      <c r="F64" s="1">
        <v>0</v>
      </c>
      <c r="G64" s="2">
        <f t="shared" si="0"/>
        <v>76786.499160000007</v>
      </c>
      <c r="H64" s="2">
        <f t="shared" si="1"/>
        <v>0.88000000000465661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374298.44</v>
      </c>
      <c r="D65" s="1">
        <f>'PR-RAS'!E69</f>
        <v>422267.44</v>
      </c>
      <c r="E65" s="1">
        <v>0</v>
      </c>
      <c r="F65" s="1">
        <v>0</v>
      </c>
      <c r="G65" s="2">
        <f t="shared" si="0"/>
        <v>78005.332480000012</v>
      </c>
      <c r="H65" s="2">
        <f t="shared" si="1"/>
        <v>0.88000000000465661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2654.46</v>
      </c>
      <c r="D73" s="1">
        <f>'PR-RAS'!E77</f>
        <v>0</v>
      </c>
      <c r="E73" s="1">
        <v>0</v>
      </c>
      <c r="F73" s="1">
        <v>0</v>
      </c>
      <c r="G73" s="2">
        <f t="shared" si="0"/>
        <v>191.12111999999999</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2654.46</v>
      </c>
      <c r="D75" s="1">
        <f>'PR-RAS'!E79</f>
        <v>0</v>
      </c>
      <c r="E75" s="1">
        <v>0</v>
      </c>
      <c r="F75" s="1">
        <v>0</v>
      </c>
      <c r="G75" s="2">
        <f t="shared" si="0"/>
        <v>196.43003999999999</v>
      </c>
      <c r="H75" s="2">
        <f t="shared" si="1"/>
        <v>0.46000000000003638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19296.21</v>
      </c>
      <c r="D102" s="1">
        <f>'PR-RAS'!E106</f>
        <v>12900.65</v>
      </c>
      <c r="E102" s="1">
        <v>0</v>
      </c>
      <c r="F102" s="1">
        <v>0</v>
      </c>
      <c r="G102" s="2">
        <f t="shared" si="0"/>
        <v>4554.8485099999998</v>
      </c>
      <c r="H102" s="2">
        <f t="shared" si="1"/>
        <v>0.55999999999949068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19296.21</v>
      </c>
      <c r="D108" s="1">
        <f>'PR-RAS'!E112</f>
        <v>12900.65</v>
      </c>
      <c r="E108" s="1">
        <v>0</v>
      </c>
      <c r="F108" s="1">
        <v>0</v>
      </c>
      <c r="G108" s="2">
        <f t="shared" si="0"/>
        <v>4825.4335699999992</v>
      </c>
      <c r="H108" s="2">
        <f t="shared" si="1"/>
        <v>0.55999999999949068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19296.21</v>
      </c>
      <c r="D113" s="1">
        <f>'PR-RAS'!E117</f>
        <v>12900.65</v>
      </c>
      <c r="E113" s="1">
        <v>0</v>
      </c>
      <c r="F113" s="1">
        <v>0</v>
      </c>
      <c r="G113" s="2">
        <f t="shared" si="0"/>
        <v>5050.9211199999991</v>
      </c>
      <c r="H113" s="2">
        <f t="shared" si="1"/>
        <v>0.55999999999949068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891.9</v>
      </c>
      <c r="D120" s="1">
        <f>'PR-RAS'!E124</f>
        <v>992.35</v>
      </c>
      <c r="E120" s="1">
        <v>0</v>
      </c>
      <c r="F120" s="1">
        <v>0</v>
      </c>
      <c r="G120" s="2">
        <f t="shared" si="0"/>
        <v>342.31539999999995</v>
      </c>
      <c r="H120" s="2">
        <f t="shared" si="1"/>
        <v>0.45000000000004547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891.9</v>
      </c>
      <c r="D121" s="1">
        <f>'PR-RAS'!E125</f>
        <v>992.35</v>
      </c>
      <c r="E121" s="1">
        <v>0</v>
      </c>
      <c r="F121" s="1">
        <v>0</v>
      </c>
      <c r="G121" s="2">
        <f t="shared" si="0"/>
        <v>345.19199999999995</v>
      </c>
      <c r="H121" s="2">
        <f t="shared" si="1"/>
        <v>0.45000000000004547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295.60000000000002</v>
      </c>
      <c r="E122" s="1">
        <v>0</v>
      </c>
      <c r="F122" s="1">
        <v>0</v>
      </c>
      <c r="G122" s="2">
        <f t="shared" si="0"/>
        <v>71.535200000000003</v>
      </c>
      <c r="H122" s="2">
        <f t="shared" si="1"/>
        <v>0.39999999999997726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891.9</v>
      </c>
      <c r="D123" s="1">
        <f>'PR-RAS'!E127</f>
        <v>696.75</v>
      </c>
      <c r="E123" s="1">
        <v>0</v>
      </c>
      <c r="F123" s="1">
        <v>0</v>
      </c>
      <c r="G123" s="2">
        <f t="shared" si="0"/>
        <v>278.81880000000001</v>
      </c>
      <c r="H123" s="2">
        <f t="shared" si="1"/>
        <v>0.35000000000002274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42786.84</v>
      </c>
      <c r="D129" s="1">
        <f>'PR-RAS'!E133</f>
        <v>50666.400000000001</v>
      </c>
      <c r="E129" s="1">
        <v>0</v>
      </c>
      <c r="F129" s="1">
        <v>0</v>
      </c>
      <c r="G129" s="2">
        <f t="shared" si="0"/>
        <v>18447.313920000001</v>
      </c>
      <c r="H129" s="2">
        <f t="shared" si="1"/>
        <v>0.56000000000494765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42786.84</v>
      </c>
      <c r="D130" s="1">
        <f>'PR-RAS'!E134</f>
        <v>50666.400000000001</v>
      </c>
      <c r="E130" s="1">
        <v>0</v>
      </c>
      <c r="F130" s="1">
        <v>0</v>
      </c>
      <c r="G130" s="2">
        <f t="shared" si="0"/>
        <v>18591.433560000001</v>
      </c>
      <c r="H130" s="2">
        <f t="shared" si="1"/>
        <v>0.56000000000494765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42786.84</v>
      </c>
      <c r="D131" s="1">
        <f>'PR-RAS'!E135</f>
        <v>50666.400000000001</v>
      </c>
      <c r="E131" s="1">
        <v>0</v>
      </c>
      <c r="F131" s="1">
        <v>0</v>
      </c>
      <c r="G131" s="2">
        <f t="shared" si="0"/>
        <v>18735.553200000002</v>
      </c>
      <c r="H131" s="2">
        <f t="shared" si="1"/>
        <v>0.56000000000494765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435499.76999999996</v>
      </c>
      <c r="D147" s="1">
        <f>'PR-RAS'!E151</f>
        <v>489669.92</v>
      </c>
      <c r="E147" s="1">
        <v>0</v>
      </c>
      <c r="F147" s="1">
        <v>0</v>
      </c>
      <c r="G147" s="2">
        <f t="shared" si="0"/>
        <v>206566.58305999998</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358992.04</v>
      </c>
      <c r="D148" s="1">
        <f>'PR-RAS'!E152</f>
        <v>382381.62</v>
      </c>
      <c r="E148" s="1">
        <v>0</v>
      </c>
      <c r="F148" s="1">
        <v>0</v>
      </c>
      <c r="G148" s="2">
        <f t="shared" si="0"/>
        <v>165192.02616000001</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301545.18</v>
      </c>
      <c r="D149" s="1">
        <f>'PR-RAS'!E153</f>
        <v>320992</v>
      </c>
      <c r="E149" s="1">
        <v>0</v>
      </c>
      <c r="F149" s="1">
        <v>0</v>
      </c>
      <c r="G149" s="2">
        <f t="shared" si="0"/>
        <v>139642.31863999998</v>
      </c>
      <c r="H149" s="2">
        <f t="shared" si="1"/>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288079.40999999997</v>
      </c>
      <c r="D150" s="1">
        <f>'PR-RAS'!E154</f>
        <v>314712.82</v>
      </c>
      <c r="E150" s="1">
        <v>0</v>
      </c>
      <c r="F150" s="1">
        <v>0</v>
      </c>
      <c r="G150" s="2">
        <f t="shared" si="0"/>
        <v>136708.25245</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8804.82</v>
      </c>
      <c r="D152" s="1">
        <f>'PR-RAS'!E156</f>
        <v>5036.05</v>
      </c>
      <c r="E152" s="1">
        <v>0</v>
      </c>
      <c r="F152" s="1">
        <v>0</v>
      </c>
      <c r="G152" s="2">
        <f t="shared" si="0"/>
        <v>2850.4149199999997</v>
      </c>
      <c r="H152" s="2">
        <f t="shared" si="1"/>
        <v>0.23000000000047294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4660.95</v>
      </c>
      <c r="D153" s="1">
        <f>'PR-RAS'!E157</f>
        <v>1243.1300000000001</v>
      </c>
      <c r="E153" s="1">
        <v>0</v>
      </c>
      <c r="F153" s="1">
        <v>0</v>
      </c>
      <c r="G153" s="2">
        <f t="shared" si="0"/>
        <v>1086.37592</v>
      </c>
      <c r="H153" s="2">
        <f t="shared" si="1"/>
        <v>0.18000000000029104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11276.47</v>
      </c>
      <c r="D154" s="1">
        <f>'PR-RAS'!E158</f>
        <v>12647.69</v>
      </c>
      <c r="E154" s="1">
        <v>0</v>
      </c>
      <c r="F154" s="1">
        <v>0</v>
      </c>
      <c r="G154" s="2">
        <f t="shared" si="0"/>
        <v>5595.49305</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46170.39</v>
      </c>
      <c r="D155" s="1">
        <f>'PR-RAS'!E159</f>
        <v>48741.93</v>
      </c>
      <c r="E155" s="1">
        <v>0</v>
      </c>
      <c r="F155" s="1">
        <v>0</v>
      </c>
      <c r="G155" s="2">
        <f t="shared" si="0"/>
        <v>22122.754499999999</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46159.49</v>
      </c>
      <c r="D157" s="1">
        <f>'PR-RAS'!E161</f>
        <v>48741.93</v>
      </c>
      <c r="E157" s="1">
        <v>0</v>
      </c>
      <c r="F157" s="1">
        <v>0</v>
      </c>
      <c r="G157" s="2">
        <f t="shared" si="0"/>
        <v>22408.3626</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10.9</v>
      </c>
      <c r="D158" s="1">
        <f>'PR-RAS'!E162</f>
        <v>0</v>
      </c>
      <c r="E158" s="1">
        <v>0</v>
      </c>
      <c r="F158" s="1">
        <v>0</v>
      </c>
      <c r="G158" s="2">
        <f t="shared" si="0"/>
        <v>1.7113</v>
      </c>
      <c r="H158" s="2">
        <f t="shared" si="1"/>
        <v>9.9999999999999645E-2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76103.259999999995</v>
      </c>
      <c r="D159" s="1">
        <f>'PR-RAS'!E163</f>
        <v>106195.85</v>
      </c>
      <c r="E159" s="1">
        <v>0</v>
      </c>
      <c r="F159" s="1">
        <v>0</v>
      </c>
      <c r="G159" s="2">
        <f t="shared" si="0"/>
        <v>45582.203680000006</v>
      </c>
      <c r="H159" s="2">
        <f t="shared" si="1"/>
        <v>0.40999999998894054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20511.659999999996</v>
      </c>
      <c r="D160" s="1">
        <f>'PR-RAS'!E164</f>
        <v>23751.21</v>
      </c>
      <c r="E160" s="1">
        <v>0</v>
      </c>
      <c r="F160" s="1">
        <v>0</v>
      </c>
      <c r="G160" s="2">
        <f t="shared" si="0"/>
        <v>10814.238719999998</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1579.64</v>
      </c>
      <c r="D161" s="1">
        <f>'PR-RAS'!E165</f>
        <v>3173.76</v>
      </c>
      <c r="E161" s="1">
        <v>0</v>
      </c>
      <c r="F161" s="1">
        <v>0</v>
      </c>
      <c r="G161" s="2">
        <f t="shared" si="0"/>
        <v>1268.3456000000001</v>
      </c>
      <c r="H161" s="2">
        <f t="shared" si="1"/>
        <v>0.59999999999968168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17877.669999999998</v>
      </c>
      <c r="D162" s="1">
        <f>'PR-RAS'!E166</f>
        <v>20067.84</v>
      </c>
      <c r="E162" s="1">
        <v>0</v>
      </c>
      <c r="F162" s="1">
        <v>0</v>
      </c>
      <c r="G162" s="2">
        <f t="shared" si="0"/>
        <v>9340.1493499999997</v>
      </c>
      <c r="H162" s="2">
        <f t="shared" si="1"/>
        <v>0.49000000000160071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510.98</v>
      </c>
      <c r="D163" s="1">
        <f>'PR-RAS'!E167</f>
        <v>0</v>
      </c>
      <c r="E163" s="1">
        <v>0</v>
      </c>
      <c r="F163" s="1">
        <v>0</v>
      </c>
      <c r="G163" s="2">
        <f t="shared" si="0"/>
        <v>82.778760000000005</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543.37</v>
      </c>
      <c r="D164" s="1">
        <f>'PR-RAS'!E168</f>
        <v>509.61</v>
      </c>
      <c r="E164" s="1">
        <v>0</v>
      </c>
      <c r="F164" s="1">
        <v>0</v>
      </c>
      <c r="G164" s="2">
        <f t="shared" si="0"/>
        <v>254.70217000000002</v>
      </c>
      <c r="H164" s="2">
        <f t="shared" si="1"/>
        <v>0.75999999999999091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37576.69</v>
      </c>
      <c r="D165" s="1">
        <f>'PR-RAS'!E169</f>
        <v>60305.08</v>
      </c>
      <c r="E165" s="1">
        <v>0</v>
      </c>
      <c r="F165" s="1">
        <v>0</v>
      </c>
      <c r="G165" s="2">
        <f t="shared" si="0"/>
        <v>25942.643400000001</v>
      </c>
      <c r="H165" s="2">
        <f t="shared" si="1"/>
        <v>0.38999999999941792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3836.41</v>
      </c>
      <c r="D166" s="1">
        <f>'PR-RAS'!E170</f>
        <v>4180.34</v>
      </c>
      <c r="E166" s="1">
        <v>0</v>
      </c>
      <c r="F166" s="1">
        <v>0</v>
      </c>
      <c r="G166" s="2">
        <f t="shared" si="0"/>
        <v>2012.5198500000001</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18609.53</v>
      </c>
      <c r="D167" s="1">
        <f>'PR-RAS'!E171</f>
        <v>27206.75</v>
      </c>
      <c r="E167" s="1">
        <v>0</v>
      </c>
      <c r="F167" s="1">
        <v>0</v>
      </c>
      <c r="G167" s="2">
        <f t="shared" si="0"/>
        <v>12121.822980000001</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14450.99</v>
      </c>
      <c r="D168" s="1">
        <f>'PR-RAS'!E172</f>
        <v>27204.18</v>
      </c>
      <c r="E168" s="1">
        <v>0</v>
      </c>
      <c r="F168" s="1">
        <v>0</v>
      </c>
      <c r="G168" s="2">
        <f t="shared" si="0"/>
        <v>11499.511450000002</v>
      </c>
      <c r="H168" s="2">
        <f t="shared" si="1"/>
        <v>0.19000000000050932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364.86</v>
      </c>
      <c r="D169" s="1">
        <f>'PR-RAS'!E173</f>
        <v>1522.74</v>
      </c>
      <c r="E169" s="1">
        <v>0</v>
      </c>
      <c r="F169" s="1">
        <v>0</v>
      </c>
      <c r="G169" s="2">
        <f t="shared" si="0"/>
        <v>572.93712000000005</v>
      </c>
      <c r="H169" s="2">
        <f t="shared" si="1"/>
        <v>0.39999999999997726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240.87</v>
      </c>
      <c r="D170" s="1">
        <f>'PR-RAS'!E174</f>
        <v>0</v>
      </c>
      <c r="E170" s="1">
        <v>0</v>
      </c>
      <c r="F170" s="1">
        <v>0</v>
      </c>
      <c r="G170" s="2">
        <f t="shared" si="0"/>
        <v>40.707030000000003</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74.03</v>
      </c>
      <c r="D172" s="1">
        <f>'PR-RAS'!E176</f>
        <v>191.07</v>
      </c>
      <c r="E172" s="1">
        <v>0</v>
      </c>
      <c r="F172" s="1">
        <v>0</v>
      </c>
      <c r="G172" s="2">
        <f t="shared" si="0"/>
        <v>78.005070000000003</v>
      </c>
      <c r="H172" s="2">
        <f t="shared" si="1"/>
        <v>9.9999999999994316E-2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15487.159999999998</v>
      </c>
      <c r="D173" s="1">
        <f>'PR-RAS'!E177</f>
        <v>20023.830000000002</v>
      </c>
      <c r="E173" s="1">
        <v>0</v>
      </c>
      <c r="F173" s="1">
        <v>0</v>
      </c>
      <c r="G173" s="2">
        <f t="shared" si="0"/>
        <v>9551.9890399999986</v>
      </c>
      <c r="H173" s="2">
        <f t="shared" si="1"/>
        <v>0.32999999999628926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1060.7</v>
      </c>
      <c r="D174" s="1">
        <f>'PR-RAS'!E178</f>
        <v>842.94</v>
      </c>
      <c r="E174" s="1">
        <v>0</v>
      </c>
      <c r="F174" s="1">
        <v>0</v>
      </c>
      <c r="G174" s="2">
        <f t="shared" si="0"/>
        <v>475.15833999999995</v>
      </c>
      <c r="H174" s="2">
        <f t="shared" si="1"/>
        <v>0.35999999999989996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2451.79</v>
      </c>
      <c r="D175" s="1">
        <f>'PR-RAS'!E179</f>
        <v>4126.12</v>
      </c>
      <c r="E175" s="1">
        <v>0</v>
      </c>
      <c r="F175" s="1">
        <v>0</v>
      </c>
      <c r="G175" s="2">
        <f t="shared" si="0"/>
        <v>1862.5012199999996</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2286.8200000000002</v>
      </c>
      <c r="D177" s="1">
        <f>'PR-RAS'!E181</f>
        <v>2960.48</v>
      </c>
      <c r="E177" s="1">
        <v>0</v>
      </c>
      <c r="F177" s="1">
        <v>0</v>
      </c>
      <c r="G177" s="2">
        <f t="shared" si="0"/>
        <v>1444.5692799999999</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59.22</v>
      </c>
      <c r="D178" s="1">
        <f>'PR-RAS'!E182</f>
        <v>448.17</v>
      </c>
      <c r="E178" s="1">
        <v>0</v>
      </c>
      <c r="F178" s="1">
        <v>0</v>
      </c>
      <c r="G178" s="2">
        <f t="shared" si="0"/>
        <v>169.13412</v>
      </c>
      <c r="H178" s="2">
        <f t="shared" si="1"/>
        <v>0.39000000000001478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2535.66</v>
      </c>
      <c r="D179" s="1">
        <f>'PR-RAS'!E183</f>
        <v>309.12</v>
      </c>
      <c r="E179" s="1">
        <v>0</v>
      </c>
      <c r="F179" s="1">
        <v>0</v>
      </c>
      <c r="G179" s="2">
        <f t="shared" si="0"/>
        <v>561.39419999999996</v>
      </c>
      <c r="H179" s="2">
        <f t="shared" si="1"/>
        <v>0.46000000000015007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639.99</v>
      </c>
      <c r="D180" s="1">
        <f>'PR-RAS'!E184</f>
        <v>236.2</v>
      </c>
      <c r="E180" s="1">
        <v>0</v>
      </c>
      <c r="F180" s="1">
        <v>0</v>
      </c>
      <c r="G180" s="2">
        <f t="shared" si="0"/>
        <v>199.11780999999996</v>
      </c>
      <c r="H180" s="2">
        <f t="shared" si="1"/>
        <v>0.20999999999997954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132.72</v>
      </c>
      <c r="D181" s="1">
        <f>'PR-RAS'!E185</f>
        <v>212.5</v>
      </c>
      <c r="E181" s="1">
        <v>0</v>
      </c>
      <c r="F181" s="1">
        <v>0</v>
      </c>
      <c r="G181" s="2">
        <f t="shared" si="0"/>
        <v>100.3896</v>
      </c>
      <c r="H181" s="2">
        <f t="shared" si="1"/>
        <v>0.78000000000000114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6320.26</v>
      </c>
      <c r="D182" s="1">
        <f>'PR-RAS'!E186</f>
        <v>10888.3</v>
      </c>
      <c r="E182" s="1">
        <v>0</v>
      </c>
      <c r="F182" s="1">
        <v>0</v>
      </c>
      <c r="G182" s="2">
        <f t="shared" si="0"/>
        <v>5085.5316599999996</v>
      </c>
      <c r="H182" s="2">
        <f t="shared" si="1"/>
        <v>0.55999999999949068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2527.75</v>
      </c>
      <c r="D184" s="1">
        <f>'PR-RAS'!E188</f>
        <v>2115.73</v>
      </c>
      <c r="E184" s="1">
        <v>0</v>
      </c>
      <c r="F184" s="1">
        <v>0</v>
      </c>
      <c r="G184" s="2">
        <f t="shared" si="0"/>
        <v>1236.93543</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624.29</v>
      </c>
      <c r="D186" s="1">
        <f>'PR-RAS'!E190</f>
        <v>624.02</v>
      </c>
      <c r="E186" s="1">
        <v>0</v>
      </c>
      <c r="F186" s="1">
        <v>0</v>
      </c>
      <c r="G186" s="2">
        <f t="shared" si="0"/>
        <v>346.38104999999996</v>
      </c>
      <c r="H186" s="2">
        <f t="shared" si="1"/>
        <v>0.30999999999994543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121.36</v>
      </c>
      <c r="E188" s="1">
        <v>0</v>
      </c>
      <c r="F188" s="1">
        <v>0</v>
      </c>
      <c r="G188" s="2">
        <f t="shared" si="0"/>
        <v>67.725790000000003</v>
      </c>
      <c r="H188" s="2">
        <f t="shared" si="1"/>
        <v>0.81000000000000227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821.22</v>
      </c>
      <c r="D189" s="1">
        <f>'PR-RAS'!E193</f>
        <v>948.86</v>
      </c>
      <c r="E189" s="1">
        <v>0</v>
      </c>
      <c r="F189" s="1">
        <v>0</v>
      </c>
      <c r="G189" s="2">
        <f t="shared" si="0"/>
        <v>511.16072000000003</v>
      </c>
      <c r="H189" s="2">
        <f t="shared" si="1"/>
        <v>0.36000000000001364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348.4</v>
      </c>
      <c r="D190" s="1">
        <f>'PR-RAS'!E194</f>
        <v>0</v>
      </c>
      <c r="E190" s="1">
        <v>0</v>
      </c>
      <c r="F190" s="1">
        <v>0</v>
      </c>
      <c r="G190" s="2">
        <f t="shared" si="0"/>
        <v>65.8476</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614.39</v>
      </c>
      <c r="D191" s="1">
        <f>'PR-RAS'!E195</f>
        <v>421.49</v>
      </c>
      <c r="E191" s="1">
        <v>0</v>
      </c>
      <c r="F191" s="1">
        <v>0</v>
      </c>
      <c r="G191" s="2">
        <f t="shared" si="0"/>
        <v>276.90029999999996</v>
      </c>
      <c r="H191" s="2">
        <f t="shared" si="1"/>
        <v>0.87999999999999545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404.47</v>
      </c>
      <c r="D192" s="1">
        <f>'PR-RAS'!E196</f>
        <v>560.27</v>
      </c>
      <c r="E192" s="1">
        <v>0</v>
      </c>
      <c r="F192" s="1">
        <v>0</v>
      </c>
      <c r="G192" s="2">
        <f t="shared" si="0"/>
        <v>291.27690999999999</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404.47</v>
      </c>
      <c r="D206" s="1">
        <f>'PR-RAS'!E210</f>
        <v>560.27</v>
      </c>
      <c r="E206" s="1">
        <v>0</v>
      </c>
      <c r="F206" s="1">
        <v>0</v>
      </c>
      <c r="G206" s="2">
        <f t="shared" si="0"/>
        <v>312.62705</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404.47</v>
      </c>
      <c r="D207" s="1">
        <f>'PR-RAS'!E211</f>
        <v>554.25</v>
      </c>
      <c r="E207" s="1">
        <v>0</v>
      </c>
      <c r="F207" s="1">
        <v>0</v>
      </c>
      <c r="G207" s="2">
        <f t="shared" si="0"/>
        <v>311.67181999999997</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6.02</v>
      </c>
      <c r="E209" s="1">
        <v>0</v>
      </c>
      <c r="F209" s="1">
        <v>0</v>
      </c>
      <c r="G209" s="2">
        <f t="shared" si="0"/>
        <v>2.5043199999999999</v>
      </c>
      <c r="H209" s="2">
        <f t="shared" si="1"/>
        <v>1.9999999999999574E-2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532.17999999999995</v>
      </c>
      <c r="E259" s="1">
        <v>0</v>
      </c>
      <c r="F259" s="1">
        <v>0</v>
      </c>
      <c r="G259" s="2">
        <f t="shared" si="0"/>
        <v>274.60487999999998</v>
      </c>
      <c r="H259" s="2">
        <f t="shared" si="1"/>
        <v>0.17999999999994998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532.17999999999995</v>
      </c>
      <c r="E260" s="1">
        <v>0</v>
      </c>
      <c r="F260" s="1">
        <v>0</v>
      </c>
      <c r="G260" s="2">
        <f t="shared" si="0"/>
        <v>275.66924</v>
      </c>
      <c r="H260" s="2">
        <f t="shared" si="1"/>
        <v>0.17999999999994998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532.17999999999995</v>
      </c>
      <c r="E262" s="1">
        <v>0</v>
      </c>
      <c r="F262" s="1">
        <v>0</v>
      </c>
      <c r="G262" s="2">
        <f t="shared" si="0"/>
        <v>277.79795999999999</v>
      </c>
      <c r="H262" s="2">
        <f t="shared" si="1"/>
        <v>0.17999999999994998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435499.76999999996</v>
      </c>
      <c r="D285" s="1">
        <f>'PR-RAS'!E289</f>
        <v>489669.92</v>
      </c>
      <c r="E285" s="1">
        <v>0</v>
      </c>
      <c r="F285" s="1">
        <v>0</v>
      </c>
      <c r="G285" s="2">
        <f t="shared" si="8"/>
        <v>401814.44923999993</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4428.090000000142</v>
      </c>
      <c r="D286" s="1">
        <f>'PR-RAS'!E290</f>
        <v>0</v>
      </c>
      <c r="E286" s="1">
        <v>0</v>
      </c>
      <c r="F286" s="1">
        <v>0</v>
      </c>
      <c r="G286" s="2">
        <f t="shared" si="8"/>
        <v>1262.0056500000403</v>
      </c>
      <c r="H286" s="2">
        <f t="shared" si="9"/>
        <v>9.0000000142026693E-2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2843.0799999999581</v>
      </c>
      <c r="E287" s="1">
        <v>0</v>
      </c>
      <c r="F287" s="1">
        <v>0</v>
      </c>
      <c r="G287" s="2">
        <f t="shared" si="8"/>
        <v>1626.2417599999758</v>
      </c>
      <c r="H287" s="2">
        <f t="shared" si="9"/>
        <v>7.9999999958090484E-2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1722.48</v>
      </c>
      <c r="D288" s="1">
        <f>'PR-RAS'!E292</f>
        <v>2254.2800000000002</v>
      </c>
      <c r="E288" s="1">
        <v>0</v>
      </c>
      <c r="F288" s="1">
        <v>0</v>
      </c>
      <c r="G288" s="2">
        <f t="shared" si="8"/>
        <v>1788.3084800000001</v>
      </c>
      <c r="H288" s="2">
        <f t="shared" si="9"/>
        <v>0.76000000000021828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1767.8</v>
      </c>
      <c r="D290" s="1">
        <f>'PR-RAS'!E294</f>
        <v>333.38</v>
      </c>
      <c r="E290" s="1">
        <v>0</v>
      </c>
      <c r="F290" s="1">
        <v>0</v>
      </c>
      <c r="G290" s="2">
        <f t="shared" si="8"/>
        <v>703.58783999999991</v>
      </c>
      <c r="H290" s="2">
        <f t="shared" si="9"/>
        <v>0.58000000000004093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32.99</v>
      </c>
      <c r="D293" s="1">
        <f>'PR-RAS'!E298</f>
        <v>39.6</v>
      </c>
      <c r="E293" s="1">
        <v>0</v>
      </c>
      <c r="F293" s="1">
        <v>0</v>
      </c>
      <c r="G293" s="2">
        <f t="shared" si="8"/>
        <v>32.759479999999996</v>
      </c>
      <c r="H293" s="2">
        <f t="shared" si="9"/>
        <v>0.40999999999999659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32.99</v>
      </c>
      <c r="D306" s="1">
        <f>'PR-RAS'!E311</f>
        <v>39.6</v>
      </c>
      <c r="E306" s="1">
        <v>0</v>
      </c>
      <c r="F306" s="1">
        <v>0</v>
      </c>
      <c r="G306" s="2">
        <f t="shared" si="8"/>
        <v>34.217950000000002</v>
      </c>
      <c r="H306" s="2">
        <f t="shared" si="9"/>
        <v>0.40999999999999659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32.99</v>
      </c>
      <c r="D307" s="1">
        <f>'PR-RAS'!E312</f>
        <v>39.6</v>
      </c>
      <c r="E307" s="1">
        <v>0</v>
      </c>
      <c r="F307" s="1">
        <v>0</v>
      </c>
      <c r="G307" s="2">
        <f t="shared" si="8"/>
        <v>34.33014</v>
      </c>
      <c r="H307" s="2">
        <f t="shared" si="9"/>
        <v>0.40999999999999659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32.99</v>
      </c>
      <c r="D308" s="1">
        <f>'PR-RAS'!E313</f>
        <v>39.6</v>
      </c>
      <c r="E308" s="1">
        <v>0</v>
      </c>
      <c r="F308" s="1">
        <v>0</v>
      </c>
      <c r="G308" s="2">
        <f t="shared" si="8"/>
        <v>34.442329999999998</v>
      </c>
      <c r="H308" s="2">
        <f t="shared" si="9"/>
        <v>0.40999999999999659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3586.92</v>
      </c>
      <c r="D345" s="1">
        <f>'PR-RAS'!E350</f>
        <v>1714.75</v>
      </c>
      <c r="E345" s="1">
        <v>0</v>
      </c>
      <c r="F345" s="1">
        <v>0</v>
      </c>
      <c r="G345" s="2">
        <f t="shared" si="8"/>
        <v>2413.6484799999998</v>
      </c>
      <c r="H345" s="2">
        <f t="shared" si="9"/>
        <v>0.32999999999992724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3586.92</v>
      </c>
      <c r="D358" s="1">
        <f>'PR-RAS'!E363</f>
        <v>1714.75</v>
      </c>
      <c r="E358" s="1">
        <v>0</v>
      </c>
      <c r="F358" s="1">
        <v>0</v>
      </c>
      <c r="G358" s="2">
        <f t="shared" si="8"/>
        <v>2504.8619399999998</v>
      </c>
      <c r="H358" s="2">
        <f t="shared" si="9"/>
        <v>0.32999999999992724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3131.4300000000003</v>
      </c>
      <c r="D364" s="1">
        <f>'PR-RAS'!E369</f>
        <v>1533.09</v>
      </c>
      <c r="E364" s="1">
        <v>0</v>
      </c>
      <c r="F364" s="1">
        <v>0</v>
      </c>
      <c r="G364" s="2">
        <f t="shared" si="8"/>
        <v>2249.73243</v>
      </c>
      <c r="H364" s="2">
        <f t="shared" si="9"/>
        <v>0.52000000000020918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476.97</v>
      </c>
      <c r="D365" s="1">
        <f>'PR-RAS'!E370</f>
        <v>0</v>
      </c>
      <c r="E365" s="1">
        <v>0</v>
      </c>
      <c r="F365" s="1">
        <v>0</v>
      </c>
      <c r="G365" s="2">
        <f t="shared" si="8"/>
        <v>173.61708000000002</v>
      </c>
      <c r="H365" s="2">
        <f t="shared" si="9"/>
        <v>2.9999999999972715E-2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2654.46</v>
      </c>
      <c r="D370" s="1">
        <f>'PR-RAS'!E375</f>
        <v>0</v>
      </c>
      <c r="E370" s="1">
        <v>0</v>
      </c>
      <c r="F370" s="1">
        <v>0</v>
      </c>
      <c r="G370" s="2">
        <f t="shared" si="8"/>
        <v>979.49573999999996</v>
      </c>
      <c r="H370" s="2">
        <f t="shared" si="9"/>
        <v>0.46000000000003638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1533.09</v>
      </c>
      <c r="E371" s="1">
        <v>0</v>
      </c>
      <c r="F371" s="1">
        <v>0</v>
      </c>
      <c r="G371" s="2">
        <f t="shared" si="8"/>
        <v>1134.4866</v>
      </c>
      <c r="H371" s="2">
        <f t="shared" si="9"/>
        <v>8.9999999999918145E-2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455.49</v>
      </c>
      <c r="D378" s="1">
        <f>'PR-RAS'!E383</f>
        <v>181.66</v>
      </c>
      <c r="E378" s="1">
        <v>0</v>
      </c>
      <c r="F378" s="1">
        <v>0</v>
      </c>
      <c r="G378" s="2">
        <f t="shared" si="8"/>
        <v>308.69137000000001</v>
      </c>
      <c r="H378" s="2">
        <f t="shared" si="9"/>
        <v>0.83000000000001251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455.49</v>
      </c>
      <c r="D379" s="1">
        <f>'PR-RAS'!E384</f>
        <v>181.66</v>
      </c>
      <c r="E379" s="1">
        <v>0</v>
      </c>
      <c r="F379" s="1">
        <v>0</v>
      </c>
      <c r="G379" s="2">
        <f t="shared" si="8"/>
        <v>309.51017999999999</v>
      </c>
      <c r="H379" s="2">
        <f t="shared" si="9"/>
        <v>0.83000000000001251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3553.9300000000003</v>
      </c>
      <c r="D403" s="1">
        <f>'PR-RAS'!E408</f>
        <v>1675.15</v>
      </c>
      <c r="E403" s="1">
        <v>0</v>
      </c>
      <c r="F403" s="1">
        <v>0</v>
      </c>
      <c r="G403" s="2">
        <f t="shared" si="8"/>
        <v>2775.5004600000002</v>
      </c>
      <c r="H403" s="2">
        <f t="shared" si="9"/>
        <v>0.21999999999979991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1318.4</v>
      </c>
      <c r="D404" s="1">
        <f>'PR-RAS'!E409</f>
        <v>1390.96</v>
      </c>
      <c r="E404" s="1">
        <v>0</v>
      </c>
      <c r="F404" s="1">
        <v>0</v>
      </c>
      <c r="G404" s="2">
        <f t="shared" si="8"/>
        <v>1652.42896</v>
      </c>
      <c r="H404" s="2">
        <f t="shared" si="9"/>
        <v>0.44000000000005457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707.01</v>
      </c>
      <c r="D406" s="1">
        <f>'PR-RAS'!E411</f>
        <v>461.86</v>
      </c>
      <c r="E406" s="1">
        <v>0</v>
      </c>
      <c r="F406" s="1">
        <v>0</v>
      </c>
      <c r="G406" s="2">
        <f t="shared" si="8"/>
        <v>660.44565</v>
      </c>
      <c r="H406" s="2">
        <f t="shared" si="9"/>
        <v>0.14999999999997726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439960.85000000009</v>
      </c>
      <c r="D407" s="1">
        <f>'PR-RAS'!E412</f>
        <v>486866.44</v>
      </c>
      <c r="E407" s="1">
        <v>0</v>
      </c>
      <c r="F407" s="1">
        <v>0</v>
      </c>
      <c r="G407" s="2">
        <f t="shared" si="8"/>
        <v>573959.65438000008</v>
      </c>
      <c r="H407" s="2">
        <f t="shared" si="9"/>
        <v>0.58999999990919605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439086.68999999994</v>
      </c>
      <c r="D408" s="1">
        <f>'PR-RAS'!E413</f>
        <v>491384.67</v>
      </c>
      <c r="E408" s="1">
        <v>0</v>
      </c>
      <c r="F408" s="1">
        <v>0</v>
      </c>
      <c r="G408" s="2">
        <f t="shared" si="8"/>
        <v>578695.40420999983</v>
      </c>
      <c r="H408" s="2">
        <f t="shared" si="9"/>
        <v>0.6400000000721775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874.16000000014901</v>
      </c>
      <c r="D409" s="1">
        <f>'PR-RAS'!E414</f>
        <v>0</v>
      </c>
      <c r="E409" s="1">
        <v>0</v>
      </c>
      <c r="F409" s="1">
        <v>0</v>
      </c>
      <c r="G409" s="2">
        <f t="shared" si="8"/>
        <v>356.65728000006078</v>
      </c>
      <c r="H409" s="2">
        <f t="shared" si="9"/>
        <v>0.16000000014901161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4518.2299999999814</v>
      </c>
      <c r="E410" s="1">
        <v>0</v>
      </c>
      <c r="F410" s="1">
        <v>0</v>
      </c>
      <c r="G410" s="2">
        <f t="shared" si="8"/>
        <v>3695.9121399999844</v>
      </c>
      <c r="H410" s="2">
        <f t="shared" si="9"/>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3040.88</v>
      </c>
      <c r="D411" s="1">
        <f>'PR-RAS'!E416</f>
        <v>3645.2400000000002</v>
      </c>
      <c r="E411" s="1">
        <v>0</v>
      </c>
      <c r="F411" s="1">
        <v>0</v>
      </c>
      <c r="G411" s="2">
        <f t="shared" si="8"/>
        <v>4235.8576000000003</v>
      </c>
      <c r="H411" s="2">
        <f t="shared" si="9"/>
        <v>0.36000000000012733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2474.81</v>
      </c>
      <c r="D413" s="1">
        <f>'PR-RAS'!E418</f>
        <v>795.24</v>
      </c>
      <c r="E413" s="1">
        <v>0</v>
      </c>
      <c r="F413" s="1">
        <v>0</v>
      </c>
      <c r="G413" s="2">
        <f t="shared" si="8"/>
        <v>1674.8994799999998</v>
      </c>
      <c r="H413" s="2">
        <f t="shared" si="9"/>
        <v>0.43000000000006366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439960.85000000009</v>
      </c>
      <c r="D633" s="1">
        <f>'PR-RAS'!E639</f>
        <v>486866.44</v>
      </c>
      <c r="E633" s="1">
        <v>0</v>
      </c>
      <c r="F633" s="1">
        <v>0</v>
      </c>
      <c r="G633" s="2">
        <f t="shared" si="10"/>
        <v>893454.43735999998</v>
      </c>
      <c r="H633" s="2">
        <f t="shared" si="11"/>
        <v>0.58999999990919605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439086.68999999994</v>
      </c>
      <c r="D634" s="1">
        <f>'PR-RAS'!E640</f>
        <v>491384.67</v>
      </c>
      <c r="E634" s="1">
        <v>0</v>
      </c>
      <c r="F634" s="1">
        <v>0</v>
      </c>
      <c r="G634" s="2">
        <f t="shared" si="10"/>
        <v>900034.86698999989</v>
      </c>
      <c r="H634" s="2">
        <f t="shared" si="11"/>
        <v>0.6400000000721775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874.16000000014901</v>
      </c>
      <c r="D635" s="1">
        <f>'PR-RAS'!E641</f>
        <v>0</v>
      </c>
      <c r="E635" s="1">
        <v>0</v>
      </c>
      <c r="F635" s="1">
        <v>0</v>
      </c>
      <c r="G635" s="2">
        <f t="shared" si="10"/>
        <v>554.21744000009448</v>
      </c>
      <c r="H635" s="2">
        <f t="shared" si="11"/>
        <v>0.16000000014901161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4518.2299999999814</v>
      </c>
      <c r="E636" s="1">
        <v>0</v>
      </c>
      <c r="F636" s="1">
        <v>0</v>
      </c>
      <c r="G636" s="2">
        <f t="shared" si="10"/>
        <v>5738.1520999999766</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3040.88</v>
      </c>
      <c r="D637" s="1">
        <f>'PR-RAS'!E643</f>
        <v>3645.2400000000002</v>
      </c>
      <c r="E637" s="1">
        <v>0</v>
      </c>
      <c r="F637" s="1">
        <v>0</v>
      </c>
      <c r="G637" s="2">
        <f t="shared" si="10"/>
        <v>6570.7449600000009</v>
      </c>
      <c r="H637" s="2">
        <f t="shared" si="11"/>
        <v>0.36000000000012733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3915.0400000001491</v>
      </c>
      <c r="D639" s="1">
        <f>'PR-RAS'!E645</f>
        <v>0</v>
      </c>
      <c r="E639" s="1">
        <v>0</v>
      </c>
      <c r="F639" s="1">
        <v>0</v>
      </c>
      <c r="G639" s="2">
        <f t="shared" si="10"/>
        <v>2497.7955200000952</v>
      </c>
      <c r="H639" s="2">
        <f t="shared" si="11"/>
        <v>4.0000000149120751E-2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872.98999999998114</v>
      </c>
      <c r="E640" s="1">
        <v>0</v>
      </c>
      <c r="F640" s="1">
        <v>0</v>
      </c>
      <c r="G640" s="2">
        <f t="shared" si="10"/>
        <v>1115.6812199999758</v>
      </c>
      <c r="H640" s="2">
        <f t="shared" si="11"/>
        <v>1.000000001886292E-2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4855.8900000000003</v>
      </c>
      <c r="D642" s="1">
        <f>'PR-RAS'!E649</f>
        <v>4191.6400000000003</v>
      </c>
      <c r="E642" s="1">
        <v>0</v>
      </c>
      <c r="F642" s="1">
        <v>0</v>
      </c>
      <c r="G642" s="2">
        <f t="shared" si="10"/>
        <v>8486.3079700000017</v>
      </c>
      <c r="H642" s="2">
        <f t="shared" si="11"/>
        <v>0.46999999999934516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74219.649999999994</v>
      </c>
      <c r="D643" s="1">
        <f>'PR-RAS'!E650</f>
        <v>102076.02</v>
      </c>
      <c r="E643" s="1">
        <v>0</v>
      </c>
      <c r="F643" s="1">
        <v>0</v>
      </c>
      <c r="G643" s="2">
        <f t="shared" si="10"/>
        <v>178714.62497999999</v>
      </c>
      <c r="H643" s="2">
        <f t="shared" si="11"/>
        <v>0.3700000000098953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73818.14</v>
      </c>
      <c r="D644" s="1">
        <f>'PR-RAS'!E651</f>
        <v>103163.89</v>
      </c>
      <c r="E644" s="1">
        <v>0</v>
      </c>
      <c r="F644" s="1">
        <v>0</v>
      </c>
      <c r="G644" s="2">
        <f t="shared" si="10"/>
        <v>180133.82655999999</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5257.3999999999942</v>
      </c>
      <c r="D645" s="1">
        <f>'PR-RAS'!E652</f>
        <v>3103.7700000000041</v>
      </c>
      <c r="E645" s="1">
        <v>0</v>
      </c>
      <c r="F645" s="1">
        <v>0</v>
      </c>
      <c r="G645" s="2">
        <f t="shared" si="10"/>
        <v>7383.4213600000021</v>
      </c>
      <c r="H645" s="2">
        <f t="shared" si="11"/>
        <v>0.6299999999901047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49</v>
      </c>
      <c r="E647" s="1">
        <v>0</v>
      </c>
      <c r="F647" s="1">
        <v>0</v>
      </c>
      <c r="G647" s="2">
        <f t="shared" si="10"/>
        <v>94.962000000000003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38</v>
      </c>
      <c r="E649" s="1">
        <v>0</v>
      </c>
      <c r="F649" s="1">
        <v>0</v>
      </c>
      <c r="G649" s="2">
        <f t="shared" si="10"/>
        <v>74.52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373091.6</v>
      </c>
      <c r="D668" s="1">
        <f>'PR-RAS'!E675</f>
        <v>422267.44</v>
      </c>
      <c r="E668" s="1">
        <v>0</v>
      </c>
      <c r="F668" s="1">
        <v>0</v>
      </c>
      <c r="G668" s="2">
        <f t="shared" si="10"/>
        <v>812156.86216000002</v>
      </c>
      <c r="H668" s="2">
        <f t="shared" si="11"/>
        <v>0.84000000002561137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1206.8399999999999</v>
      </c>
      <c r="D669" s="1">
        <f>'PR-RAS'!E676</f>
        <v>0</v>
      </c>
      <c r="E669" s="1">
        <v>0</v>
      </c>
      <c r="F669" s="1">
        <v>0</v>
      </c>
      <c r="G669" s="2">
        <f t="shared" si="10"/>
        <v>806.16912000000002</v>
      </c>
      <c r="H669" s="2">
        <f t="shared" si="11"/>
        <v>0.16000000000008185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19296.21</v>
      </c>
      <c r="D703" s="1">
        <f>'PR-RAS'!E710</f>
        <v>12863.05</v>
      </c>
      <c r="E703" s="1">
        <v>0</v>
      </c>
      <c r="F703" s="1">
        <v>0</v>
      </c>
      <c r="G703" s="2">
        <f t="shared" si="10"/>
        <v>31605.661619999995</v>
      </c>
      <c r="H703" s="2">
        <f t="shared" si="11"/>
        <v>0.25999999999839929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1446.92</v>
      </c>
      <c r="D710" s="1">
        <f>'PR-RAS'!E717</f>
        <v>982.92</v>
      </c>
      <c r="E710" s="1">
        <v>0</v>
      </c>
      <c r="F710" s="1">
        <v>0</v>
      </c>
      <c r="G710" s="2">
        <f t="shared" si="10"/>
        <v>2419.6468399999999</v>
      </c>
      <c r="H710" s="2">
        <f t="shared" si="11"/>
        <v>0.15999999999996817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17877.669999999998</v>
      </c>
      <c r="D711" s="1">
        <f>'PR-RAS'!E718</f>
        <v>20067.84</v>
      </c>
      <c r="E711" s="1">
        <v>0</v>
      </c>
      <c r="F711" s="1">
        <v>0</v>
      </c>
      <c r="G711" s="2">
        <f t="shared" si="10"/>
        <v>41189.478499999997</v>
      </c>
      <c r="H711" s="2">
        <f t="shared" si="11"/>
        <v>0.49000000000160071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44.46</v>
      </c>
      <c r="E713" s="1">
        <v>0</v>
      </c>
      <c r="F713" s="1">
        <v>0</v>
      </c>
      <c r="G713" s="2">
        <f t="shared" si="10"/>
        <v>94.496639999999999</v>
      </c>
      <c r="H713" s="2">
        <f t="shared" si="11"/>
        <v>0.66000000000000369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231.14</v>
      </c>
      <c r="D715" s="1">
        <f>'PR-RAS'!E722</f>
        <v>236.2</v>
      </c>
      <c r="E715" s="1">
        <v>0</v>
      </c>
      <c r="F715" s="1">
        <v>0</v>
      </c>
      <c r="G715" s="2">
        <f t="shared" si="10"/>
        <v>502.32755999999995</v>
      </c>
      <c r="H715" s="2">
        <f t="shared" si="11"/>
        <v>0.33999999999997499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19236.93</v>
      </c>
      <c r="D1480" s="6"/>
      <c r="E1480" s="6">
        <v>0</v>
      </c>
      <c r="F1480" s="6">
        <v>0</v>
      </c>
      <c r="G1480" s="7">
        <f t="shared" ref="G1480:G1580" si="34">B1480/1000*C1480</f>
        <v>19.236930000000001</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480428.48</v>
      </c>
      <c r="D1481" s="1">
        <v>0</v>
      </c>
      <c r="E1481" s="1">
        <v>0</v>
      </c>
      <c r="F1481" s="1">
        <v>0</v>
      </c>
      <c r="G1481" s="2">
        <f t="shared" si="34"/>
        <v>960.85695999999996</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3459.74</v>
      </c>
      <c r="D1482" s="1">
        <v>0</v>
      </c>
      <c r="E1482" s="1">
        <v>0</v>
      </c>
      <c r="F1482" s="1">
        <v>0</v>
      </c>
      <c r="G1482" s="2">
        <f t="shared" si="34"/>
        <v>10.37922</v>
      </c>
      <c r="H1482" s="2">
        <f t="shared" si="35"/>
        <v>0.26000000000021828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475260.23</v>
      </c>
      <c r="D1483" s="1">
        <v>0</v>
      </c>
      <c r="E1483" s="1">
        <v>0</v>
      </c>
      <c r="F1483" s="1">
        <v>0</v>
      </c>
      <c r="G1483" s="2">
        <f t="shared" si="34"/>
        <v>1901.0409199999999</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385374.06</v>
      </c>
      <c r="D1484" s="1">
        <v>0</v>
      </c>
      <c r="E1484" s="1">
        <v>0</v>
      </c>
      <c r="F1484" s="1">
        <v>0</v>
      </c>
      <c r="G1484" s="2">
        <f t="shared" si="34"/>
        <v>1926.8703</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89470.93</v>
      </c>
      <c r="D1485" s="1">
        <v>0</v>
      </c>
      <c r="E1485" s="1">
        <v>0</v>
      </c>
      <c r="F1485" s="1">
        <v>0</v>
      </c>
      <c r="G1485" s="2">
        <f t="shared" si="34"/>
        <v>536.82557999999995</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415.24</v>
      </c>
      <c r="D1486" s="1">
        <v>0</v>
      </c>
      <c r="E1486" s="1">
        <v>0</v>
      </c>
      <c r="F1486" s="1">
        <v>0</v>
      </c>
      <c r="G1486" s="2">
        <f t="shared" si="34"/>
        <v>2.9066800000000002</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1708.51</v>
      </c>
      <c r="D1492" s="1">
        <v>0</v>
      </c>
      <c r="E1492" s="1">
        <v>0</v>
      </c>
      <c r="F1492" s="1">
        <v>0</v>
      </c>
      <c r="G1492" s="2">
        <f t="shared" si="34"/>
        <v>22.210629999999998</v>
      </c>
      <c r="H1492" s="2">
        <f t="shared" si="35"/>
        <v>0.49000000000000909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488587.73</v>
      </c>
      <c r="D1499" s="1">
        <v>0</v>
      </c>
      <c r="E1499" s="1">
        <v>0</v>
      </c>
      <c r="F1499" s="1">
        <v>0</v>
      </c>
      <c r="G1499" s="2">
        <f t="shared" si="34"/>
        <v>9771.7546000000002</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532.17999999999995</v>
      </c>
      <c r="D1500" s="1">
        <v>0</v>
      </c>
      <c r="E1500" s="1">
        <v>0</v>
      </c>
      <c r="F1500" s="1">
        <v>0</v>
      </c>
      <c r="G1500" s="2">
        <f t="shared" si="34"/>
        <v>11.17578</v>
      </c>
      <c r="H1500" s="2">
        <f t="shared" si="35"/>
        <v>0.17999999999994998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486452.45999999996</v>
      </c>
      <c r="D1501" s="1">
        <v>0</v>
      </c>
      <c r="E1501" s="1">
        <v>0</v>
      </c>
      <c r="F1501" s="1">
        <v>0</v>
      </c>
      <c r="G1501" s="2">
        <f t="shared" si="34"/>
        <v>10701.954119999999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385374.06</v>
      </c>
      <c r="D1502" s="1">
        <v>0</v>
      </c>
      <c r="E1502" s="1">
        <v>0</v>
      </c>
      <c r="F1502" s="1">
        <v>0</v>
      </c>
      <c r="G1502" s="2">
        <f t="shared" si="34"/>
        <v>8863.6033800000005</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100668.73</v>
      </c>
      <c r="D1503" s="1">
        <v>0</v>
      </c>
      <c r="E1503" s="1">
        <v>0</v>
      </c>
      <c r="F1503" s="1">
        <v>0</v>
      </c>
      <c r="G1503" s="2">
        <f t="shared" si="34"/>
        <v>2416.04952</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409.67</v>
      </c>
      <c r="D1504" s="1">
        <v>0</v>
      </c>
      <c r="E1504" s="1">
        <v>0</v>
      </c>
      <c r="F1504" s="1">
        <v>0</v>
      </c>
      <c r="G1504" s="2">
        <f t="shared" si="34"/>
        <v>10.241750000000001</v>
      </c>
      <c r="H1504" s="2">
        <f t="shared" si="35"/>
        <v>0.32999999999998408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1603.09</v>
      </c>
      <c r="D1510" s="1">
        <v>0</v>
      </c>
      <c r="E1510" s="1">
        <v>0</v>
      </c>
      <c r="F1510" s="1">
        <v>0</v>
      </c>
      <c r="G1510" s="2">
        <f t="shared" si="34"/>
        <v>49.695789999999995</v>
      </c>
      <c r="H1510" s="2">
        <f t="shared" si="35"/>
        <v>8.9999999999918145E-2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11077.679999999993</v>
      </c>
      <c r="D1517" s="1">
        <v>0</v>
      </c>
      <c r="E1517" s="1">
        <v>0</v>
      </c>
      <c r="F1517" s="1">
        <v>0</v>
      </c>
      <c r="G1517" s="2">
        <f t="shared" si="34"/>
        <v>420.95183999999972</v>
      </c>
      <c r="H1517" s="2">
        <f t="shared" si="35"/>
        <v>0.32000000000698492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5760.49</v>
      </c>
      <c r="D1518" s="1">
        <v>0</v>
      </c>
      <c r="E1518" s="1">
        <v>0</v>
      </c>
      <c r="F1518" s="1">
        <v>0</v>
      </c>
      <c r="G1518" s="2">
        <f t="shared" si="34"/>
        <v>224.65911</v>
      </c>
      <c r="H1518" s="2">
        <f t="shared" si="35"/>
        <v>0.48999999999978172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4320.4799999999996</v>
      </c>
      <c r="D1519" s="1">
        <v>0</v>
      </c>
      <c r="E1519" s="1">
        <v>0</v>
      </c>
      <c r="F1519" s="1">
        <v>0</v>
      </c>
      <c r="G1519" s="2">
        <f t="shared" si="34"/>
        <v>172.8192</v>
      </c>
      <c r="H1519" s="2">
        <f t="shared" si="35"/>
        <v>0.47999999999956344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73.56</v>
      </c>
      <c r="D1520" s="1">
        <v>0</v>
      </c>
      <c r="E1520" s="1">
        <v>0</v>
      </c>
      <c r="F1520" s="1">
        <v>0</v>
      </c>
      <c r="G1520" s="2">
        <f t="shared" si="34"/>
        <v>3.0159600000000002</v>
      </c>
      <c r="H1520" s="2">
        <f t="shared" si="35"/>
        <v>0.43999999999999773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2660.42</v>
      </c>
      <c r="D1522" s="1">
        <v>0</v>
      </c>
      <c r="E1522" s="1">
        <v>0</v>
      </c>
      <c r="F1522" s="1">
        <v>0</v>
      </c>
      <c r="G1522" s="2">
        <f t="shared" si="34"/>
        <v>114.39806</v>
      </c>
      <c r="H1522" s="2">
        <f t="shared" si="35"/>
        <v>0.42000000000007276</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1586.5</v>
      </c>
      <c r="D1523" s="1">
        <v>0</v>
      </c>
      <c r="E1523" s="1">
        <v>0</v>
      </c>
      <c r="F1523" s="1">
        <v>0</v>
      </c>
      <c r="G1523" s="2">
        <f t="shared" si="34"/>
        <v>69.805999999999997</v>
      </c>
      <c r="H1523" s="2">
        <f t="shared" si="35"/>
        <v>0.5</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1440.01</v>
      </c>
      <c r="D1524" s="1">
        <v>0</v>
      </c>
      <c r="E1524" s="1">
        <v>0</v>
      </c>
      <c r="F1524" s="1">
        <v>0</v>
      </c>
      <c r="G1524" s="2">
        <f t="shared" si="34"/>
        <v>64.800449999999998</v>
      </c>
      <c r="H1524" s="2">
        <f t="shared" si="35"/>
        <v>9.9999999999909051E-3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1440.01</v>
      </c>
      <c r="D1530" s="1">
        <v>0</v>
      </c>
      <c r="E1530" s="1">
        <v>0</v>
      </c>
      <c r="F1530" s="1">
        <v>0</v>
      </c>
      <c r="G1530" s="2">
        <f t="shared" si="34"/>
        <v>73.440509999999989</v>
      </c>
      <c r="H1530" s="2">
        <f t="shared" si="35"/>
        <v>9.9999999999909051E-3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1440.01</v>
      </c>
      <c r="D1531" s="1">
        <v>0</v>
      </c>
      <c r="E1531" s="1">
        <v>0</v>
      </c>
      <c r="F1531" s="1">
        <v>0</v>
      </c>
      <c r="G1531" s="2">
        <f t="shared" si="34"/>
        <v>74.88051999999999</v>
      </c>
      <c r="H1531" s="2">
        <f t="shared" si="35"/>
        <v>9.9999999999909051E-3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5317.1900000000005</v>
      </c>
      <c r="D1576" s="1">
        <v>0</v>
      </c>
      <c r="E1576" s="1">
        <v>0</v>
      </c>
      <c r="F1576" s="1">
        <v>0</v>
      </c>
      <c r="G1576" s="2">
        <f t="shared" si="34"/>
        <v>515.7674300000001</v>
      </c>
      <c r="H1576" s="2">
        <f t="shared" si="35"/>
        <v>0.19000000000050932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2854</v>
      </c>
      <c r="D1577" s="1">
        <v>0</v>
      </c>
      <c r="E1577" s="1">
        <v>0</v>
      </c>
      <c r="F1577" s="1">
        <v>0</v>
      </c>
      <c r="G1577" s="2">
        <f t="shared" si="34"/>
        <v>279.69200000000001</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2357.77</v>
      </c>
      <c r="D1578" s="1">
        <v>0</v>
      </c>
      <c r="E1578" s="1">
        <v>0</v>
      </c>
      <c r="F1578" s="1">
        <v>0</v>
      </c>
      <c r="G1578" s="2">
        <f t="shared" si="34"/>
        <v>233.41923</v>
      </c>
      <c r="H1578" s="2">
        <f t="shared" si="35"/>
        <v>0.23000000000001819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105.42</v>
      </c>
      <c r="D1579" s="1">
        <v>0</v>
      </c>
      <c r="E1579" s="1">
        <v>0</v>
      </c>
      <c r="F1579" s="1">
        <v>0</v>
      </c>
      <c r="G1579" s="2">
        <f t="shared" si="34"/>
        <v>10.542000000000002</v>
      </c>
      <c r="H1579" s="2">
        <f t="shared" si="35"/>
        <v>0.42000000000000171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16109</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439927.8600000001</v>
      </c>
      <c r="I16" s="170">
        <f>'PR-RAS'!E6</f>
        <v>486826.84</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435499.76999999996</v>
      </c>
      <c r="I17" s="170">
        <f>'PR-RAS'!E151</f>
        <v>489669.92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3915.0400000001491</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872.98999999998114</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19236.93</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11077.679999999993</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5760.49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5317.1900000000005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5"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439927.8600000001</v>
      </c>
      <c r="E6" s="51">
        <f>E7+E44+E50+E82+E106+E124+E133+E139</f>
        <v>486826.84</v>
      </c>
      <c r="F6" s="52">
        <f t="shared" ref="F6:F131" si="0">IF(D6&lt;&gt;0,IF(E6/D6&gt;=100,"&gt;&gt;100",E6/D6*100),"-")</f>
        <v>110.66060694587516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376952.9</v>
      </c>
      <c r="E50" s="51">
        <f>E51+E54+E59+E62+E65+E68+E71+E74+E77</f>
        <v>422267.44</v>
      </c>
      <c r="F50" s="52">
        <f t="shared" si="0"/>
        <v>112.02127374534059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374298.44</v>
      </c>
      <c r="E68" s="51">
        <f t="shared" si="15"/>
        <v>422267.44</v>
      </c>
      <c r="F68" s="52">
        <f t="shared" si="0"/>
        <v>112.81570930405161</v>
      </c>
    </row>
    <row r="69" spans="1:6" ht="12.75" customHeight="1" x14ac:dyDescent="0.2">
      <c r="A69" s="53" t="s">
        <v>184</v>
      </c>
      <c r="B69" s="85" t="s">
        <v>185</v>
      </c>
      <c r="C69" s="50" t="s">
        <v>184</v>
      </c>
      <c r="D69" s="242">
        <v>374298.44</v>
      </c>
      <c r="E69" s="242">
        <v>422267.44</v>
      </c>
      <c r="F69" s="52">
        <f t="shared" si="0"/>
        <v>112.81570930405161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2654.46</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2654.46</v>
      </c>
      <c r="E79" s="242"/>
      <c r="F79" s="52">
        <f t="shared" si="0"/>
        <v>0</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19296.21</v>
      </c>
      <c r="E106" s="51">
        <f t="shared" si="23"/>
        <v>12900.65</v>
      </c>
      <c r="F106" s="52">
        <f t="shared" si="0"/>
        <v>66.855874806503451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19296.21</v>
      </c>
      <c r="E112" s="51">
        <f t="shared" si="25"/>
        <v>12900.65</v>
      </c>
      <c r="F112" s="52">
        <f t="shared" si="0"/>
        <v>66.855874806503451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19296.21</v>
      </c>
      <c r="E117" s="242">
        <v>12900.65</v>
      </c>
      <c r="F117" s="52">
        <f t="shared" si="0"/>
        <v>66.855874806503451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891.9</v>
      </c>
      <c r="E124" s="51">
        <f t="shared" si="27"/>
        <v>992.35</v>
      </c>
      <c r="F124" s="52">
        <f t="shared" si="0"/>
        <v>111.26247337145421</v>
      </c>
    </row>
    <row r="125" spans="1:6" ht="12.75" customHeight="1" x14ac:dyDescent="0.2">
      <c r="A125" s="53">
        <v>661</v>
      </c>
      <c r="B125" s="86" t="s">
        <v>296</v>
      </c>
      <c r="C125" s="50" t="s">
        <v>297</v>
      </c>
      <c r="D125" s="51">
        <f t="shared" ref="D125:E125" si="28">SUM(D126:D127)</f>
        <v>891.9</v>
      </c>
      <c r="E125" s="51">
        <f t="shared" si="28"/>
        <v>992.35</v>
      </c>
      <c r="F125" s="52">
        <f t="shared" si="0"/>
        <v>111.26247337145421</v>
      </c>
    </row>
    <row r="126" spans="1:6" ht="12.75" customHeight="1" x14ac:dyDescent="0.2">
      <c r="A126" s="53">
        <v>6614</v>
      </c>
      <c r="B126" s="86" t="s">
        <v>298</v>
      </c>
      <c r="C126" s="50" t="s">
        <v>299</v>
      </c>
      <c r="D126" s="242">
        <v>0</v>
      </c>
      <c r="E126" s="242">
        <v>295.60000000000002</v>
      </c>
      <c r="F126" s="52" t="str">
        <f t="shared" si="0"/>
        <v>-</v>
      </c>
    </row>
    <row r="127" spans="1:6" ht="12.75" customHeight="1" x14ac:dyDescent="0.2">
      <c r="A127" s="53">
        <v>6615</v>
      </c>
      <c r="B127" s="86" t="s">
        <v>300</v>
      </c>
      <c r="C127" s="50" t="s">
        <v>301</v>
      </c>
      <c r="D127" s="242">
        <v>891.9</v>
      </c>
      <c r="E127" s="242">
        <v>696.75</v>
      </c>
      <c r="F127" s="52">
        <f t="shared" si="0"/>
        <v>78.119744365960315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42786.84</v>
      </c>
      <c r="E133" s="51">
        <f t="shared" si="30"/>
        <v>50666.400000000001</v>
      </c>
      <c r="F133" s="52">
        <f t="shared" ref="F133:F223" si="31">IF(D133&lt;&gt;0,IF(E133/D133&gt;=100,"&gt;&gt;100",E133/D133*100),"-")</f>
        <v>118.415849359289</v>
      </c>
    </row>
    <row r="134" spans="1:6" ht="24" x14ac:dyDescent="0.2">
      <c r="A134" s="53">
        <v>671</v>
      </c>
      <c r="B134" s="232" t="s">
        <v>314</v>
      </c>
      <c r="C134" s="50" t="s">
        <v>315</v>
      </c>
      <c r="D134" s="51">
        <f t="shared" ref="D134:E134" si="32">SUM(D135:D137)</f>
        <v>42786.84</v>
      </c>
      <c r="E134" s="51">
        <f t="shared" si="32"/>
        <v>50666.400000000001</v>
      </c>
      <c r="F134" s="52">
        <f t="shared" si="31"/>
        <v>118.415849359289</v>
      </c>
    </row>
    <row r="135" spans="1:6" ht="12.75" customHeight="1" x14ac:dyDescent="0.2">
      <c r="A135" s="53">
        <v>6711</v>
      </c>
      <c r="B135" s="85" t="s">
        <v>316</v>
      </c>
      <c r="C135" s="50" t="s">
        <v>317</v>
      </c>
      <c r="D135" s="242">
        <v>42786.84</v>
      </c>
      <c r="E135" s="242">
        <v>50666.400000000001</v>
      </c>
      <c r="F135" s="52">
        <f t="shared" si="31"/>
        <v>118.415849359289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435499.76999999996</v>
      </c>
      <c r="E151" s="51">
        <f t="shared" si="35"/>
        <v>489669.92</v>
      </c>
      <c r="F151" s="52">
        <f t="shared" si="31"/>
        <v>112.43861736138231</v>
      </c>
    </row>
    <row r="152" spans="1:6" ht="12.75" customHeight="1" x14ac:dyDescent="0.2">
      <c r="A152" s="53">
        <v>31</v>
      </c>
      <c r="B152" s="85" t="s">
        <v>349</v>
      </c>
      <c r="C152" s="50" t="s">
        <v>35</v>
      </c>
      <c r="D152" s="51">
        <f t="shared" ref="D152:E152" si="36">D153+D158+D159</f>
        <v>358992.04</v>
      </c>
      <c r="E152" s="51">
        <f t="shared" si="36"/>
        <v>382381.62</v>
      </c>
      <c r="F152" s="52">
        <f t="shared" si="31"/>
        <v>106.51534780548337</v>
      </c>
    </row>
    <row r="153" spans="1:6" ht="12.75" customHeight="1" x14ac:dyDescent="0.2">
      <c r="A153" s="53">
        <v>311</v>
      </c>
      <c r="B153" s="85" t="s">
        <v>350</v>
      </c>
      <c r="C153" s="50" t="s">
        <v>351</v>
      </c>
      <c r="D153" s="51">
        <f t="shared" ref="D153:E153" si="37">SUM(D154:D157)</f>
        <v>301545.18</v>
      </c>
      <c r="E153" s="51">
        <f t="shared" si="37"/>
        <v>320992</v>
      </c>
      <c r="F153" s="52">
        <f t="shared" si="31"/>
        <v>106.44905682126971</v>
      </c>
    </row>
    <row r="154" spans="1:6" ht="12.75" customHeight="1" x14ac:dyDescent="0.2">
      <c r="A154" s="53">
        <v>3111</v>
      </c>
      <c r="B154" s="85" t="s">
        <v>352</v>
      </c>
      <c r="C154" s="50" t="s">
        <v>353</v>
      </c>
      <c r="D154" s="242">
        <v>288079.40999999997</v>
      </c>
      <c r="E154" s="242">
        <v>314712.82</v>
      </c>
      <c r="F154" s="52">
        <f t="shared" si="31"/>
        <v>109.24516264456388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8804.82</v>
      </c>
      <c r="E156" s="242">
        <v>5036.05</v>
      </c>
      <c r="F156" s="52">
        <f t="shared" si="31"/>
        <v>57.196512819114986</v>
      </c>
    </row>
    <row r="157" spans="1:6" ht="12.75" customHeight="1" x14ac:dyDescent="0.2">
      <c r="A157" s="53">
        <v>3114</v>
      </c>
      <c r="B157" s="85" t="s">
        <v>358</v>
      </c>
      <c r="C157" s="50" t="s">
        <v>359</v>
      </c>
      <c r="D157" s="242">
        <v>4660.95</v>
      </c>
      <c r="E157" s="242">
        <v>1243.1300000000001</v>
      </c>
      <c r="F157" s="52">
        <f t="shared" si="31"/>
        <v>26.671172185927766</v>
      </c>
    </row>
    <row r="158" spans="1:6" ht="12.75" customHeight="1" x14ac:dyDescent="0.2">
      <c r="A158" s="53">
        <v>312</v>
      </c>
      <c r="B158" s="85" t="s">
        <v>360</v>
      </c>
      <c r="C158" s="50" t="s">
        <v>361</v>
      </c>
      <c r="D158" s="242">
        <v>11276.47</v>
      </c>
      <c r="E158" s="242">
        <v>12647.69</v>
      </c>
      <c r="F158" s="52">
        <f t="shared" si="31"/>
        <v>112.16001106729323</v>
      </c>
    </row>
    <row r="159" spans="1:6" ht="12.75" customHeight="1" x14ac:dyDescent="0.2">
      <c r="A159" s="53">
        <v>313</v>
      </c>
      <c r="B159" s="85" t="s">
        <v>362</v>
      </c>
      <c r="C159" s="50" t="s">
        <v>363</v>
      </c>
      <c r="D159" s="51">
        <f t="shared" ref="D159:E159" si="38">SUM(D160:D162)</f>
        <v>46170.39</v>
      </c>
      <c r="E159" s="51">
        <f t="shared" si="38"/>
        <v>48741.93</v>
      </c>
      <c r="F159" s="52">
        <f t="shared" si="31"/>
        <v>105.56967355051583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46159.49</v>
      </c>
      <c r="E161" s="242">
        <v>48741.93</v>
      </c>
      <c r="F161" s="52">
        <f t="shared" si="31"/>
        <v>105.59460254001939</v>
      </c>
    </row>
    <row r="162" spans="1:6" ht="12.75" customHeight="1" x14ac:dyDescent="0.2">
      <c r="A162" s="53">
        <v>3133</v>
      </c>
      <c r="B162" s="85" t="s">
        <v>367</v>
      </c>
      <c r="C162" s="50" t="s">
        <v>368</v>
      </c>
      <c r="D162" s="242">
        <v>10.9</v>
      </c>
      <c r="E162" s="242"/>
      <c r="F162" s="52">
        <f t="shared" si="31"/>
        <v>0</v>
      </c>
    </row>
    <row r="163" spans="1:6" ht="12.75" customHeight="1" x14ac:dyDescent="0.2">
      <c r="A163" s="53">
        <v>32</v>
      </c>
      <c r="B163" s="85" t="s">
        <v>369</v>
      </c>
      <c r="C163" s="50" t="s">
        <v>370</v>
      </c>
      <c r="D163" s="51">
        <f t="shared" ref="D163:E163" si="39">D164+D169+D177+D187+D188</f>
        <v>76103.259999999995</v>
      </c>
      <c r="E163" s="51">
        <f t="shared" si="39"/>
        <v>106195.85</v>
      </c>
      <c r="F163" s="52">
        <f t="shared" si="31"/>
        <v>139.54178835440166</v>
      </c>
    </row>
    <row r="164" spans="1:6" ht="12.75" customHeight="1" x14ac:dyDescent="0.2">
      <c r="A164" s="53">
        <v>321</v>
      </c>
      <c r="B164" s="85" t="s">
        <v>371</v>
      </c>
      <c r="C164" s="50" t="s">
        <v>372</v>
      </c>
      <c r="D164" s="51">
        <f t="shared" ref="D164:E164" si="40">SUM(D165:D168)</f>
        <v>20511.659999999996</v>
      </c>
      <c r="E164" s="51">
        <f t="shared" si="40"/>
        <v>23751.21</v>
      </c>
      <c r="F164" s="52">
        <f t="shared" si="31"/>
        <v>115.793699778565</v>
      </c>
    </row>
    <row r="165" spans="1:6" ht="12.75" customHeight="1" x14ac:dyDescent="0.2">
      <c r="A165" s="53">
        <v>3211</v>
      </c>
      <c r="B165" s="85" t="s">
        <v>373</v>
      </c>
      <c r="C165" s="50" t="s">
        <v>374</v>
      </c>
      <c r="D165" s="242">
        <v>1579.64</v>
      </c>
      <c r="E165" s="242">
        <v>3173.76</v>
      </c>
      <c r="F165" s="52">
        <f t="shared" si="31"/>
        <v>200.91666455648124</v>
      </c>
    </row>
    <row r="166" spans="1:6" ht="12.75" customHeight="1" x14ac:dyDescent="0.2">
      <c r="A166" s="53">
        <v>3212</v>
      </c>
      <c r="B166" s="85" t="s">
        <v>375</v>
      </c>
      <c r="C166" s="50" t="s">
        <v>376</v>
      </c>
      <c r="D166" s="242">
        <v>17877.669999999998</v>
      </c>
      <c r="E166" s="242">
        <v>20067.84</v>
      </c>
      <c r="F166" s="52">
        <f t="shared" si="31"/>
        <v>112.25086938062958</v>
      </c>
    </row>
    <row r="167" spans="1:6" ht="12.75" customHeight="1" x14ac:dyDescent="0.2">
      <c r="A167" s="53">
        <v>3213</v>
      </c>
      <c r="B167" s="85" t="s">
        <v>377</v>
      </c>
      <c r="C167" s="50" t="s">
        <v>378</v>
      </c>
      <c r="D167" s="242">
        <v>510.98</v>
      </c>
      <c r="E167" s="242"/>
      <c r="F167" s="52">
        <f t="shared" si="31"/>
        <v>0</v>
      </c>
    </row>
    <row r="168" spans="1:6" ht="12.75" customHeight="1" x14ac:dyDescent="0.2">
      <c r="A168" s="53">
        <v>3214</v>
      </c>
      <c r="B168" s="85" t="s">
        <v>379</v>
      </c>
      <c r="C168" s="50" t="s">
        <v>380</v>
      </c>
      <c r="D168" s="242">
        <v>543.37</v>
      </c>
      <c r="E168" s="242">
        <v>509.61</v>
      </c>
      <c r="F168" s="52">
        <f t="shared" si="31"/>
        <v>93.786922354933097</v>
      </c>
    </row>
    <row r="169" spans="1:6" ht="12.75" customHeight="1" x14ac:dyDescent="0.2">
      <c r="A169" s="53">
        <v>322</v>
      </c>
      <c r="B169" s="85" t="s">
        <v>381</v>
      </c>
      <c r="C169" s="50" t="s">
        <v>382</v>
      </c>
      <c r="D169" s="51">
        <f t="shared" ref="D169:E169" si="41">SUM(D170:D176)</f>
        <v>37576.69</v>
      </c>
      <c r="E169" s="51">
        <f t="shared" si="41"/>
        <v>60305.08</v>
      </c>
      <c r="F169" s="52">
        <f t="shared" si="31"/>
        <v>160.48534344030833</v>
      </c>
    </row>
    <row r="170" spans="1:6" ht="12.75" customHeight="1" x14ac:dyDescent="0.2">
      <c r="A170" s="53">
        <v>3221</v>
      </c>
      <c r="B170" s="85" t="s">
        <v>383</v>
      </c>
      <c r="C170" s="50" t="s">
        <v>384</v>
      </c>
      <c r="D170" s="242">
        <v>3836.41</v>
      </c>
      <c r="E170" s="242">
        <v>4180.34</v>
      </c>
      <c r="F170" s="52">
        <f t="shared" si="31"/>
        <v>108.96489165652264</v>
      </c>
    </row>
    <row r="171" spans="1:6" ht="12.75" customHeight="1" x14ac:dyDescent="0.2">
      <c r="A171" s="53">
        <v>3222</v>
      </c>
      <c r="B171" s="85" t="s">
        <v>385</v>
      </c>
      <c r="C171" s="50" t="s">
        <v>386</v>
      </c>
      <c r="D171" s="242">
        <v>18609.53</v>
      </c>
      <c r="E171" s="242">
        <v>27206.75</v>
      </c>
      <c r="F171" s="52">
        <f t="shared" si="31"/>
        <v>146.19794266700987</v>
      </c>
    </row>
    <row r="172" spans="1:6" ht="12.75" customHeight="1" x14ac:dyDescent="0.2">
      <c r="A172" s="53">
        <v>3223</v>
      </c>
      <c r="B172" s="85" t="s">
        <v>387</v>
      </c>
      <c r="C172" s="50" t="s">
        <v>388</v>
      </c>
      <c r="D172" s="242">
        <v>14450.99</v>
      </c>
      <c r="E172" s="242">
        <v>27204.18</v>
      </c>
      <c r="F172" s="52">
        <f t="shared" si="31"/>
        <v>188.25132395773579</v>
      </c>
    </row>
    <row r="173" spans="1:6" ht="12.75" customHeight="1" x14ac:dyDescent="0.2">
      <c r="A173" s="53">
        <v>3224</v>
      </c>
      <c r="B173" s="85" t="s">
        <v>389</v>
      </c>
      <c r="C173" s="50" t="s">
        <v>390</v>
      </c>
      <c r="D173" s="242">
        <v>364.86</v>
      </c>
      <c r="E173" s="242">
        <v>1522.74</v>
      </c>
      <c r="F173" s="52">
        <f t="shared" si="31"/>
        <v>417.34912021049172</v>
      </c>
    </row>
    <row r="174" spans="1:6" ht="12.75" customHeight="1" x14ac:dyDescent="0.2">
      <c r="A174" s="53">
        <v>3225</v>
      </c>
      <c r="B174" s="85" t="s">
        <v>391</v>
      </c>
      <c r="C174" s="50" t="s">
        <v>392</v>
      </c>
      <c r="D174" s="242">
        <v>240.87</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74.03</v>
      </c>
      <c r="E176" s="242">
        <v>191.07</v>
      </c>
      <c r="F176" s="52">
        <f t="shared" si="31"/>
        <v>258.0980683506686</v>
      </c>
    </row>
    <row r="177" spans="1:6" ht="12.75" customHeight="1" x14ac:dyDescent="0.2">
      <c r="A177" s="53">
        <v>323</v>
      </c>
      <c r="B177" s="85" t="s">
        <v>397</v>
      </c>
      <c r="C177" s="50" t="s">
        <v>398</v>
      </c>
      <c r="D177" s="51">
        <f t="shared" ref="D177:E177" si="42">SUM(D178:D186)</f>
        <v>15487.159999999998</v>
      </c>
      <c r="E177" s="51">
        <f t="shared" si="42"/>
        <v>20023.830000000002</v>
      </c>
      <c r="F177" s="52">
        <f t="shared" si="31"/>
        <v>129.29310473966825</v>
      </c>
    </row>
    <row r="178" spans="1:6" ht="12.75" customHeight="1" x14ac:dyDescent="0.2">
      <c r="A178" s="53">
        <v>3231</v>
      </c>
      <c r="B178" s="85" t="s">
        <v>399</v>
      </c>
      <c r="C178" s="50" t="s">
        <v>400</v>
      </c>
      <c r="D178" s="242">
        <v>1060.7</v>
      </c>
      <c r="E178" s="242">
        <v>842.94</v>
      </c>
      <c r="F178" s="52">
        <f t="shared" si="31"/>
        <v>79.470161214292446</v>
      </c>
    </row>
    <row r="179" spans="1:6" ht="12.75" customHeight="1" x14ac:dyDescent="0.2">
      <c r="A179" s="53">
        <v>3232</v>
      </c>
      <c r="B179" s="85" t="s">
        <v>401</v>
      </c>
      <c r="C179" s="50" t="s">
        <v>402</v>
      </c>
      <c r="D179" s="242">
        <v>2451.79</v>
      </c>
      <c r="E179" s="242">
        <v>4126.12</v>
      </c>
      <c r="F179" s="52">
        <f t="shared" si="31"/>
        <v>168.29010641204997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2286.8200000000002</v>
      </c>
      <c r="E181" s="242">
        <v>2960.48</v>
      </c>
      <c r="F181" s="52">
        <f t="shared" si="31"/>
        <v>129.45837451133013</v>
      </c>
    </row>
    <row r="182" spans="1:6" ht="12.75" customHeight="1" x14ac:dyDescent="0.2">
      <c r="A182" s="53">
        <v>3235</v>
      </c>
      <c r="B182" s="85" t="s">
        <v>407</v>
      </c>
      <c r="C182" s="50" t="s">
        <v>408</v>
      </c>
      <c r="D182" s="242">
        <v>59.22</v>
      </c>
      <c r="E182" s="242">
        <v>448.17</v>
      </c>
      <c r="F182" s="52">
        <f t="shared" si="31"/>
        <v>756.78824721377919</v>
      </c>
    </row>
    <row r="183" spans="1:6" ht="12.75" customHeight="1" x14ac:dyDescent="0.2">
      <c r="A183" s="53">
        <v>3236</v>
      </c>
      <c r="B183" s="85" t="s">
        <v>409</v>
      </c>
      <c r="C183" s="50" t="s">
        <v>410</v>
      </c>
      <c r="D183" s="242">
        <v>2535.66</v>
      </c>
      <c r="E183" s="242">
        <v>309.12</v>
      </c>
      <c r="F183" s="52">
        <f t="shared" si="31"/>
        <v>12.190908875795651</v>
      </c>
    </row>
    <row r="184" spans="1:6" ht="12.75" customHeight="1" x14ac:dyDescent="0.2">
      <c r="A184" s="53">
        <v>3237</v>
      </c>
      <c r="B184" s="85" t="s">
        <v>411</v>
      </c>
      <c r="C184" s="50" t="s">
        <v>412</v>
      </c>
      <c r="D184" s="242">
        <v>639.99</v>
      </c>
      <c r="E184" s="242">
        <v>236.2</v>
      </c>
      <c r="F184" s="52">
        <f t="shared" si="31"/>
        <v>36.906826669166705</v>
      </c>
    </row>
    <row r="185" spans="1:6" ht="12.75" customHeight="1" x14ac:dyDescent="0.2">
      <c r="A185" s="53">
        <v>3238</v>
      </c>
      <c r="B185" s="85" t="s">
        <v>413</v>
      </c>
      <c r="C185" s="50" t="s">
        <v>414</v>
      </c>
      <c r="D185" s="242">
        <v>132.72</v>
      </c>
      <c r="E185" s="242">
        <v>212.5</v>
      </c>
      <c r="F185" s="52">
        <f t="shared" si="31"/>
        <v>160.11151295961423</v>
      </c>
    </row>
    <row r="186" spans="1:6" ht="12.75" customHeight="1" x14ac:dyDescent="0.2">
      <c r="A186" s="53">
        <v>3239</v>
      </c>
      <c r="B186" s="85" t="s">
        <v>415</v>
      </c>
      <c r="C186" s="50" t="s">
        <v>416</v>
      </c>
      <c r="D186" s="242">
        <v>6320.26</v>
      </c>
      <c r="E186" s="242">
        <v>10888.3</v>
      </c>
      <c r="F186" s="52">
        <f t="shared" si="31"/>
        <v>172.27614053852213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2527.75</v>
      </c>
      <c r="E188" s="51">
        <f t="shared" si="43"/>
        <v>2115.73</v>
      </c>
      <c r="F188" s="52">
        <f t="shared" si="31"/>
        <v>83.700128572841464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624.29</v>
      </c>
      <c r="E190" s="242">
        <v>624.02</v>
      </c>
      <c r="F190" s="52">
        <f t="shared" si="31"/>
        <v>99.956750868987172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119.45</v>
      </c>
      <c r="E192" s="242">
        <v>121.36</v>
      </c>
      <c r="F192" s="52">
        <f t="shared" si="31"/>
        <v>101.59899539556298</v>
      </c>
    </row>
    <row r="193" spans="1:6" ht="12.75" customHeight="1" x14ac:dyDescent="0.2">
      <c r="A193" s="53">
        <v>3295</v>
      </c>
      <c r="B193" s="85" t="s">
        <v>429</v>
      </c>
      <c r="C193" s="50" t="s">
        <v>430</v>
      </c>
      <c r="D193" s="242">
        <v>821.22</v>
      </c>
      <c r="E193" s="242">
        <v>948.86</v>
      </c>
      <c r="F193" s="52">
        <f t="shared" si="31"/>
        <v>115.54272911034802</v>
      </c>
    </row>
    <row r="194" spans="1:6" ht="12.75" customHeight="1" x14ac:dyDescent="0.2">
      <c r="A194" s="53" t="s">
        <v>431</v>
      </c>
      <c r="B194" s="85" t="s">
        <v>432</v>
      </c>
      <c r="C194" s="50" t="s">
        <v>431</v>
      </c>
      <c r="D194" s="242">
        <v>348.4</v>
      </c>
      <c r="E194" s="242"/>
      <c r="F194" s="52">
        <f t="shared" si="31"/>
        <v>0</v>
      </c>
    </row>
    <row r="195" spans="1:6" ht="12.75" customHeight="1" x14ac:dyDescent="0.2">
      <c r="A195" s="53">
        <v>3299</v>
      </c>
      <c r="B195" s="85" t="s">
        <v>433</v>
      </c>
      <c r="C195" s="50" t="s">
        <v>434</v>
      </c>
      <c r="D195" s="242">
        <v>614.39</v>
      </c>
      <c r="E195" s="242">
        <v>421.49</v>
      </c>
      <c r="F195" s="52">
        <f t="shared" si="31"/>
        <v>68.603004606194759</v>
      </c>
    </row>
    <row r="196" spans="1:6" ht="12.75" customHeight="1" x14ac:dyDescent="0.2">
      <c r="A196" s="53">
        <v>34</v>
      </c>
      <c r="B196" s="232" t="s">
        <v>435</v>
      </c>
      <c r="C196" s="50" t="s">
        <v>436</v>
      </c>
      <c r="D196" s="51">
        <f t="shared" ref="D196:E196" si="44">D197+D202+D210</f>
        <v>404.47</v>
      </c>
      <c r="E196" s="51">
        <f t="shared" si="44"/>
        <v>560.27</v>
      </c>
      <c r="F196" s="52">
        <f t="shared" si="31"/>
        <v>138.51954409474126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404.47</v>
      </c>
      <c r="E210" s="51">
        <f t="shared" si="47"/>
        <v>560.27</v>
      </c>
      <c r="F210" s="52">
        <f t="shared" si="31"/>
        <v>138.51954409474126</v>
      </c>
    </row>
    <row r="211" spans="1:6" ht="12.75" customHeight="1" x14ac:dyDescent="0.2">
      <c r="A211" s="53">
        <v>3431</v>
      </c>
      <c r="B211" s="232" t="s">
        <v>465</v>
      </c>
      <c r="C211" s="50" t="s">
        <v>466</v>
      </c>
      <c r="D211" s="242">
        <v>404.47</v>
      </c>
      <c r="E211" s="242">
        <v>554.25</v>
      </c>
      <c r="F211" s="52">
        <f t="shared" si="31"/>
        <v>137.03117660147848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6.02</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532.17999999999995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532.17999999999995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532.17999999999995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435499.76999999996</v>
      </c>
      <c r="E289" s="51">
        <f t="shared" si="79"/>
        <v>489669.92</v>
      </c>
      <c r="F289" s="52">
        <f t="shared" si="76"/>
        <v>112.43861736138231</v>
      </c>
    </row>
    <row r="290" spans="1:6" ht="12.75" customHeight="1" x14ac:dyDescent="0.2">
      <c r="A290" s="53" t="s">
        <v>608</v>
      </c>
      <c r="B290" s="85" t="s">
        <v>619</v>
      </c>
      <c r="C290" s="50" t="s">
        <v>620</v>
      </c>
      <c r="D290" s="51">
        <f>IF(D6&gt;=D289,D6-D289,0)</f>
        <v>4428.090000000142</v>
      </c>
      <c r="E290" s="51">
        <f>IF(E6&gt;=E289,E6-E289,0)</f>
        <v>0</v>
      </c>
      <c r="F290" s="52">
        <f t="shared" si="76"/>
        <v>0</v>
      </c>
    </row>
    <row r="291" spans="1:6" ht="12.75" customHeight="1" x14ac:dyDescent="0.2">
      <c r="A291" s="53" t="s">
        <v>608</v>
      </c>
      <c r="B291" s="85" t="s">
        <v>621</v>
      </c>
      <c r="C291" s="50" t="s">
        <v>622</v>
      </c>
      <c r="D291" s="51">
        <f>IF(D289&gt;=D6,D289-D6,0)</f>
        <v>0</v>
      </c>
      <c r="E291" s="51">
        <f>IF(E289&gt;=E6,E289-E6,0)</f>
        <v>2843.0799999999581</v>
      </c>
      <c r="F291" s="52" t="str">
        <f t="shared" si="76"/>
        <v>-</v>
      </c>
    </row>
    <row r="292" spans="1:6" ht="12.75" customHeight="1" x14ac:dyDescent="0.2">
      <c r="A292" s="53">
        <v>92211</v>
      </c>
      <c r="B292" s="85" t="s">
        <v>623</v>
      </c>
      <c r="C292" s="50" t="s">
        <v>624</v>
      </c>
      <c r="D292" s="242">
        <v>1722.48</v>
      </c>
      <c r="E292" s="242">
        <v>2254.2800000000002</v>
      </c>
      <c r="F292" s="52">
        <f t="shared" si="76"/>
        <v>130.87408852352422</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1767.8</v>
      </c>
      <c r="E294" s="242">
        <v>333.38</v>
      </c>
      <c r="F294" s="52">
        <f t="shared" si="76"/>
        <v>18.858468152505939</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32.99</v>
      </c>
      <c r="E298" s="51">
        <f t="shared" si="80"/>
        <v>39.6</v>
      </c>
      <c r="F298" s="52">
        <f t="shared" ref="F298:F418" si="81">IF(D298&lt;&gt;0,IF(E298/D298&gt;=100,"&gt;&gt;100",E298/D298*100),"-")</f>
        <v>120.03637465898758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32.99</v>
      </c>
      <c r="E311" s="51">
        <f t="shared" si="85"/>
        <v>39.6</v>
      </c>
      <c r="F311" s="52">
        <f t="shared" si="81"/>
        <v>120.03637465898758</v>
      </c>
    </row>
    <row r="312" spans="1:6" ht="12.75" customHeight="1" x14ac:dyDescent="0.2">
      <c r="A312" s="53">
        <v>721</v>
      </c>
      <c r="B312" s="85" t="s">
        <v>662</v>
      </c>
      <c r="C312" s="50" t="s">
        <v>663</v>
      </c>
      <c r="D312" s="51">
        <f t="shared" ref="D312:E312" si="86">SUM(D313:D316)</f>
        <v>32.99</v>
      </c>
      <c r="E312" s="51">
        <f t="shared" si="86"/>
        <v>39.6</v>
      </c>
      <c r="F312" s="52">
        <f t="shared" si="81"/>
        <v>120.03637465898758</v>
      </c>
    </row>
    <row r="313" spans="1:6" ht="12.75" customHeight="1" x14ac:dyDescent="0.2">
      <c r="A313" s="53">
        <v>7211</v>
      </c>
      <c r="B313" s="85" t="s">
        <v>664</v>
      </c>
      <c r="C313" s="50" t="s">
        <v>665</v>
      </c>
      <c r="D313" s="242">
        <v>32.99</v>
      </c>
      <c r="E313" s="242">
        <v>39.6</v>
      </c>
      <c r="F313" s="52">
        <f t="shared" si="81"/>
        <v>120.03637465898758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3586.92</v>
      </c>
      <c r="E350" s="51">
        <f t="shared" si="95"/>
        <v>1714.75</v>
      </c>
      <c r="F350" s="52">
        <f t="shared" si="81"/>
        <v>47.805638263468381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3586.92</v>
      </c>
      <c r="E363" s="51">
        <f t="shared" si="99"/>
        <v>1714.75</v>
      </c>
      <c r="F363" s="52">
        <f t="shared" si="81"/>
        <v>47.805638263468381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3131.4300000000003</v>
      </c>
      <c r="E369" s="51">
        <f t="shared" si="101"/>
        <v>1533.09</v>
      </c>
      <c r="F369" s="52">
        <f t="shared" si="81"/>
        <v>48.958143723474571</v>
      </c>
    </row>
    <row r="370" spans="1:6" ht="12.75" customHeight="1" x14ac:dyDescent="0.2">
      <c r="A370" s="53">
        <v>4221</v>
      </c>
      <c r="B370" s="85" t="s">
        <v>674</v>
      </c>
      <c r="C370" s="50" t="s">
        <v>766</v>
      </c>
      <c r="D370" s="242">
        <v>476.97</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2654.46</v>
      </c>
      <c r="E375" s="242"/>
      <c r="F375" s="52">
        <f t="shared" si="81"/>
        <v>0</v>
      </c>
    </row>
    <row r="376" spans="1:6" ht="12.75" customHeight="1" x14ac:dyDescent="0.2">
      <c r="A376" s="53">
        <v>4227</v>
      </c>
      <c r="B376" s="232" t="s">
        <v>686</v>
      </c>
      <c r="C376" s="50" t="s">
        <v>773</v>
      </c>
      <c r="D376" s="242">
        <v>0</v>
      </c>
      <c r="E376" s="242">
        <v>1533.09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455.49</v>
      </c>
      <c r="E383" s="51">
        <f t="shared" si="103"/>
        <v>181.66</v>
      </c>
      <c r="F383" s="52">
        <f t="shared" si="81"/>
        <v>39.882324529627432</v>
      </c>
    </row>
    <row r="384" spans="1:6" ht="12.75" customHeight="1" x14ac:dyDescent="0.2">
      <c r="A384" s="53">
        <v>4241</v>
      </c>
      <c r="B384" s="85" t="s">
        <v>783</v>
      </c>
      <c r="C384" s="50" t="s">
        <v>784</v>
      </c>
      <c r="D384" s="242">
        <v>455.49</v>
      </c>
      <c r="E384" s="242">
        <v>181.66</v>
      </c>
      <c r="F384" s="52">
        <f t="shared" si="81"/>
        <v>39.882324529627432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3553.9300000000003</v>
      </c>
      <c r="E408" s="51">
        <f t="shared" si="111"/>
        <v>1675.15</v>
      </c>
      <c r="F408" s="52">
        <f t="shared" si="81"/>
        <v>47.135143348349573</v>
      </c>
    </row>
    <row r="409" spans="1:6" ht="12.75" customHeight="1" x14ac:dyDescent="0.2">
      <c r="A409" s="53">
        <v>92212</v>
      </c>
      <c r="B409" s="85" t="s">
        <v>823</v>
      </c>
      <c r="C409" s="50" t="s">
        <v>824</v>
      </c>
      <c r="D409" s="242">
        <v>1318.4</v>
      </c>
      <c r="E409" s="242">
        <v>1390.96</v>
      </c>
      <c r="F409" s="52">
        <f t="shared" si="81"/>
        <v>105.50364077669903</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707.01</v>
      </c>
      <c r="E411" s="242">
        <v>461.86</v>
      </c>
      <c r="F411" s="52">
        <f t="shared" si="81"/>
        <v>65.325808687288728</v>
      </c>
    </row>
    <row r="412" spans="1:6" ht="12.75" customHeight="1" x14ac:dyDescent="0.2">
      <c r="A412" s="53" t="s">
        <v>608</v>
      </c>
      <c r="B412" s="85" t="s">
        <v>829</v>
      </c>
      <c r="C412" s="50" t="s">
        <v>830</v>
      </c>
      <c r="D412" s="51">
        <f>D6+D298</f>
        <v>439960.85000000009</v>
      </c>
      <c r="E412" s="51">
        <f>E6+E298</f>
        <v>486866.44</v>
      </c>
      <c r="F412" s="52">
        <f t="shared" si="81"/>
        <v>110.66130997792187</v>
      </c>
    </row>
    <row r="413" spans="1:6" ht="12.75" customHeight="1" x14ac:dyDescent="0.2">
      <c r="A413" s="53" t="s">
        <v>608</v>
      </c>
      <c r="B413" s="85" t="s">
        <v>831</v>
      </c>
      <c r="C413" s="50" t="s">
        <v>832</v>
      </c>
      <c r="D413" s="51">
        <f t="shared" ref="D413:E413" si="112">D289+D350</f>
        <v>439086.68999999994</v>
      </c>
      <c r="E413" s="51">
        <f t="shared" si="112"/>
        <v>491384.67</v>
      </c>
      <c r="F413" s="52">
        <f t="shared" si="81"/>
        <v>111.91062748907284</v>
      </c>
    </row>
    <row r="414" spans="1:6" ht="12.75" customHeight="1" x14ac:dyDescent="0.2">
      <c r="A414" s="53" t="s">
        <v>608</v>
      </c>
      <c r="B414" s="85" t="s">
        <v>833</v>
      </c>
      <c r="C414" s="50" t="s">
        <v>834</v>
      </c>
      <c r="D414" s="51">
        <f t="shared" ref="D414:E414" si="113">IF(D412&gt;=D413,D412-D413,0)</f>
        <v>874.16000000014901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4518.2299999999814</v>
      </c>
      <c r="F415" s="52" t="str">
        <f t="shared" si="81"/>
        <v>-</v>
      </c>
    </row>
    <row r="416" spans="1:6" ht="12.75" customHeight="1" x14ac:dyDescent="0.2">
      <c r="A416" s="60" t="s">
        <v>837</v>
      </c>
      <c r="B416" s="232" t="s">
        <v>838</v>
      </c>
      <c r="C416" s="61" t="s">
        <v>839</v>
      </c>
      <c r="D416" s="51">
        <f t="shared" ref="D416:E416" si="115">IF(D292-D293+D409-D410&gt;=0,D292-D293+D409-D410,0)</f>
        <v>3040.88</v>
      </c>
      <c r="E416" s="51">
        <f t="shared" si="115"/>
        <v>3645.2400000000002</v>
      </c>
      <c r="F416" s="52">
        <f t="shared" si="81"/>
        <v>119.8745100102602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2474.81</v>
      </c>
      <c r="E418" s="62">
        <f t="shared" si="117"/>
        <v>795.24</v>
      </c>
      <c r="F418" s="57">
        <f t="shared" si="81"/>
        <v>32.133375895523294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439960.85000000009</v>
      </c>
      <c r="E639" s="51">
        <f t="shared" si="180"/>
        <v>486866.44</v>
      </c>
      <c r="F639" s="52">
        <f t="shared" si="119"/>
        <v>110.66130997792187</v>
      </c>
    </row>
    <row r="640" spans="1:6" ht="12.75" customHeight="1" x14ac:dyDescent="0.2">
      <c r="A640" s="53" t="s">
        <v>608</v>
      </c>
      <c r="B640" s="85" t="s">
        <v>1277</v>
      </c>
      <c r="C640" s="50" t="s">
        <v>1278</v>
      </c>
      <c r="D640" s="51">
        <f t="shared" ref="D640:E640" si="181">D413+D528</f>
        <v>439086.68999999994</v>
      </c>
      <c r="E640" s="51">
        <f t="shared" si="181"/>
        <v>491384.67</v>
      </c>
      <c r="F640" s="52">
        <f t="shared" si="119"/>
        <v>111.91062748907284</v>
      </c>
    </row>
    <row r="641" spans="1:6" ht="12.75" customHeight="1" x14ac:dyDescent="0.2">
      <c r="A641" s="53" t="s">
        <v>608</v>
      </c>
      <c r="B641" s="85" t="s">
        <v>1279</v>
      </c>
      <c r="C641" s="50" t="s">
        <v>1280</v>
      </c>
      <c r="D641" s="51">
        <f t="shared" ref="D641:E641" si="182">IF(D639&gt;=D640,D639-D640,0)</f>
        <v>874.16000000014901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4518.2299999999814</v>
      </c>
      <c r="F642" s="52" t="str">
        <f t="shared" si="119"/>
        <v>-</v>
      </c>
    </row>
    <row r="643" spans="1:6" ht="24" x14ac:dyDescent="0.2">
      <c r="A643" s="60" t="s">
        <v>1283</v>
      </c>
      <c r="B643" s="85" t="s">
        <v>1284</v>
      </c>
      <c r="C643" s="61" t="s">
        <v>1283</v>
      </c>
      <c r="D643" s="51">
        <f t="shared" ref="D643:E643" si="184">IF(D416-D417+D637-D638&gt;=0,D416-D417+D637-D638,0)</f>
        <v>3040.88</v>
      </c>
      <c r="E643" s="51">
        <f t="shared" si="184"/>
        <v>3645.2400000000002</v>
      </c>
      <c r="F643" s="52">
        <f t="shared" si="119"/>
        <v>119.8745100102602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3915.0400000001491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872.98999999998114</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4855.8900000000003</v>
      </c>
      <c r="E649" s="242">
        <v>4191.6400000000003</v>
      </c>
      <c r="F649" s="52">
        <f t="shared" ref="F649:F724" si="188">IF(D649&lt;&gt;0,IF(E649/D649&gt;=100,"&gt;&gt;100",E649/D649*100),"-")</f>
        <v>86.320736260500126</v>
      </c>
    </row>
    <row r="650" spans="1:6" ht="12.75" customHeight="1" x14ac:dyDescent="0.2">
      <c r="A650" s="53" t="s">
        <v>1296</v>
      </c>
      <c r="B650" s="85" t="s">
        <v>1297</v>
      </c>
      <c r="C650" s="50" t="s">
        <v>1296</v>
      </c>
      <c r="D650" s="242">
        <v>74219.649999999994</v>
      </c>
      <c r="E650" s="242">
        <v>102076.02</v>
      </c>
      <c r="F650" s="52">
        <f t="shared" si="188"/>
        <v>137.53233813417339</v>
      </c>
    </row>
    <row r="651" spans="1:6" ht="12.75" customHeight="1" x14ac:dyDescent="0.2">
      <c r="A651" s="53" t="s">
        <v>1298</v>
      </c>
      <c r="B651" s="85" t="s">
        <v>1299</v>
      </c>
      <c r="C651" s="50" t="s">
        <v>1298</v>
      </c>
      <c r="D651" s="242">
        <v>73818.14</v>
      </c>
      <c r="E651" s="242">
        <v>103163.89</v>
      </c>
      <c r="F651" s="52">
        <f t="shared" si="188"/>
        <v>139.75411734839162</v>
      </c>
    </row>
    <row r="652" spans="1:6" ht="24" x14ac:dyDescent="0.2">
      <c r="A652" s="53">
        <v>11</v>
      </c>
      <c r="B652" s="85" t="s">
        <v>1300</v>
      </c>
      <c r="C652" s="50" t="s">
        <v>1301</v>
      </c>
      <c r="D652" s="51">
        <f t="shared" ref="D652:E652" si="189">+D649+D650-D651</f>
        <v>5257.3999999999942</v>
      </c>
      <c r="E652" s="51">
        <f t="shared" si="189"/>
        <v>3103.7700000000041</v>
      </c>
      <c r="F652" s="52">
        <f t="shared" si="188"/>
        <v>59.036215619888296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49</v>
      </c>
      <c r="E654" s="262">
        <v>49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38</v>
      </c>
      <c r="F656" s="52">
        <f t="shared" si="188"/>
        <v>97.435897435897431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373091.6</v>
      </c>
      <c r="E675" s="242">
        <v>422267.44</v>
      </c>
      <c r="F675" s="52">
        <f t="shared" si="188"/>
        <v>113.18063446081339</v>
      </c>
    </row>
    <row r="676" spans="1:6" ht="24" x14ac:dyDescent="0.2">
      <c r="A676" s="53">
        <v>63613</v>
      </c>
      <c r="B676" s="232" t="s">
        <v>1349</v>
      </c>
      <c r="C676" s="50" t="s">
        <v>1350</v>
      </c>
      <c r="D676" s="242">
        <v>1206.8399999999999</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19296.21</v>
      </c>
      <c r="E710" s="242">
        <v>12863.05</v>
      </c>
      <c r="F710" s="52">
        <f t="shared" si="188"/>
        <v>66.661017889005151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1446.92</v>
      </c>
      <c r="E717" s="242">
        <v>982.92</v>
      </c>
      <c r="F717" s="52">
        <f t="shared" si="188"/>
        <v>67.931882896082712</v>
      </c>
    </row>
    <row r="718" spans="1:6" ht="12.75" customHeight="1" x14ac:dyDescent="0.2">
      <c r="A718" s="53">
        <v>32121</v>
      </c>
      <c r="B718" s="85" t="s">
        <v>1415</v>
      </c>
      <c r="C718" s="50" t="s">
        <v>1416</v>
      </c>
      <c r="D718" s="242">
        <v>17877.669999999998</v>
      </c>
      <c r="E718" s="242">
        <v>20067.84</v>
      </c>
      <c r="F718" s="52">
        <f t="shared" si="188"/>
        <v>112.25086938062958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44.46</v>
      </c>
      <c r="F720" s="52">
        <f t="shared" si="188"/>
        <v>101.50684931506851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231.14</v>
      </c>
      <c r="E722" s="242">
        <v>236.2</v>
      </c>
      <c r="F722" s="52">
        <f t="shared" si="188"/>
        <v>102.18914943324393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19236.93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480428.48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3459.74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475260.23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385374.06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89470.93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415.24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1708.51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488587.73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532.17999999999995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486452.45999999996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385374.06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100668.73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409.67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1603.09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11077.679999999993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5760.49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4320.4799999999996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73.56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2660.42</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1586.5</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1440.01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1440.01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1440.01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5317.1900000000005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2357.77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105.42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16109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2023-07-17T07:36:47Z</cp:lastPrinted>
  <dcterms:created xsi:type="dcterms:W3CDTF">2022-04-01T05:14:30Z</dcterms:created>
  <dcterms:modified xsi:type="dcterms:W3CDTF">2023-07-18T07:02:56Z</dcterms:modified>
</cp:coreProperties>
</file>