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48" windowWidth="12120" windowHeight="8580" activeTab="1"/>
  </bookViews>
  <sheets>
    <sheet name="Rashodi" sheetId="18" r:id="rId1"/>
    <sheet name="Prihodi" sheetId="17" r:id="rId2"/>
    <sheet name="Sheet1" sheetId="19" r:id="rId3"/>
  </sheets>
  <calcPr calcId="125725"/>
</workbook>
</file>

<file path=xl/calcChain.xml><?xml version="1.0" encoding="utf-8"?>
<calcChain xmlns="http://schemas.openxmlformats.org/spreadsheetml/2006/main">
  <c r="D23" i="17"/>
  <c r="D38"/>
  <c r="D55"/>
  <c r="D69"/>
  <c r="C36" i="18"/>
  <c r="C39"/>
  <c r="C43"/>
  <c r="D72" i="17"/>
  <c r="C42" i="18"/>
  <c r="C45" s="1"/>
  <c r="C47" s="1"/>
</calcChain>
</file>

<file path=xl/sharedStrings.xml><?xml version="1.0" encoding="utf-8"?>
<sst xmlns="http://schemas.openxmlformats.org/spreadsheetml/2006/main" count="167" uniqueCount="125">
  <si>
    <t>PRODUŽENI BORAVAK</t>
  </si>
  <si>
    <t>A. PRIHODI OD MINISTARSTVA,ZNANOSTI,OBRAZOVANJA I ŠPORTA</t>
  </si>
  <si>
    <t>1.</t>
  </si>
  <si>
    <t>PLAĆE I MATERIJALNA PRAVA DJELATNIKA</t>
  </si>
  <si>
    <t>MATERIJALNI TROŠKOVI</t>
  </si>
  <si>
    <t>2.</t>
  </si>
  <si>
    <t>ENERGIJA</t>
  </si>
  <si>
    <t>3.</t>
  </si>
  <si>
    <t>D. VLASTITI PRIHODI</t>
  </si>
  <si>
    <t>ŠKOLSKA KUHINJA</t>
  </si>
  <si>
    <t>4.</t>
  </si>
  <si>
    <t>5.</t>
  </si>
  <si>
    <t>C. PRIHODI OD ŽUPANIJE ISTARSKE</t>
  </si>
  <si>
    <t>SLUŽBENA PUTOVANJA</t>
  </si>
  <si>
    <t>MATERIJAL I DJELOVI ZA TEKUĆE INV.ODRŽAVANJE</t>
  </si>
  <si>
    <t>SITAN INVENTAR</t>
  </si>
  <si>
    <t>USLUGE TELEFONA,POŠTE  I PRIJEVOZA</t>
  </si>
  <si>
    <t>USLUGE TEKUĆEG I INVESTICIJSKOG ODRŽAVANJA</t>
  </si>
  <si>
    <t>OSTALE USLUGE PROMIDŽBE I INF.U NOVINE</t>
  </si>
  <si>
    <t xml:space="preserve">KOMUNALNE USLUGE </t>
  </si>
  <si>
    <t xml:space="preserve">ZDRASTVENE USLUGE </t>
  </si>
  <si>
    <t>INTELEKTUALNE I OSOBNE USLUGE</t>
  </si>
  <si>
    <t>RAČUNALNE USLUGE</t>
  </si>
  <si>
    <t>PREMIJE OSIGURANJA</t>
  </si>
  <si>
    <t>REPREZENTACIJA</t>
  </si>
  <si>
    <t>ČLANARINE</t>
  </si>
  <si>
    <t>DONACIJE</t>
  </si>
  <si>
    <t>STRUČNO USAVARŠAVANJE ZAPOSLENIKA</t>
  </si>
  <si>
    <t>RASHODI</t>
  </si>
  <si>
    <t>UKUPNI RASHODI</t>
  </si>
  <si>
    <t>OSTVARENO</t>
  </si>
  <si>
    <t>6.</t>
  </si>
  <si>
    <t>7.</t>
  </si>
  <si>
    <t>8.</t>
  </si>
  <si>
    <t>9.</t>
  </si>
  <si>
    <t>VLASTITI PRIJEVOZ RODITELJA</t>
  </si>
  <si>
    <t>UKUPNO PRIHODI OD MINISTARSTVA ZNANOSTI , OBRAZOVANJA</t>
  </si>
  <si>
    <t>B  PRIHODI OD GRADA</t>
  </si>
  <si>
    <t>OIB 75498468638</t>
  </si>
  <si>
    <t>POTICAJNA NASTAVA</t>
  </si>
  <si>
    <t>UKUPNO PRIHODI OD ŽUPANIJE</t>
  </si>
  <si>
    <t>PRIHODI PO OSNOVI OSIGURANJA</t>
  </si>
  <si>
    <t>OSTALI PRIHODI-REFUNDACIJE ZAJ. TR. OD DRUGIH ŠKOLA                                                 28678,81</t>
  </si>
  <si>
    <t>PRIHODI</t>
  </si>
  <si>
    <t>UKUPNI PRIHODI / A+B+C+D/</t>
  </si>
  <si>
    <t xml:space="preserve">Računovođa: </t>
  </si>
  <si>
    <t>NOVIGRADSKO PROLJEĆE</t>
  </si>
  <si>
    <t>UKUPNO VLASTITI PRIHODI</t>
  </si>
  <si>
    <t xml:space="preserve">SUFINANCIRANJE ŠK.MARENDE </t>
  </si>
  <si>
    <t>Ingrid Maglica</t>
  </si>
  <si>
    <t>UREDSKI MATERIJAL I I OST.MATERIJALNI RASHODI</t>
  </si>
  <si>
    <t>MATERIJAL I SIROVINE</t>
  </si>
  <si>
    <t>SLUŽBENA I RADNA ODJEĆA I OBUĆA</t>
  </si>
  <si>
    <t>ZAKUPNINE I NAJAMNINE</t>
  </si>
  <si>
    <t>OSTALE USLUGE</t>
  </si>
  <si>
    <t>PRISTOJBE I NAKNADE</t>
  </si>
  <si>
    <t>OSTALI RASHODI</t>
  </si>
  <si>
    <t>PRIJEVOZ DJECE</t>
  </si>
  <si>
    <t>BANKARSKE USLUGE I ZATEZNE KAMATE</t>
  </si>
  <si>
    <t>PRIJEVOZ ZA ZAPOSLENE</t>
  </si>
  <si>
    <t>KNJIGE</t>
  </si>
  <si>
    <t>TERENSKA NASTAVA I NATJECANJE</t>
  </si>
  <si>
    <t>PAKETIĆI</t>
  </si>
  <si>
    <t>10.</t>
  </si>
  <si>
    <t>11.</t>
  </si>
  <si>
    <t>12.</t>
  </si>
  <si>
    <t>13.</t>
  </si>
  <si>
    <t>PRIHODI OD STANOVA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</si>
  <si>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</si>
  <si>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</si>
  <si>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</si>
  <si>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</si>
  <si>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</si>
  <si>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</si>
  <si>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</si>
  <si>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</si>
  <si>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</si>
  <si>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</si>
  <si>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</si>
  <si>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26.</t>
  </si>
  <si>
    <t>27.</t>
  </si>
  <si>
    <t>28.</t>
  </si>
  <si>
    <t>29.</t>
  </si>
  <si>
    <t>30.</t>
  </si>
  <si>
    <t>UKUPNO PRIHODI OD GRADOVA I OPĆINE</t>
  </si>
  <si>
    <t>ENERGENTI</t>
  </si>
  <si>
    <t>TEKUĆE ODRŽAVANJE</t>
  </si>
  <si>
    <t>PRIJEVOZ UČENIKA</t>
  </si>
  <si>
    <t>PRIHODI OD GRADOVA I OPĆINA</t>
  </si>
  <si>
    <t>25.</t>
  </si>
  <si>
    <t xml:space="preserve">ASISTENTI U NASTAVI-projekt MOZAIK </t>
  </si>
  <si>
    <t>PREVENTIVNI PREGLEDI ZAPOSLENIKA</t>
  </si>
  <si>
    <t>ŽUPANIJSKO NATJECANJE</t>
  </si>
  <si>
    <t>ZAVIČAJNA NASTAVA</t>
  </si>
  <si>
    <t>PRIJENOS MEĐU PRORAČUNSKIH KORISNIKA</t>
  </si>
  <si>
    <t>UREDSKA OPREMA I NAMJEŠTAJ</t>
  </si>
  <si>
    <t>PREHRANA I DIDAKTIKA ZA PO</t>
  </si>
  <si>
    <t>ZA ŠKOLSKU KNJIŽNICU</t>
  </si>
  <si>
    <t>AGENCIJA ZA ŽSV</t>
  </si>
  <si>
    <t>ŠKOLSKA SHEMA</t>
  </si>
  <si>
    <t xml:space="preserve">SMOTRA DJEČJEG GLAZBENOG STVARALAŠTVA </t>
  </si>
  <si>
    <t>POMOĆNICI U NASTAVI-ugovor o djelu</t>
  </si>
  <si>
    <t xml:space="preserve">NAJAM DVORANE </t>
  </si>
  <si>
    <t>BESPLATNA MARENDA ''HRVATSKA ZA DJECU''</t>
  </si>
  <si>
    <t>Ravnatelj:</t>
  </si>
  <si>
    <t>Dražen Hinek</t>
  </si>
  <si>
    <t>PRENESENI MANJAK OD PRETHODNIH GODINA</t>
  </si>
  <si>
    <t>MANJAK PRIHODA RASPOLOŽIV U SLJEDEĆEM RAZDOBLJU</t>
  </si>
  <si>
    <t>30. 6. 2019.</t>
  </si>
  <si>
    <t>OPREMA ZA ODRŽAVANJE I ZAŠTITU</t>
  </si>
  <si>
    <t>LICENCE</t>
  </si>
  <si>
    <t>UKUPNI PRIHODI NA DAN 30. 6. 2019.</t>
  </si>
  <si>
    <t>UKUPNI RASHODI NA DAN 30. 6. 2019.</t>
  </si>
  <si>
    <t>MENTORSTVO</t>
  </si>
  <si>
    <t>NATJECANJE</t>
  </si>
  <si>
    <t>NASTAVNA SREDSTVA-BIOLOGIJA, KEMIJA</t>
  </si>
  <si>
    <t>KLIMA UREĐAJI</t>
  </si>
  <si>
    <t>PRODAJA VOZILA</t>
  </si>
  <si>
    <t>POVRAT SREDSTAVA-FOND ZA ZAŠTITU OKOLIŠA</t>
  </si>
  <si>
    <t>Predmet: Polugodišnji financijski izvještaj 2019.</t>
  </si>
  <si>
    <t>VIŠAK PRIHODA I PRIMITAKA</t>
  </si>
  <si>
    <t>OSNOVNA ŠKOLA MATE BALOTE BUJE</t>
  </si>
  <si>
    <t>BUJE, 9. 7. 2019.</t>
  </si>
  <si>
    <t>KLASA: 400-04/19-01-1</t>
  </si>
  <si>
    <t>URBROJ: 2105-20-01/19-1</t>
  </si>
</sst>
</file>

<file path=xl/styles.xml><?xml version="1.0" encoding="utf-8"?>
<styleSheet xmlns="http://schemas.openxmlformats.org/spreadsheetml/2006/main">
  <numFmts count="3">
    <numFmt numFmtId="43" formatCode="_-* #,##0.00\ _k_n_-;\-* #,##0.00\ _k_n_-;_-* &quot;-&quot;??\ _k_n_-;_-@_-"/>
    <numFmt numFmtId="164" formatCode="_-* #,##0.00\ _K_n_-;\-* #,##0.00\ _K_n_-;_-* &quot;-&quot;??\ _K_n_-;_-@_-"/>
    <numFmt numFmtId="165" formatCode="#,##0.00_ ;\-#,##0.00\ "/>
  </numFmts>
  <fonts count="13">
    <font>
      <sz val="10"/>
      <name val="Arial"/>
      <charset val="238"/>
    </font>
    <font>
      <sz val="10"/>
      <name val="Arial"/>
      <charset val="238"/>
    </font>
    <font>
      <b/>
      <sz val="10"/>
      <name val="Arial"/>
      <family val="2"/>
    </font>
    <font>
      <sz val="8"/>
      <name val="Arial"/>
      <charset val="238"/>
    </font>
    <font>
      <sz val="10"/>
      <color indexed="10"/>
      <name val="Arial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color indexed="10"/>
      <name val="Arial"/>
      <family val="2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</font>
    <font>
      <b/>
      <i/>
      <sz val="10"/>
      <name val="Arial"/>
      <family val="2"/>
    </font>
    <font>
      <b/>
      <sz val="13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1">
    <xf numFmtId="0" fontId="0" fillId="0" borderId="0" xfId="0"/>
    <xf numFmtId="0" fontId="0" fillId="0" borderId="0" xfId="0" applyAlignment="1"/>
    <xf numFmtId="43" fontId="0" fillId="0" borderId="0" xfId="1" applyFont="1"/>
    <xf numFmtId="0" fontId="0" fillId="0" borderId="0" xfId="0" applyBorder="1"/>
    <xf numFmtId="0" fontId="0" fillId="0" borderId="0" xfId="0" applyBorder="1" applyAlignment="1">
      <alignment horizontal="center"/>
    </xf>
    <xf numFmtId="43" fontId="0" fillId="0" borderId="0" xfId="0" applyNumberFormat="1" applyBorder="1"/>
    <xf numFmtId="43" fontId="0" fillId="0" borderId="0" xfId="1" applyFont="1" applyBorder="1"/>
    <xf numFmtId="43" fontId="4" fillId="0" borderId="0" xfId="0" applyNumberFormat="1" applyFont="1" applyBorder="1"/>
    <xf numFmtId="4" fontId="2" fillId="0" borderId="0" xfId="0" applyNumberFormat="1" applyFont="1" applyFill="1" applyBorder="1"/>
    <xf numFmtId="4" fontId="2" fillId="0" borderId="0" xfId="0" applyNumberFormat="1" applyFont="1" applyFill="1" applyBorder="1" applyAlignment="1">
      <alignment horizontal="right"/>
    </xf>
    <xf numFmtId="0" fontId="5" fillId="0" borderId="0" xfId="0" applyFont="1"/>
    <xf numFmtId="0" fontId="5" fillId="0" borderId="0" xfId="0" applyFont="1" applyAlignment="1">
      <alignment wrapText="1" shrinkToFit="1"/>
    </xf>
    <xf numFmtId="0" fontId="5" fillId="0" borderId="0" xfId="0" applyFont="1" applyBorder="1"/>
    <xf numFmtId="0" fontId="6" fillId="0" borderId="0" xfId="0" applyFont="1" applyBorder="1" applyAlignment="1"/>
    <xf numFmtId="0" fontId="0" fillId="0" borderId="0" xfId="0" applyFill="1" applyBorder="1"/>
    <xf numFmtId="0" fontId="6" fillId="0" borderId="0" xfId="0" applyFont="1"/>
    <xf numFmtId="0" fontId="0" fillId="0" borderId="0" xfId="0" applyBorder="1" applyAlignment="1">
      <alignment horizontal="right"/>
    </xf>
    <xf numFmtId="4" fontId="6" fillId="0" borderId="0" xfId="0" applyNumberFormat="1" applyFont="1" applyFill="1" applyBorder="1"/>
    <xf numFmtId="0" fontId="5" fillId="0" borderId="1" xfId="0" applyFont="1" applyBorder="1"/>
    <xf numFmtId="0" fontId="6" fillId="0" borderId="1" xfId="0" applyFont="1" applyBorder="1"/>
    <xf numFmtId="164" fontId="0" fillId="0" borderId="1" xfId="0" applyNumberFormat="1" applyBorder="1"/>
    <xf numFmtId="4" fontId="2" fillId="0" borderId="1" xfId="0" applyNumberFormat="1" applyFont="1" applyBorder="1" applyAlignment="1">
      <alignment horizontal="right"/>
    </xf>
    <xf numFmtId="4" fontId="2" fillId="0" borderId="1" xfId="0" applyNumberFormat="1" applyFont="1" applyFill="1" applyBorder="1" applyAlignment="1">
      <alignment horizontal="right"/>
    </xf>
    <xf numFmtId="0" fontId="6" fillId="0" borderId="1" xfId="0" applyFont="1" applyBorder="1" applyAlignment="1">
      <alignment shrinkToFit="1"/>
    </xf>
    <xf numFmtId="0" fontId="6" fillId="0" borderId="1" xfId="0" applyFont="1" applyFill="1" applyBorder="1"/>
    <xf numFmtId="0" fontId="0" fillId="0" borderId="1" xfId="0" applyBorder="1" applyAlignment="1"/>
    <xf numFmtId="0" fontId="6" fillId="0" borderId="1" xfId="0" applyFont="1" applyBorder="1" applyAlignment="1"/>
    <xf numFmtId="0" fontId="0" fillId="0" borderId="1" xfId="0" applyFill="1" applyBorder="1"/>
    <xf numFmtId="0" fontId="6" fillId="0" borderId="1" xfId="0" applyFont="1" applyFill="1" applyBorder="1" applyAlignment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5" fillId="0" borderId="4" xfId="0" applyFont="1" applyBorder="1"/>
    <xf numFmtId="0" fontId="0" fillId="0" borderId="5" xfId="0" applyBorder="1" applyAlignment="1">
      <alignment vertical="top"/>
    </xf>
    <xf numFmtId="165" fontId="5" fillId="0" borderId="1" xfId="1" applyNumberFormat="1" applyFont="1" applyBorder="1" applyAlignment="1">
      <alignment horizontal="right" vertical="center" shrinkToFit="1"/>
    </xf>
    <xf numFmtId="165" fontId="5" fillId="0" borderId="1" xfId="1" applyNumberFormat="1" applyFont="1" applyBorder="1" applyAlignment="1">
      <alignment vertical="center" shrinkToFit="1"/>
    </xf>
    <xf numFmtId="0" fontId="8" fillId="0" borderId="0" xfId="0" applyFont="1"/>
    <xf numFmtId="0" fontId="0" fillId="0" borderId="0" xfId="0" applyAlignment="1">
      <alignment horizontal="right"/>
    </xf>
    <xf numFmtId="0" fontId="5" fillId="0" borderId="0" xfId="0" applyFont="1" applyBorder="1" applyAlignment="1"/>
    <xf numFmtId="0" fontId="9" fillId="0" borderId="0" xfId="0" applyFont="1"/>
    <xf numFmtId="0" fontId="8" fillId="0" borderId="0" xfId="0" applyFont="1" applyBorder="1" applyAlignment="1"/>
    <xf numFmtId="4" fontId="10" fillId="2" borderId="0" xfId="0" applyNumberFormat="1" applyFont="1" applyFill="1" applyBorder="1"/>
    <xf numFmtId="4" fontId="10" fillId="3" borderId="0" xfId="0" applyNumberFormat="1" applyFont="1" applyFill="1" applyBorder="1"/>
    <xf numFmtId="0" fontId="6" fillId="0" borderId="0" xfId="0" applyFont="1" applyBorder="1" applyAlignment="1">
      <alignment horizontal="center"/>
    </xf>
    <xf numFmtId="0" fontId="0" fillId="0" borderId="0" xfId="0" applyFill="1"/>
    <xf numFmtId="43" fontId="0" fillId="0" borderId="0" xfId="0" applyNumberFormat="1" applyFill="1" applyBorder="1"/>
    <xf numFmtId="43" fontId="0" fillId="0" borderId="0" xfId="1" applyFont="1" applyFill="1" applyBorder="1"/>
    <xf numFmtId="43" fontId="4" fillId="0" borderId="0" xfId="0" applyNumberFormat="1" applyFont="1" applyFill="1" applyBorder="1"/>
    <xf numFmtId="0" fontId="5" fillId="0" borderId="1" xfId="0" applyFont="1" applyFill="1" applyBorder="1" applyAlignment="1">
      <alignment horizontal="center"/>
    </xf>
    <xf numFmtId="0" fontId="12" fillId="0" borderId="0" xfId="0" applyFont="1" applyAlignment="1">
      <alignment horizontal="center"/>
    </xf>
    <xf numFmtId="4" fontId="0" fillId="0" borderId="0" xfId="1" applyNumberFormat="1" applyFont="1" applyFill="1" applyBorder="1" applyAlignment="1">
      <alignment horizontal="right"/>
    </xf>
    <xf numFmtId="4" fontId="1" fillId="0" borderId="0" xfId="1" applyNumberFormat="1" applyFont="1" applyFill="1" applyBorder="1"/>
    <xf numFmtId="4" fontId="5" fillId="0" borderId="0" xfId="1" applyNumberFormat="1" applyFont="1" applyFill="1" applyBorder="1"/>
    <xf numFmtId="4" fontId="0" fillId="0" borderId="0" xfId="1" applyNumberFormat="1" applyFont="1" applyBorder="1"/>
    <xf numFmtId="4" fontId="5" fillId="0" borderId="0" xfId="1" applyNumberFormat="1" applyFont="1" applyBorder="1"/>
    <xf numFmtId="4" fontId="0" fillId="0" borderId="0" xfId="1" applyNumberFormat="1" applyFont="1" applyFill="1" applyBorder="1"/>
    <xf numFmtId="4" fontId="5" fillId="0" borderId="0" xfId="0" applyNumberFormat="1" applyFont="1" applyBorder="1"/>
    <xf numFmtId="4" fontId="0" fillId="0" borderId="0" xfId="0" applyNumberFormat="1" applyBorder="1"/>
    <xf numFmtId="0" fontId="11" fillId="0" borderId="6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0" fillId="0" borderId="8" xfId="0" applyBorder="1" applyAlignment="1">
      <alignment horizontal="right"/>
    </xf>
    <xf numFmtId="4" fontId="2" fillId="0" borderId="8" xfId="0" applyNumberFormat="1" applyFont="1" applyFill="1" applyBorder="1" applyAlignment="1">
      <alignment horizontal="right"/>
    </xf>
    <xf numFmtId="4" fontId="2" fillId="0" borderId="8" xfId="0" applyNumberFormat="1" applyFont="1" applyBorder="1" applyAlignment="1">
      <alignment horizontal="right"/>
    </xf>
    <xf numFmtId="0" fontId="0" fillId="0" borderId="9" xfId="0" applyFill="1" applyBorder="1"/>
    <xf numFmtId="0" fontId="0" fillId="0" borderId="10" xfId="0" applyFill="1" applyBorder="1"/>
    <xf numFmtId="4" fontId="2" fillId="0" borderId="11" xfId="0" applyNumberFormat="1" applyFont="1" applyFill="1" applyBorder="1" applyAlignment="1">
      <alignment horizontal="right"/>
    </xf>
    <xf numFmtId="0" fontId="0" fillId="0" borderId="10" xfId="0" applyBorder="1"/>
    <xf numFmtId="0" fontId="0" fillId="0" borderId="9" xfId="0" applyBorder="1"/>
    <xf numFmtId="4" fontId="7" fillId="0" borderId="11" xfId="0" applyNumberFormat="1" applyFont="1" applyFill="1" applyBorder="1" applyAlignment="1">
      <alignment horizontal="right"/>
    </xf>
    <xf numFmtId="4" fontId="2" fillId="2" borderId="11" xfId="0" applyNumberFormat="1" applyFont="1" applyFill="1" applyBorder="1" applyAlignment="1">
      <alignment horizontal="right"/>
    </xf>
    <xf numFmtId="4" fontId="7" fillId="0" borderId="12" xfId="0" applyNumberFormat="1" applyFont="1" applyFill="1" applyBorder="1" applyAlignment="1">
      <alignment horizontal="right"/>
    </xf>
    <xf numFmtId="0" fontId="5" fillId="0" borderId="10" xfId="0" applyFont="1" applyFill="1" applyBorder="1"/>
    <xf numFmtId="49" fontId="0" fillId="0" borderId="10" xfId="0" applyNumberFormat="1" applyBorder="1" applyAlignment="1">
      <alignment horizontal="right"/>
    </xf>
    <xf numFmtId="0" fontId="5" fillId="0" borderId="13" xfId="0" applyFont="1" applyBorder="1"/>
    <xf numFmtId="4" fontId="2" fillId="2" borderId="14" xfId="0" applyNumberFormat="1" applyFont="1" applyFill="1" applyBorder="1" applyAlignment="1">
      <alignment horizontal="right"/>
    </xf>
    <xf numFmtId="4" fontId="2" fillId="0" borderId="15" xfId="0" applyNumberFormat="1" applyFont="1" applyFill="1" applyBorder="1" applyAlignment="1">
      <alignment horizontal="right"/>
    </xf>
    <xf numFmtId="0" fontId="6" fillId="0" borderId="16" xfId="0" applyFont="1" applyBorder="1"/>
    <xf numFmtId="0" fontId="6" fillId="0" borderId="17" xfId="0" applyFont="1" applyBorder="1"/>
    <xf numFmtId="0" fontId="5" fillId="0" borderId="16" xfId="0" applyFont="1" applyBorder="1"/>
    <xf numFmtId="0" fontId="6" fillId="0" borderId="18" xfId="0" applyFont="1" applyBorder="1"/>
    <xf numFmtId="0" fontId="6" fillId="0" borderId="19" xfId="0" applyFont="1" applyBorder="1"/>
    <xf numFmtId="0" fontId="5" fillId="0" borderId="18" xfId="0" applyFont="1" applyBorder="1"/>
    <xf numFmtId="0" fontId="5" fillId="0" borderId="20" xfId="0" applyFont="1" applyBorder="1"/>
    <xf numFmtId="0" fontId="6" fillId="0" borderId="21" xfId="0" applyFont="1" applyBorder="1"/>
    <xf numFmtId="0" fontId="6" fillId="0" borderId="22" xfId="0" applyFont="1" applyBorder="1"/>
    <xf numFmtId="0" fontId="6" fillId="0" borderId="23" xfId="0" applyFont="1" applyBorder="1"/>
    <xf numFmtId="0" fontId="0" fillId="0" borderId="5" xfId="0" applyFill="1" applyBorder="1" applyAlignment="1">
      <alignment horizontal="center"/>
    </xf>
    <xf numFmtId="164" fontId="0" fillId="0" borderId="1" xfId="0" applyNumberFormat="1" applyFill="1" applyBorder="1"/>
    <xf numFmtId="0" fontId="6" fillId="0" borderId="1" xfId="0" applyFont="1" applyFill="1" applyBorder="1" applyAlignment="1">
      <alignment shrinkToFit="1"/>
    </xf>
    <xf numFmtId="0" fontId="5" fillId="0" borderId="1" xfId="0" applyFont="1" applyBorder="1" applyAlignment="1">
      <alignment horizontal="center"/>
    </xf>
    <xf numFmtId="0" fontId="0" fillId="5" borderId="5" xfId="0" applyFill="1" applyBorder="1" applyAlignment="1">
      <alignment horizontal="center"/>
    </xf>
    <xf numFmtId="0" fontId="6" fillId="5" borderId="24" xfId="0" applyFont="1" applyFill="1" applyBorder="1"/>
    <xf numFmtId="4" fontId="2" fillId="5" borderId="8" xfId="0" applyNumberFormat="1" applyFont="1" applyFill="1" applyBorder="1" applyAlignment="1">
      <alignment horizontal="right"/>
    </xf>
    <xf numFmtId="0" fontId="6" fillId="5" borderId="1" xfId="0" applyFont="1" applyFill="1" applyBorder="1"/>
    <xf numFmtId="0" fontId="0" fillId="5" borderId="1" xfId="0" applyFill="1" applyBorder="1"/>
    <xf numFmtId="0" fontId="6" fillId="5" borderId="25" xfId="0" applyFont="1" applyFill="1" applyBorder="1"/>
    <xf numFmtId="0" fontId="6" fillId="5" borderId="26" xfId="0" applyFont="1" applyFill="1" applyBorder="1"/>
    <xf numFmtId="4" fontId="2" fillId="5" borderId="14" xfId="0" applyNumberFormat="1" applyFont="1" applyFill="1" applyBorder="1" applyAlignment="1">
      <alignment horizontal="right"/>
    </xf>
    <xf numFmtId="4" fontId="2" fillId="0" borderId="14" xfId="0" applyNumberFormat="1" applyFont="1" applyFill="1" applyBorder="1" applyAlignment="1">
      <alignment horizontal="right"/>
    </xf>
    <xf numFmtId="0" fontId="0" fillId="5" borderId="26" xfId="0" applyFill="1" applyBorder="1"/>
    <xf numFmtId="4" fontId="2" fillId="5" borderId="11" xfId="0" applyNumberFormat="1" applyFont="1" applyFill="1" applyBorder="1" applyAlignment="1">
      <alignment horizontal="right"/>
    </xf>
    <xf numFmtId="165" fontId="5" fillId="0" borderId="8" xfId="1" applyNumberFormat="1" applyFont="1" applyFill="1" applyBorder="1" applyAlignment="1">
      <alignment horizontal="right"/>
    </xf>
    <xf numFmtId="4" fontId="5" fillId="0" borderId="8" xfId="0" applyNumberFormat="1" applyFont="1" applyFill="1" applyBorder="1" applyAlignment="1">
      <alignment horizontal="right"/>
    </xf>
    <xf numFmtId="4" fontId="2" fillId="6" borderId="1" xfId="0" applyNumberFormat="1" applyFont="1" applyFill="1" applyBorder="1" applyAlignment="1">
      <alignment horizontal="right"/>
    </xf>
    <xf numFmtId="0" fontId="8" fillId="6" borderId="0" xfId="0" applyFont="1" applyFill="1"/>
    <xf numFmtId="0" fontId="6" fillId="0" borderId="5" xfId="0" applyFont="1" applyFill="1" applyBorder="1" applyAlignment="1">
      <alignment horizontal="center"/>
    </xf>
    <xf numFmtId="0" fontId="6" fillId="5" borderId="5" xfId="0" applyFont="1" applyFill="1" applyBorder="1" applyAlignment="1">
      <alignment horizontal="center"/>
    </xf>
    <xf numFmtId="0" fontId="6" fillId="5" borderId="10" xfId="0" applyFont="1" applyFill="1" applyBorder="1" applyAlignment="1">
      <alignment horizontal="center"/>
    </xf>
    <xf numFmtId="165" fontId="0" fillId="0" borderId="0" xfId="0" applyNumberFormat="1"/>
    <xf numFmtId="0" fontId="6" fillId="0" borderId="27" xfId="0" applyFont="1" applyFill="1" applyBorder="1" applyAlignment="1"/>
    <xf numFmtId="0" fontId="6" fillId="5" borderId="13" xfId="0" applyFont="1" applyFill="1" applyBorder="1" applyAlignment="1">
      <alignment horizontal="center"/>
    </xf>
    <xf numFmtId="4" fontId="5" fillId="4" borderId="0" xfId="0" applyNumberFormat="1" applyFont="1" applyFill="1" applyAlignment="1">
      <alignment horizontal="right"/>
    </xf>
    <xf numFmtId="165" fontId="0" fillId="0" borderId="0" xfId="0" applyNumberFormat="1" applyFill="1"/>
    <xf numFmtId="0" fontId="6" fillId="0" borderId="10" xfId="0" applyFont="1" applyFill="1" applyBorder="1" applyAlignment="1">
      <alignment horizontal="center"/>
    </xf>
    <xf numFmtId="4" fontId="5" fillId="0" borderId="14" xfId="0" applyNumberFormat="1" applyFont="1" applyFill="1" applyBorder="1" applyAlignment="1">
      <alignment horizontal="right"/>
    </xf>
    <xf numFmtId="0" fontId="6" fillId="0" borderId="27" xfId="0" applyFont="1" applyFill="1" applyBorder="1"/>
    <xf numFmtId="0" fontId="6" fillId="0" borderId="25" xfId="0" applyFont="1" applyFill="1" applyBorder="1"/>
    <xf numFmtId="0" fontId="6" fillId="0" borderId="26" xfId="0" applyFont="1" applyFill="1" applyBorder="1"/>
    <xf numFmtId="0" fontId="0" fillId="0" borderId="1" xfId="0" applyFill="1" applyBorder="1" applyAlignment="1">
      <alignment horizontal="center"/>
    </xf>
    <xf numFmtId="4" fontId="2" fillId="2" borderId="7" xfId="0" applyNumberFormat="1" applyFont="1" applyFill="1" applyBorder="1" applyAlignment="1">
      <alignment horizontal="right"/>
    </xf>
    <xf numFmtId="0" fontId="0" fillId="0" borderId="4" xfId="0" applyBorder="1" applyAlignment="1"/>
    <xf numFmtId="0" fontId="5" fillId="0" borderId="0" xfId="0" applyFont="1" applyBorder="1" applyAlignment="1">
      <alignment wrapText="1" shrinkToFit="1"/>
    </xf>
    <xf numFmtId="0" fontId="0" fillId="0" borderId="28" xfId="0" applyBorder="1"/>
    <xf numFmtId="0" fontId="6" fillId="0" borderId="29" xfId="0" applyFont="1" applyBorder="1" applyAlignment="1">
      <alignment wrapText="1" shrinkToFit="1"/>
    </xf>
    <xf numFmtId="0" fontId="8" fillId="4" borderId="29" xfId="0" applyFont="1" applyFill="1" applyBorder="1" applyAlignment="1">
      <alignment wrapText="1" shrinkToFit="1"/>
    </xf>
    <xf numFmtId="4" fontId="8" fillId="4" borderId="30" xfId="0" applyNumberFormat="1" applyFont="1" applyFill="1" applyBorder="1" applyAlignment="1">
      <alignment horizontal="right"/>
    </xf>
    <xf numFmtId="0" fontId="5" fillId="0" borderId="22" xfId="0" applyFont="1" applyFill="1" applyBorder="1"/>
    <xf numFmtId="0" fontId="5" fillId="0" borderId="23" xfId="0" applyFont="1" applyFill="1" applyBorder="1"/>
    <xf numFmtId="0" fontId="6" fillId="0" borderId="31" xfId="0" applyFont="1" applyFill="1" applyBorder="1" applyAlignment="1">
      <alignment horizontal="center"/>
    </xf>
    <xf numFmtId="0" fontId="0" fillId="0" borderId="5" xfId="0" applyBorder="1"/>
    <xf numFmtId="4" fontId="2" fillId="2" borderId="8" xfId="0" applyNumberFormat="1" applyFont="1" applyFill="1" applyBorder="1" applyAlignment="1">
      <alignment horizontal="right"/>
    </xf>
    <xf numFmtId="0" fontId="8" fillId="0" borderId="0" xfId="0" applyFont="1" applyBorder="1" applyAlignment="1">
      <alignment wrapText="1"/>
    </xf>
    <xf numFmtId="4" fontId="2" fillId="5" borderId="32" xfId="0" applyNumberFormat="1" applyFont="1" applyFill="1" applyBorder="1" applyAlignment="1">
      <alignment horizontal="right"/>
    </xf>
    <xf numFmtId="0" fontId="6" fillId="5" borderId="25" xfId="0" applyFont="1" applyFill="1" applyBorder="1" applyAlignment="1">
      <alignment horizontal="center"/>
    </xf>
    <xf numFmtId="4" fontId="2" fillId="5" borderId="26" xfId="0" applyNumberFormat="1" applyFont="1" applyFill="1" applyBorder="1" applyAlignment="1">
      <alignment horizontal="right"/>
    </xf>
    <xf numFmtId="0" fontId="0" fillId="0" borderId="20" xfId="0" applyFill="1" applyBorder="1"/>
    <xf numFmtId="0" fontId="6" fillId="0" borderId="20" xfId="0" applyFont="1" applyBorder="1"/>
    <xf numFmtId="4" fontId="2" fillId="0" borderId="21" xfId="0" applyNumberFormat="1" applyFont="1" applyFill="1" applyBorder="1" applyAlignment="1">
      <alignment horizontal="right"/>
    </xf>
    <xf numFmtId="0" fontId="5" fillId="0" borderId="0" xfId="0" applyFont="1" applyBorder="1" applyAlignment="1"/>
    <xf numFmtId="0" fontId="2" fillId="0" borderId="1" xfId="0" applyFont="1" applyBorder="1" applyAlignment="1">
      <alignment shrinkToFit="1"/>
    </xf>
    <xf numFmtId="0" fontId="0" fillId="0" borderId="1" xfId="0" applyBorder="1" applyAlignment="1">
      <alignment shrinkToFit="1"/>
    </xf>
    <xf numFmtId="0" fontId="6" fillId="0" borderId="1" xfId="0" applyFont="1" applyFill="1" applyBorder="1" applyAlignment="1"/>
    <xf numFmtId="0" fontId="6" fillId="0" borderId="16" xfId="0" applyFont="1" applyFill="1" applyBorder="1" applyAlignment="1"/>
    <xf numFmtId="0" fontId="6" fillId="0" borderId="17" xfId="0" applyFont="1" applyFill="1" applyBorder="1" applyAlignment="1"/>
    <xf numFmtId="0" fontId="0" fillId="5" borderId="1" xfId="0" applyFill="1" applyBorder="1" applyAlignment="1"/>
    <xf numFmtId="0" fontId="6" fillId="5" borderId="1" xfId="0" applyFont="1" applyFill="1" applyBorder="1" applyAlignment="1"/>
    <xf numFmtId="0" fontId="5" fillId="0" borderId="5" xfId="0" applyFont="1" applyBorder="1" applyAlignment="1"/>
    <xf numFmtId="0" fontId="0" fillId="0" borderId="24" xfId="0" applyBorder="1" applyAlignment="1"/>
    <xf numFmtId="0" fontId="6" fillId="0" borderId="24" xfId="0" applyFont="1" applyBorder="1" applyAlignment="1">
      <alignment wrapText="1" shrinkToFit="1"/>
    </xf>
    <xf numFmtId="49" fontId="5" fillId="0" borderId="5" xfId="0" applyNumberFormat="1" applyFont="1" applyBorder="1" applyAlignment="1"/>
    <xf numFmtId="0" fontId="0" fillId="0" borderId="1" xfId="0" applyBorder="1" applyAlignment="1"/>
  </cellXfs>
  <cellStyles count="2">
    <cellStyle name="Obično" xfId="0" builtinId="0"/>
    <cellStyle name="Zarez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53"/>
  <sheetViews>
    <sheetView workbookViewId="0">
      <selection activeCell="G18" sqref="G18"/>
    </sheetView>
  </sheetViews>
  <sheetFormatPr defaultRowHeight="13.2"/>
  <cols>
    <col min="1" max="1" width="3.88671875" customWidth="1"/>
    <col min="2" max="2" width="63.44140625" customWidth="1"/>
    <col min="3" max="3" width="17.109375" customWidth="1"/>
    <col min="4" max="4" width="0.109375" customWidth="1"/>
    <col min="6" max="7" width="12.33203125" bestFit="1" customWidth="1"/>
  </cols>
  <sheetData>
    <row r="1" spans="1:4" ht="15.6">
      <c r="B1" s="36" t="s">
        <v>28</v>
      </c>
      <c r="C1" s="4" t="s">
        <v>30</v>
      </c>
    </row>
    <row r="2" spans="1:4">
      <c r="A2" s="10"/>
      <c r="B2" s="10"/>
      <c r="C2" s="43" t="s">
        <v>108</v>
      </c>
    </row>
    <row r="3" spans="1:4">
      <c r="A3" s="10"/>
      <c r="B3" s="10"/>
      <c r="C3" s="16"/>
    </row>
    <row r="4" spans="1:4">
      <c r="A4" s="89" t="s">
        <v>2</v>
      </c>
      <c r="B4" s="19" t="s">
        <v>3</v>
      </c>
      <c r="C4" s="34">
        <v>2691058</v>
      </c>
      <c r="D4" s="20"/>
    </row>
    <row r="5" spans="1:4">
      <c r="A5" s="89" t="s">
        <v>5</v>
      </c>
      <c r="B5" s="19" t="s">
        <v>59</v>
      </c>
      <c r="C5" s="34">
        <v>142363</v>
      </c>
      <c r="D5" s="20"/>
    </row>
    <row r="6" spans="1:4">
      <c r="A6" s="89" t="s">
        <v>7</v>
      </c>
      <c r="B6" s="19" t="s">
        <v>13</v>
      </c>
      <c r="C6" s="35">
        <v>16799</v>
      </c>
      <c r="D6" s="20"/>
    </row>
    <row r="7" spans="1:4">
      <c r="A7" s="89" t="s">
        <v>10</v>
      </c>
      <c r="B7" s="19" t="s">
        <v>27</v>
      </c>
      <c r="C7" s="35">
        <v>531</v>
      </c>
      <c r="D7" s="20"/>
    </row>
    <row r="8" spans="1:4">
      <c r="A8" s="89" t="s">
        <v>11</v>
      </c>
      <c r="B8" s="19" t="s">
        <v>50</v>
      </c>
      <c r="C8" s="21">
        <v>38026</v>
      </c>
      <c r="D8" s="20"/>
    </row>
    <row r="9" spans="1:4">
      <c r="A9" s="89" t="s">
        <v>31</v>
      </c>
      <c r="B9" s="19" t="s">
        <v>51</v>
      </c>
      <c r="C9" s="21">
        <v>186131</v>
      </c>
      <c r="D9" s="20"/>
    </row>
    <row r="10" spans="1:4">
      <c r="A10" s="89" t="s">
        <v>32</v>
      </c>
      <c r="B10" s="19" t="s">
        <v>6</v>
      </c>
      <c r="C10" s="22">
        <v>135378</v>
      </c>
      <c r="D10" s="20"/>
    </row>
    <row r="11" spans="1:4">
      <c r="A11" s="89" t="s">
        <v>33</v>
      </c>
      <c r="B11" s="19" t="s">
        <v>14</v>
      </c>
      <c r="C11" s="22">
        <v>4966</v>
      </c>
      <c r="D11" s="20"/>
    </row>
    <row r="12" spans="1:4">
      <c r="A12" s="89" t="s">
        <v>34</v>
      </c>
      <c r="B12" s="19" t="s">
        <v>15</v>
      </c>
      <c r="C12" s="22">
        <v>6307</v>
      </c>
      <c r="D12" s="20"/>
    </row>
    <row r="13" spans="1:4">
      <c r="A13" s="89" t="s">
        <v>63</v>
      </c>
      <c r="B13" s="19" t="s">
        <v>52</v>
      </c>
      <c r="C13" s="22">
        <v>350</v>
      </c>
      <c r="D13" s="20"/>
    </row>
    <row r="14" spans="1:4">
      <c r="A14" s="89" t="s">
        <v>64</v>
      </c>
      <c r="B14" s="19" t="s">
        <v>16</v>
      </c>
      <c r="C14" s="22">
        <v>39154</v>
      </c>
      <c r="D14" s="20"/>
    </row>
    <row r="15" spans="1:4">
      <c r="A15" s="89" t="s">
        <v>65</v>
      </c>
      <c r="B15" s="19" t="s">
        <v>17</v>
      </c>
      <c r="C15" s="22">
        <v>31517</v>
      </c>
      <c r="D15" s="20"/>
    </row>
    <row r="16" spans="1:4">
      <c r="A16" s="89" t="s">
        <v>66</v>
      </c>
      <c r="B16" s="19" t="s">
        <v>18</v>
      </c>
      <c r="C16" s="22">
        <v>9300</v>
      </c>
      <c r="D16" s="20"/>
    </row>
    <row r="17" spans="1:7">
      <c r="A17" s="89" t="s">
        <v>68</v>
      </c>
      <c r="B17" s="19" t="s">
        <v>19</v>
      </c>
      <c r="C17" s="22">
        <v>27633</v>
      </c>
      <c r="D17" s="20"/>
    </row>
    <row r="18" spans="1:7">
      <c r="A18" s="89" t="s">
        <v>69</v>
      </c>
      <c r="B18" s="19" t="s">
        <v>53</v>
      </c>
      <c r="C18" s="22">
        <v>9739</v>
      </c>
      <c r="D18" s="20"/>
    </row>
    <row r="19" spans="1:7">
      <c r="A19" s="89" t="s">
        <v>70</v>
      </c>
      <c r="B19" s="19" t="s">
        <v>20</v>
      </c>
      <c r="C19" s="22">
        <v>13310</v>
      </c>
      <c r="D19" s="20"/>
    </row>
    <row r="20" spans="1:7">
      <c r="A20" s="89" t="s">
        <v>71</v>
      </c>
      <c r="B20" s="19" t="s">
        <v>21</v>
      </c>
      <c r="C20" s="22">
        <v>52599</v>
      </c>
      <c r="D20" s="20"/>
    </row>
    <row r="21" spans="1:7">
      <c r="A21" s="89" t="s">
        <v>72</v>
      </c>
      <c r="B21" s="19" t="s">
        <v>22</v>
      </c>
      <c r="C21" s="22">
        <v>6789</v>
      </c>
      <c r="D21" s="20"/>
    </row>
    <row r="22" spans="1:7">
      <c r="A22" s="89" t="s">
        <v>73</v>
      </c>
      <c r="B22" s="19" t="s">
        <v>54</v>
      </c>
      <c r="C22" s="22">
        <v>901</v>
      </c>
      <c r="D22" s="20"/>
    </row>
    <row r="23" spans="1:7">
      <c r="A23" s="89" t="s">
        <v>74</v>
      </c>
      <c r="B23" s="19" t="s">
        <v>23</v>
      </c>
      <c r="C23" s="22">
        <v>7706</v>
      </c>
      <c r="D23" s="20"/>
    </row>
    <row r="24" spans="1:7">
      <c r="A24" s="89" t="s">
        <v>75</v>
      </c>
      <c r="B24" s="19" t="s">
        <v>24</v>
      </c>
      <c r="C24" s="22">
        <v>862</v>
      </c>
      <c r="D24" s="20"/>
    </row>
    <row r="25" spans="1:7">
      <c r="A25" s="89" t="s">
        <v>76</v>
      </c>
      <c r="B25" s="23" t="s">
        <v>25</v>
      </c>
      <c r="C25" s="22">
        <v>632</v>
      </c>
      <c r="D25" s="20"/>
    </row>
    <row r="26" spans="1:7">
      <c r="A26" s="89" t="s">
        <v>77</v>
      </c>
      <c r="B26" s="24" t="s">
        <v>55</v>
      </c>
      <c r="C26" s="22">
        <v>14799</v>
      </c>
      <c r="D26" s="20"/>
    </row>
    <row r="27" spans="1:7">
      <c r="A27" s="89" t="s">
        <v>78</v>
      </c>
      <c r="B27" s="24" t="s">
        <v>56</v>
      </c>
      <c r="C27" s="22">
        <v>15530</v>
      </c>
      <c r="D27" s="20"/>
      <c r="G27" s="108"/>
    </row>
    <row r="28" spans="1:7" s="44" customFormat="1">
      <c r="A28" s="48" t="s">
        <v>89</v>
      </c>
      <c r="B28" s="24" t="s">
        <v>57</v>
      </c>
      <c r="C28" s="22">
        <v>340918</v>
      </c>
      <c r="D28" s="87"/>
    </row>
    <row r="29" spans="1:7" s="44" customFormat="1">
      <c r="A29" s="48" t="s">
        <v>79</v>
      </c>
      <c r="B29" s="24" t="s">
        <v>58</v>
      </c>
      <c r="C29" s="22">
        <v>3675</v>
      </c>
      <c r="D29" s="87"/>
      <c r="F29" s="112"/>
    </row>
    <row r="30" spans="1:7" s="44" customFormat="1">
      <c r="A30" s="48" t="s">
        <v>80</v>
      </c>
      <c r="B30" s="24" t="s">
        <v>94</v>
      </c>
      <c r="C30" s="22">
        <v>1700</v>
      </c>
      <c r="D30" s="87"/>
      <c r="F30" s="112"/>
    </row>
    <row r="31" spans="1:7" s="44" customFormat="1">
      <c r="A31" s="48"/>
      <c r="B31" s="24" t="s">
        <v>110</v>
      </c>
      <c r="C31" s="22">
        <v>2000</v>
      </c>
      <c r="D31" s="87"/>
      <c r="F31" s="112"/>
    </row>
    <row r="32" spans="1:7" s="44" customFormat="1">
      <c r="A32" s="48" t="s">
        <v>81</v>
      </c>
      <c r="B32" s="88" t="s">
        <v>95</v>
      </c>
      <c r="C32" s="22">
        <v>16339</v>
      </c>
      <c r="D32" s="87"/>
    </row>
    <row r="33" spans="1:4">
      <c r="A33" s="89" t="s">
        <v>82</v>
      </c>
      <c r="B33" s="25" t="s">
        <v>109</v>
      </c>
      <c r="C33" s="21">
        <v>30847</v>
      </c>
      <c r="D33" s="20"/>
    </row>
    <row r="34" spans="1:4" ht="14.25" customHeight="1">
      <c r="A34" s="89" t="s">
        <v>83</v>
      </c>
      <c r="B34" s="26" t="s">
        <v>60</v>
      </c>
      <c r="C34" s="22">
        <v>1155</v>
      </c>
      <c r="D34" s="20"/>
    </row>
    <row r="35" spans="1:4" hidden="1">
      <c r="A35" s="118"/>
      <c r="B35" s="19"/>
      <c r="C35" s="22"/>
      <c r="D35" s="20"/>
    </row>
    <row r="36" spans="1:4" ht="17.25" customHeight="1">
      <c r="A36" s="27"/>
      <c r="B36" s="18"/>
      <c r="C36" s="22">
        <f>SUM(C4:C34)</f>
        <v>3849014</v>
      </c>
      <c r="D36" s="20"/>
    </row>
    <row r="37" spans="1:4">
      <c r="A37" s="14"/>
      <c r="B37" s="10"/>
      <c r="C37" s="9"/>
    </row>
    <row r="38" spans="1:4">
      <c r="A38" s="14"/>
      <c r="B38" s="10"/>
      <c r="C38" s="9"/>
    </row>
    <row r="39" spans="1:4" ht="19.5" customHeight="1">
      <c r="A39" s="14"/>
      <c r="B39" s="104" t="s">
        <v>29</v>
      </c>
      <c r="C39" s="103">
        <f>SUM(C36)</f>
        <v>3849014</v>
      </c>
    </row>
    <row r="40" spans="1:4">
      <c r="A40" s="138"/>
      <c r="B40" s="138"/>
      <c r="C40" s="8"/>
    </row>
    <row r="41" spans="1:4">
      <c r="A41" s="1"/>
      <c r="B41" s="11"/>
      <c r="C41" s="17"/>
    </row>
    <row r="42" spans="1:4">
      <c r="B42" s="11" t="s">
        <v>111</v>
      </c>
      <c r="C42" s="111">
        <f>SUM(Prihodi!D72)</f>
        <v>3883705</v>
      </c>
    </row>
    <row r="43" spans="1:4">
      <c r="A43" s="3"/>
      <c r="B43" s="38" t="s">
        <v>112</v>
      </c>
      <c r="C43" s="103">
        <f>SUM(C39)</f>
        <v>3849014</v>
      </c>
    </row>
    <row r="44" spans="1:4">
      <c r="A44" s="3"/>
      <c r="B44" s="13"/>
      <c r="C44" s="8"/>
    </row>
    <row r="45" spans="1:4" ht="15.6">
      <c r="A45" s="3"/>
      <c r="B45" s="40" t="s">
        <v>120</v>
      </c>
      <c r="C45" s="41">
        <f>SUM(C42-C43)</f>
        <v>34691</v>
      </c>
    </row>
    <row r="46" spans="1:4" ht="15.6">
      <c r="A46" s="3"/>
      <c r="B46" s="40" t="s">
        <v>106</v>
      </c>
      <c r="C46" s="41">
        <v>-74949</v>
      </c>
    </row>
    <row r="47" spans="1:4" ht="31.2">
      <c r="A47" s="3"/>
      <c r="B47" s="131" t="s">
        <v>107</v>
      </c>
      <c r="C47" s="41">
        <f>SUM(C45+C46)</f>
        <v>-40258</v>
      </c>
    </row>
    <row r="48" spans="1:4" ht="16.5" customHeight="1">
      <c r="A48" s="138"/>
      <c r="B48" s="138"/>
      <c r="C48" s="8"/>
    </row>
    <row r="49" spans="1:3" ht="15.6">
      <c r="A49" s="3"/>
      <c r="B49" s="40"/>
      <c r="C49" s="42"/>
    </row>
    <row r="50" spans="1:3">
      <c r="B50" s="15"/>
      <c r="C50" s="15"/>
    </row>
    <row r="51" spans="1:3">
      <c r="B51" s="15"/>
      <c r="C51" s="15"/>
    </row>
    <row r="52" spans="1:3">
      <c r="B52" s="15" t="s">
        <v>45</v>
      </c>
      <c r="C52" s="15" t="s">
        <v>104</v>
      </c>
    </row>
    <row r="53" spans="1:3">
      <c r="B53" s="15" t="s">
        <v>49</v>
      </c>
      <c r="C53" s="15" t="s">
        <v>105</v>
      </c>
    </row>
  </sheetData>
  <mergeCells count="2">
    <mergeCell ref="A48:B48"/>
    <mergeCell ref="A40:B40"/>
  </mergeCells>
  <phoneticPr fontId="3" type="noConversion"/>
  <pageMargins left="0" right="0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I124"/>
  <sheetViews>
    <sheetView tabSelected="1" workbookViewId="0">
      <selection activeCell="C5" sqref="C5"/>
    </sheetView>
  </sheetViews>
  <sheetFormatPr defaultRowHeight="13.2"/>
  <cols>
    <col min="1" max="1" width="6" customWidth="1"/>
    <col min="3" max="3" width="57.109375" customWidth="1"/>
    <col min="4" max="4" width="19.109375" customWidth="1"/>
    <col min="5" max="5" width="15.109375" style="3" customWidth="1"/>
    <col min="6" max="6" width="10.5546875" style="3" customWidth="1"/>
    <col min="7" max="7" width="15" customWidth="1"/>
    <col min="8" max="8" width="14.5546875" customWidth="1"/>
    <col min="9" max="9" width="15.109375" customWidth="1"/>
  </cols>
  <sheetData>
    <row r="1" spans="1:9">
      <c r="A1" s="15" t="s">
        <v>121</v>
      </c>
    </row>
    <row r="2" spans="1:9">
      <c r="A2" s="15"/>
    </row>
    <row r="3" spans="1:9">
      <c r="A3" s="15" t="s">
        <v>38</v>
      </c>
    </row>
    <row r="4" spans="1:9">
      <c r="A4" t="s">
        <v>123</v>
      </c>
      <c r="B4" s="15"/>
    </row>
    <row r="5" spans="1:9" ht="14.25" customHeight="1">
      <c r="A5" t="s">
        <v>124</v>
      </c>
      <c r="B5" s="15"/>
    </row>
    <row r="6" spans="1:9">
      <c r="A6" s="15" t="s">
        <v>122</v>
      </c>
      <c r="B6" s="15"/>
      <c r="D6" s="3"/>
      <c r="G6" s="3"/>
      <c r="H6" s="3"/>
      <c r="I6" s="3"/>
    </row>
    <row r="7" spans="1:9" ht="14.25" customHeight="1">
      <c r="D7" s="49" t="s">
        <v>43</v>
      </c>
      <c r="G7" s="3"/>
      <c r="H7" s="3"/>
      <c r="I7" s="3"/>
    </row>
    <row r="8" spans="1:9" ht="0.75" customHeight="1">
      <c r="D8" s="36"/>
      <c r="G8" s="3"/>
      <c r="H8" s="3"/>
      <c r="I8" s="3"/>
    </row>
    <row r="9" spans="1:9" ht="19.5" customHeight="1" thickBot="1">
      <c r="A9" s="36" t="s">
        <v>119</v>
      </c>
      <c r="B9" s="39"/>
      <c r="C9" s="39"/>
      <c r="G9" s="3"/>
      <c r="H9" s="3"/>
      <c r="I9" s="3"/>
    </row>
    <row r="10" spans="1:9">
      <c r="A10" s="29"/>
      <c r="B10" s="30"/>
      <c r="C10" s="30"/>
      <c r="D10" s="58" t="s">
        <v>30</v>
      </c>
      <c r="E10" s="4"/>
      <c r="F10" s="4"/>
      <c r="G10" s="3"/>
      <c r="H10" s="3"/>
      <c r="I10" s="3"/>
    </row>
    <row r="11" spans="1:9">
      <c r="A11" s="31"/>
      <c r="B11" s="12"/>
      <c r="C11" s="3"/>
      <c r="D11" s="59" t="s">
        <v>108</v>
      </c>
      <c r="E11" s="43"/>
      <c r="F11" s="4"/>
      <c r="G11" s="3"/>
      <c r="H11" s="3"/>
      <c r="I11" s="3"/>
    </row>
    <row r="12" spans="1:9">
      <c r="A12" s="32" t="s">
        <v>1</v>
      </c>
      <c r="B12" s="12"/>
      <c r="C12" s="3"/>
      <c r="D12" s="60"/>
      <c r="G12" s="3"/>
      <c r="H12" s="3"/>
      <c r="I12" s="3"/>
    </row>
    <row r="13" spans="1:9" s="44" customFormat="1">
      <c r="A13" s="105" t="s">
        <v>2</v>
      </c>
      <c r="B13" s="24" t="s">
        <v>3</v>
      </c>
      <c r="C13" s="24"/>
      <c r="D13" s="101">
        <v>2736741</v>
      </c>
      <c r="E13" s="50"/>
      <c r="F13" s="46"/>
      <c r="G13" s="14"/>
      <c r="H13" s="14"/>
      <c r="I13" s="14"/>
    </row>
    <row r="14" spans="1:9" s="44" customFormat="1">
      <c r="A14" s="105" t="s">
        <v>5</v>
      </c>
      <c r="B14" s="142" t="s">
        <v>35</v>
      </c>
      <c r="C14" s="143"/>
      <c r="D14" s="102">
        <v>18974</v>
      </c>
      <c r="E14" s="50"/>
      <c r="F14" s="46"/>
      <c r="G14" s="14"/>
      <c r="H14" s="14"/>
      <c r="I14" s="14"/>
    </row>
    <row r="15" spans="1:9" s="44" customFormat="1">
      <c r="A15" s="105" t="s">
        <v>7</v>
      </c>
      <c r="B15" s="115" t="s">
        <v>96</v>
      </c>
      <c r="C15" s="115"/>
      <c r="D15" s="102">
        <v>3026</v>
      </c>
      <c r="E15" s="51"/>
      <c r="F15" s="46"/>
      <c r="G15" s="14"/>
      <c r="H15" s="14"/>
      <c r="I15" s="14"/>
    </row>
    <row r="16" spans="1:9" s="44" customFormat="1">
      <c r="A16" s="113" t="s">
        <v>10</v>
      </c>
      <c r="B16" s="116" t="s">
        <v>113</v>
      </c>
      <c r="C16" s="117"/>
      <c r="D16" s="114">
        <v>1296</v>
      </c>
      <c r="E16" s="51"/>
      <c r="F16" s="46"/>
      <c r="G16" s="14"/>
      <c r="H16" s="14"/>
      <c r="I16" s="14"/>
    </row>
    <row r="17" spans="1:9" s="44" customFormat="1">
      <c r="A17" s="113" t="s">
        <v>11</v>
      </c>
      <c r="B17" s="116" t="s">
        <v>97</v>
      </c>
      <c r="C17" s="117"/>
      <c r="D17" s="114">
        <v>3000</v>
      </c>
      <c r="E17" s="51"/>
      <c r="F17" s="46"/>
      <c r="G17" s="14"/>
      <c r="H17" s="14"/>
      <c r="I17" s="14"/>
    </row>
    <row r="18" spans="1:9" s="44" customFormat="1">
      <c r="A18" s="113" t="s">
        <v>31</v>
      </c>
      <c r="B18" s="116" t="s">
        <v>114</v>
      </c>
      <c r="C18" s="117"/>
      <c r="D18" s="114">
        <v>8790</v>
      </c>
      <c r="E18" s="51"/>
      <c r="F18" s="46"/>
      <c r="G18" s="14"/>
      <c r="H18" s="14"/>
      <c r="I18" s="14"/>
    </row>
    <row r="19" spans="1:9" s="44" customFormat="1">
      <c r="A19" s="113" t="s">
        <v>32</v>
      </c>
      <c r="B19" s="116" t="s">
        <v>115</v>
      </c>
      <c r="C19" s="117"/>
      <c r="D19" s="114">
        <v>25500</v>
      </c>
      <c r="E19" s="51"/>
      <c r="F19" s="46"/>
      <c r="G19" s="14"/>
      <c r="H19" s="14"/>
      <c r="I19" s="14"/>
    </row>
    <row r="20" spans="1:9" s="44" customFormat="1">
      <c r="A20" s="113" t="s">
        <v>33</v>
      </c>
      <c r="B20" s="116" t="s">
        <v>118</v>
      </c>
      <c r="C20" s="117"/>
      <c r="D20" s="114">
        <v>1255</v>
      </c>
      <c r="E20" s="51"/>
      <c r="F20" s="46"/>
      <c r="G20" s="14"/>
      <c r="H20" s="14"/>
      <c r="I20" s="14"/>
    </row>
    <row r="21" spans="1:9" s="44" customFormat="1">
      <c r="A21" s="113" t="s">
        <v>34</v>
      </c>
      <c r="B21" s="95" t="s">
        <v>99</v>
      </c>
      <c r="C21" s="96"/>
      <c r="D21" s="97">
        <v>4119</v>
      </c>
      <c r="E21" s="51"/>
      <c r="F21" s="46"/>
      <c r="G21" s="14"/>
      <c r="H21" s="14"/>
      <c r="I21" s="14"/>
    </row>
    <row r="22" spans="1:9" s="44" customFormat="1" ht="13.8" thickBot="1">
      <c r="A22" s="71"/>
      <c r="B22" s="126"/>
      <c r="C22" s="127"/>
      <c r="D22" s="98"/>
      <c r="E22" s="51"/>
      <c r="F22" s="46"/>
      <c r="G22" s="14"/>
      <c r="H22" s="14"/>
      <c r="I22" s="14"/>
    </row>
    <row r="23" spans="1:9" ht="17.25" customHeight="1">
      <c r="A23" s="72"/>
      <c r="B23" s="82" t="s">
        <v>36</v>
      </c>
      <c r="C23" s="83"/>
      <c r="D23" s="74">
        <f>SUM(D13:D22)</f>
        <v>2802701</v>
      </c>
      <c r="E23" s="52"/>
      <c r="F23" s="6"/>
      <c r="G23" s="5"/>
      <c r="H23" s="6"/>
      <c r="I23" s="7"/>
    </row>
    <row r="24" spans="1:9">
      <c r="A24" s="66"/>
      <c r="B24" s="76"/>
      <c r="C24" s="77"/>
      <c r="D24" s="68"/>
      <c r="E24" s="51"/>
      <c r="F24" s="6"/>
      <c r="G24" s="5"/>
      <c r="H24" s="6"/>
      <c r="I24" s="7"/>
    </row>
    <row r="25" spans="1:9">
      <c r="A25" s="73" t="s">
        <v>37</v>
      </c>
      <c r="B25" s="78" t="s">
        <v>88</v>
      </c>
      <c r="C25" s="77"/>
      <c r="D25" s="75"/>
      <c r="E25" s="51"/>
      <c r="F25" s="6"/>
      <c r="G25" s="5"/>
      <c r="H25" s="6"/>
      <c r="I25" s="7"/>
    </row>
    <row r="26" spans="1:9" s="44" customFormat="1">
      <c r="A26" s="106" t="s">
        <v>2</v>
      </c>
      <c r="B26" s="91" t="s">
        <v>0</v>
      </c>
      <c r="C26" s="91"/>
      <c r="D26" s="92">
        <v>78138</v>
      </c>
      <c r="E26" s="51"/>
      <c r="F26" s="46"/>
      <c r="G26" s="45"/>
      <c r="H26" s="46"/>
      <c r="I26" s="47"/>
    </row>
    <row r="27" spans="1:9">
      <c r="A27" s="106" t="s">
        <v>5</v>
      </c>
      <c r="B27" s="93" t="s">
        <v>46</v>
      </c>
      <c r="C27" s="93"/>
      <c r="D27" s="92">
        <v>5775</v>
      </c>
      <c r="E27" s="51"/>
      <c r="F27" s="6"/>
      <c r="G27" s="5"/>
      <c r="H27" s="6"/>
      <c r="I27" s="7"/>
    </row>
    <row r="28" spans="1:9">
      <c r="A28" s="106" t="s">
        <v>7</v>
      </c>
      <c r="B28" s="93" t="s">
        <v>39</v>
      </c>
      <c r="C28" s="93"/>
      <c r="D28" s="92">
        <v>1225</v>
      </c>
      <c r="E28" s="51"/>
      <c r="F28" s="6"/>
      <c r="G28" s="5"/>
      <c r="H28" s="6"/>
      <c r="I28" s="7"/>
    </row>
    <row r="29" spans="1:9" s="44" customFormat="1">
      <c r="A29" s="106" t="s">
        <v>10</v>
      </c>
      <c r="B29" s="93" t="s">
        <v>48</v>
      </c>
      <c r="C29" s="94"/>
      <c r="D29" s="92">
        <v>10485</v>
      </c>
      <c r="E29" s="51"/>
      <c r="F29" s="46"/>
      <c r="G29" s="45"/>
      <c r="H29" s="46"/>
      <c r="I29" s="47"/>
    </row>
    <row r="30" spans="1:9" s="44" customFormat="1">
      <c r="A30" s="107" t="s">
        <v>11</v>
      </c>
      <c r="B30" s="95" t="s">
        <v>62</v>
      </c>
      <c r="C30" s="99"/>
      <c r="D30" s="100">
        <v>1000</v>
      </c>
      <c r="E30" s="51"/>
      <c r="F30" s="46"/>
      <c r="G30" s="45"/>
      <c r="H30" s="46"/>
      <c r="I30" s="47"/>
    </row>
    <row r="31" spans="1:9" s="44" customFormat="1">
      <c r="A31" s="107" t="s">
        <v>31</v>
      </c>
      <c r="B31" s="95" t="s">
        <v>98</v>
      </c>
      <c r="C31" s="99"/>
      <c r="D31" s="100">
        <v>2000</v>
      </c>
      <c r="E31" s="51"/>
      <c r="F31" s="46"/>
      <c r="G31" s="45"/>
      <c r="H31" s="46"/>
      <c r="I31" s="47"/>
    </row>
    <row r="32" spans="1:9" ht="12.75" customHeight="1" thickBot="1">
      <c r="A32" s="66"/>
      <c r="B32" s="84"/>
      <c r="C32" s="85"/>
      <c r="D32" s="65"/>
      <c r="E32" s="51"/>
      <c r="F32" s="6"/>
      <c r="G32" s="5"/>
      <c r="H32" s="6"/>
      <c r="I32" s="7"/>
    </row>
    <row r="33" spans="1:9" ht="0.75" hidden="1" customHeight="1">
      <c r="A33" s="66"/>
      <c r="B33" s="79"/>
      <c r="C33" s="80"/>
      <c r="D33" s="65"/>
      <c r="E33" s="52"/>
      <c r="F33" s="6"/>
      <c r="G33" s="5"/>
      <c r="H33" s="6"/>
      <c r="I33" s="7"/>
    </row>
    <row r="34" spans="1:9" hidden="1">
      <c r="A34" s="66"/>
      <c r="B34" s="79"/>
      <c r="C34" s="80"/>
      <c r="D34" s="68"/>
      <c r="E34" s="51"/>
      <c r="F34" s="6"/>
      <c r="G34" s="5"/>
      <c r="H34" s="6"/>
      <c r="I34" s="7"/>
    </row>
    <row r="35" spans="1:9" hidden="1">
      <c r="A35" s="66"/>
      <c r="B35" s="81"/>
      <c r="C35" s="80"/>
      <c r="D35" s="68"/>
      <c r="E35" s="52"/>
      <c r="F35" s="6"/>
      <c r="G35" s="5"/>
      <c r="H35" s="6"/>
      <c r="I35" s="7"/>
    </row>
    <row r="36" spans="1:9" hidden="1">
      <c r="A36" s="66"/>
      <c r="B36" s="79"/>
      <c r="C36" s="80"/>
      <c r="D36" s="68"/>
      <c r="E36" s="51"/>
      <c r="F36" s="6"/>
      <c r="G36" s="5"/>
      <c r="H36" s="6"/>
      <c r="I36" s="7"/>
    </row>
    <row r="37" spans="1:9" hidden="1">
      <c r="A37" s="66"/>
      <c r="B37" s="79"/>
      <c r="C37" s="80"/>
      <c r="D37" s="68"/>
      <c r="E37" s="51"/>
      <c r="F37" s="6"/>
      <c r="G37" s="5"/>
      <c r="H37" s="6"/>
      <c r="I37" s="7"/>
    </row>
    <row r="38" spans="1:9" ht="18" customHeight="1">
      <c r="A38" s="66"/>
      <c r="B38" s="82" t="s">
        <v>84</v>
      </c>
      <c r="C38" s="83"/>
      <c r="D38" s="69">
        <f>SUM(D26:D37)</f>
        <v>98623</v>
      </c>
      <c r="E38" s="52"/>
      <c r="F38" s="6"/>
      <c r="G38" s="5"/>
      <c r="H38" s="6"/>
      <c r="I38" s="7"/>
    </row>
    <row r="39" spans="1:9">
      <c r="A39" s="67"/>
      <c r="B39" s="76"/>
      <c r="C39" s="77"/>
      <c r="D39" s="70"/>
      <c r="E39" s="51"/>
      <c r="F39" s="6"/>
      <c r="G39" s="5"/>
      <c r="H39" s="6"/>
      <c r="I39" s="7"/>
    </row>
    <row r="40" spans="1:9" ht="28.5" hidden="1" customHeight="1">
      <c r="A40" s="33"/>
      <c r="B40" s="148"/>
      <c r="C40" s="148"/>
      <c r="D40" s="61"/>
      <c r="E40" s="51"/>
      <c r="F40" s="6"/>
      <c r="G40" s="5"/>
      <c r="H40" s="6"/>
      <c r="I40" s="7"/>
    </row>
    <row r="41" spans="1:9">
      <c r="A41" s="149" t="s">
        <v>12</v>
      </c>
      <c r="B41" s="150"/>
      <c r="C41" s="150"/>
      <c r="D41" s="62"/>
      <c r="E41" s="53"/>
      <c r="F41" s="6"/>
      <c r="H41" s="2"/>
    </row>
    <row r="42" spans="1:9">
      <c r="A42" s="90" t="s">
        <v>2</v>
      </c>
      <c r="B42" s="144" t="s">
        <v>4</v>
      </c>
      <c r="C42" s="144"/>
      <c r="D42" s="92">
        <v>107940</v>
      </c>
      <c r="E42" s="53"/>
      <c r="F42" s="6"/>
    </row>
    <row r="43" spans="1:9">
      <c r="A43" s="90" t="s">
        <v>5</v>
      </c>
      <c r="B43" s="144" t="s">
        <v>90</v>
      </c>
      <c r="C43" s="144"/>
      <c r="D43" s="92">
        <v>51238</v>
      </c>
      <c r="E43" s="53"/>
      <c r="F43" s="6"/>
    </row>
    <row r="44" spans="1:9">
      <c r="A44" s="90" t="s">
        <v>7</v>
      </c>
      <c r="B44" s="145" t="s">
        <v>85</v>
      </c>
      <c r="C44" s="145"/>
      <c r="D44" s="92">
        <v>101299</v>
      </c>
      <c r="E44" s="53"/>
      <c r="F44" s="6"/>
    </row>
    <row r="45" spans="1:9">
      <c r="A45" s="106" t="s">
        <v>10</v>
      </c>
      <c r="B45" s="93" t="s">
        <v>86</v>
      </c>
      <c r="C45" s="93"/>
      <c r="D45" s="92">
        <v>5414</v>
      </c>
      <c r="E45" s="53"/>
      <c r="F45" s="6"/>
    </row>
    <row r="46" spans="1:9">
      <c r="A46" s="110" t="s">
        <v>11</v>
      </c>
      <c r="B46" s="95" t="s">
        <v>87</v>
      </c>
      <c r="C46" s="96"/>
      <c r="D46" s="97">
        <v>307495</v>
      </c>
      <c r="E46" s="53"/>
      <c r="F46" s="6"/>
    </row>
    <row r="47" spans="1:9">
      <c r="A47" s="110" t="s">
        <v>31</v>
      </c>
      <c r="B47" s="95" t="s">
        <v>23</v>
      </c>
      <c r="C47" s="96"/>
      <c r="D47" s="97">
        <v>4697</v>
      </c>
      <c r="E47" s="53"/>
      <c r="F47" s="6"/>
    </row>
    <row r="48" spans="1:9">
      <c r="A48" s="110" t="s">
        <v>32</v>
      </c>
      <c r="B48" s="95" t="s">
        <v>91</v>
      </c>
      <c r="C48" s="96"/>
      <c r="D48" s="97">
        <v>9500</v>
      </c>
      <c r="E48" s="53"/>
      <c r="F48" s="6"/>
    </row>
    <row r="49" spans="1:6">
      <c r="A49" s="110" t="s">
        <v>33</v>
      </c>
      <c r="B49" s="95" t="s">
        <v>92</v>
      </c>
      <c r="C49" s="96"/>
      <c r="D49" s="97">
        <v>5540</v>
      </c>
      <c r="E49" s="53"/>
      <c r="F49" s="6"/>
    </row>
    <row r="50" spans="1:6">
      <c r="A50" s="110" t="s">
        <v>34</v>
      </c>
      <c r="B50" s="95" t="s">
        <v>100</v>
      </c>
      <c r="C50" s="96"/>
      <c r="D50" s="97">
        <v>16800</v>
      </c>
      <c r="E50" s="53"/>
      <c r="F50" s="6"/>
    </row>
    <row r="51" spans="1:6">
      <c r="A51" s="110" t="s">
        <v>63</v>
      </c>
      <c r="B51" s="95" t="s">
        <v>93</v>
      </c>
      <c r="C51" s="96"/>
      <c r="D51" s="97">
        <v>7000</v>
      </c>
      <c r="E51" s="53"/>
      <c r="F51" s="6"/>
    </row>
    <row r="52" spans="1:6">
      <c r="A52" s="110" t="s">
        <v>64</v>
      </c>
      <c r="B52" s="95" t="s">
        <v>101</v>
      </c>
      <c r="C52" s="96"/>
      <c r="D52" s="97">
        <v>30882</v>
      </c>
      <c r="E52" s="53"/>
      <c r="F52" s="6"/>
    </row>
    <row r="53" spans="1:6">
      <c r="A53" s="133" t="s">
        <v>65</v>
      </c>
      <c r="B53" s="95" t="s">
        <v>116</v>
      </c>
      <c r="C53" s="96"/>
      <c r="D53" s="134">
        <v>30847</v>
      </c>
      <c r="E53" s="53"/>
      <c r="F53" s="6"/>
    </row>
    <row r="54" spans="1:6" ht="2.25" customHeight="1">
      <c r="A54" s="135"/>
      <c r="B54" s="136"/>
      <c r="C54" s="83"/>
      <c r="D54" s="137"/>
      <c r="E54" s="53"/>
      <c r="F54" s="6"/>
    </row>
    <row r="55" spans="1:6">
      <c r="A55" s="63"/>
      <c r="B55" s="82" t="s">
        <v>40</v>
      </c>
      <c r="C55" s="83"/>
      <c r="D55" s="119">
        <f>SUM(D42:D54)</f>
        <v>678652</v>
      </c>
      <c r="E55" s="54"/>
      <c r="F55" s="6"/>
    </row>
    <row r="56" spans="1:6">
      <c r="A56" s="64"/>
      <c r="B56" s="78"/>
      <c r="C56" s="77"/>
      <c r="D56" s="65"/>
      <c r="E56" s="54"/>
      <c r="F56" s="6"/>
    </row>
    <row r="57" spans="1:6">
      <c r="A57" s="146" t="s">
        <v>8</v>
      </c>
      <c r="B57" s="147"/>
      <c r="C57" s="147"/>
      <c r="D57" s="61"/>
      <c r="E57" s="53"/>
      <c r="F57" s="6"/>
    </row>
    <row r="58" spans="1:6" s="44" customFormat="1">
      <c r="A58" s="86" t="s">
        <v>2</v>
      </c>
      <c r="B58" s="141" t="s">
        <v>9</v>
      </c>
      <c r="C58" s="141"/>
      <c r="D58" s="92">
        <v>171108</v>
      </c>
      <c r="E58" s="55"/>
      <c r="F58" s="46"/>
    </row>
    <row r="59" spans="1:6" s="44" customFormat="1">
      <c r="A59" s="86" t="s">
        <v>5</v>
      </c>
      <c r="B59" s="141" t="s">
        <v>0</v>
      </c>
      <c r="C59" s="141"/>
      <c r="D59" s="92">
        <v>18085</v>
      </c>
      <c r="E59" s="55"/>
      <c r="F59" s="46"/>
    </row>
    <row r="60" spans="1:6" s="44" customFormat="1">
      <c r="A60" s="105" t="s">
        <v>7</v>
      </c>
      <c r="B60" s="28" t="s">
        <v>61</v>
      </c>
      <c r="C60" s="28"/>
      <c r="D60" s="92">
        <v>420</v>
      </c>
      <c r="E60" s="55"/>
      <c r="F60" s="46"/>
    </row>
    <row r="61" spans="1:6" s="44" customFormat="1">
      <c r="A61" s="105" t="s">
        <v>10</v>
      </c>
      <c r="B61" s="141" t="s">
        <v>42</v>
      </c>
      <c r="C61" s="141"/>
      <c r="D61" s="92">
        <v>29931</v>
      </c>
      <c r="E61" s="55"/>
      <c r="F61" s="46"/>
    </row>
    <row r="62" spans="1:6" s="44" customFormat="1" ht="13.5" customHeight="1">
      <c r="A62" s="105" t="s">
        <v>11</v>
      </c>
      <c r="B62" s="28" t="s">
        <v>41</v>
      </c>
      <c r="C62" s="28"/>
      <c r="D62" s="92">
        <v>16446</v>
      </c>
      <c r="E62" s="55"/>
      <c r="F62" s="46"/>
    </row>
    <row r="63" spans="1:6" s="44" customFormat="1">
      <c r="A63" s="105" t="s">
        <v>31</v>
      </c>
      <c r="B63" s="28" t="s">
        <v>102</v>
      </c>
      <c r="C63" s="28"/>
      <c r="D63" s="92">
        <v>39485</v>
      </c>
      <c r="E63" s="55"/>
      <c r="F63" s="46"/>
    </row>
    <row r="64" spans="1:6" s="44" customFormat="1">
      <c r="A64" s="105" t="s">
        <v>32</v>
      </c>
      <c r="B64" s="28" t="s">
        <v>26</v>
      </c>
      <c r="C64" s="28"/>
      <c r="D64" s="92">
        <v>8805</v>
      </c>
      <c r="E64" s="55"/>
      <c r="F64" s="46"/>
    </row>
    <row r="65" spans="1:6" s="44" customFormat="1">
      <c r="A65" s="128" t="s">
        <v>33</v>
      </c>
      <c r="B65" s="109" t="s">
        <v>117</v>
      </c>
      <c r="C65" s="109"/>
      <c r="D65" s="132">
        <v>12010</v>
      </c>
      <c r="E65" s="55"/>
      <c r="F65" s="46"/>
    </row>
    <row r="66" spans="1:6" s="44" customFormat="1">
      <c r="A66" s="128" t="s">
        <v>34</v>
      </c>
      <c r="B66" s="109" t="s">
        <v>67</v>
      </c>
      <c r="C66" s="109"/>
      <c r="D66" s="132">
        <v>801</v>
      </c>
      <c r="E66" s="55"/>
      <c r="F66" s="46"/>
    </row>
    <row r="67" spans="1:6" s="44" customFormat="1">
      <c r="A67" s="105" t="s">
        <v>63</v>
      </c>
      <c r="B67" s="26" t="s">
        <v>103</v>
      </c>
      <c r="C67" s="26"/>
      <c r="D67" s="92">
        <v>6638</v>
      </c>
      <c r="E67" s="55"/>
      <c r="F67" s="46"/>
    </row>
    <row r="68" spans="1:6" ht="0.75" customHeight="1">
      <c r="A68" s="129"/>
      <c r="B68" s="26"/>
      <c r="C68" s="26"/>
      <c r="D68" s="61"/>
      <c r="E68" s="53"/>
      <c r="F68" s="6"/>
    </row>
    <row r="69" spans="1:6" ht="16.5" customHeight="1">
      <c r="A69" s="129"/>
      <c r="B69" s="139" t="s">
        <v>47</v>
      </c>
      <c r="C69" s="140"/>
      <c r="D69" s="130">
        <f>SUM(D58:D68)</f>
        <v>303729</v>
      </c>
      <c r="E69" s="54"/>
      <c r="F69" s="6"/>
    </row>
    <row r="70" spans="1:6" ht="4.5" customHeight="1">
      <c r="A70" s="120"/>
      <c r="B70" s="121"/>
      <c r="C70" s="121"/>
      <c r="D70" s="75"/>
    </row>
    <row r="71" spans="1:6" ht="1.5" customHeight="1">
      <c r="A71" s="31"/>
      <c r="B71" s="121"/>
      <c r="C71" s="121"/>
      <c r="D71" s="75"/>
    </row>
    <row r="72" spans="1:6" ht="25.5" customHeight="1" thickBot="1">
      <c r="A72" s="122"/>
      <c r="B72" s="123"/>
      <c r="C72" s="124" t="s">
        <v>44</v>
      </c>
      <c r="D72" s="125">
        <f>SUM(D23+D38+D55+D69)</f>
        <v>3883705</v>
      </c>
      <c r="E72" s="56"/>
    </row>
    <row r="73" spans="1:6">
      <c r="D73" s="37"/>
      <c r="E73" s="57"/>
    </row>
    <row r="74" spans="1:6">
      <c r="D74" s="37"/>
      <c r="E74" s="57"/>
    </row>
    <row r="75" spans="1:6">
      <c r="D75" s="37"/>
    </row>
    <row r="76" spans="1:6">
      <c r="D76" s="37"/>
    </row>
    <row r="77" spans="1:6">
      <c r="D77" s="37"/>
    </row>
    <row r="78" spans="1:6">
      <c r="D78" s="37"/>
    </row>
    <row r="79" spans="1:6">
      <c r="D79" s="37"/>
    </row>
    <row r="80" spans="1:6">
      <c r="D80" s="37"/>
    </row>
    <row r="81" spans="4:4">
      <c r="D81" s="37"/>
    </row>
    <row r="82" spans="4:4">
      <c r="D82" s="37"/>
    </row>
    <row r="83" spans="4:4">
      <c r="D83" s="37"/>
    </row>
    <row r="84" spans="4:4">
      <c r="D84" s="37"/>
    </row>
    <row r="85" spans="4:4">
      <c r="D85" s="37"/>
    </row>
    <row r="86" spans="4:4">
      <c r="D86" s="37"/>
    </row>
    <row r="87" spans="4:4">
      <c r="D87" s="37"/>
    </row>
    <row r="88" spans="4:4">
      <c r="D88" s="37"/>
    </row>
    <row r="89" spans="4:4">
      <c r="D89" s="37"/>
    </row>
    <row r="90" spans="4:4">
      <c r="D90" s="37"/>
    </row>
    <row r="91" spans="4:4">
      <c r="D91" s="37"/>
    </row>
    <row r="92" spans="4:4">
      <c r="D92" s="37"/>
    </row>
    <row r="93" spans="4:4">
      <c r="D93" s="37"/>
    </row>
    <row r="94" spans="4:4">
      <c r="D94" s="37"/>
    </row>
    <row r="95" spans="4:4">
      <c r="D95" s="37"/>
    </row>
    <row r="96" spans="4:4">
      <c r="D96" s="37"/>
    </row>
    <row r="97" spans="4:4">
      <c r="D97" s="37"/>
    </row>
    <row r="98" spans="4:4">
      <c r="D98" s="37"/>
    </row>
    <row r="99" spans="4:4">
      <c r="D99" s="37"/>
    </row>
    <row r="100" spans="4:4">
      <c r="D100" s="37"/>
    </row>
    <row r="101" spans="4:4">
      <c r="D101" s="37"/>
    </row>
    <row r="102" spans="4:4">
      <c r="D102" s="37"/>
    </row>
    <row r="103" spans="4:4">
      <c r="D103" s="37"/>
    </row>
    <row r="104" spans="4:4">
      <c r="D104" s="37"/>
    </row>
    <row r="105" spans="4:4">
      <c r="D105" s="37"/>
    </row>
    <row r="106" spans="4:4">
      <c r="D106" s="37"/>
    </row>
    <row r="107" spans="4:4">
      <c r="D107" s="37"/>
    </row>
    <row r="108" spans="4:4">
      <c r="D108" s="37"/>
    </row>
    <row r="109" spans="4:4">
      <c r="D109" s="37"/>
    </row>
    <row r="110" spans="4:4">
      <c r="D110" s="37"/>
    </row>
    <row r="111" spans="4:4">
      <c r="D111" s="37"/>
    </row>
    <row r="112" spans="4:4">
      <c r="D112" s="37"/>
    </row>
    <row r="113" spans="4:4">
      <c r="D113" s="37"/>
    </row>
    <row r="114" spans="4:4">
      <c r="D114" s="37"/>
    </row>
    <row r="115" spans="4:4">
      <c r="D115" s="37"/>
    </row>
    <row r="116" spans="4:4">
      <c r="D116" s="37"/>
    </row>
    <row r="117" spans="4:4">
      <c r="D117" s="37"/>
    </row>
    <row r="118" spans="4:4">
      <c r="D118" s="37"/>
    </row>
    <row r="119" spans="4:4">
      <c r="D119" s="37"/>
    </row>
    <row r="120" spans="4:4">
      <c r="D120" s="37"/>
    </row>
    <row r="121" spans="4:4">
      <c r="D121" s="37"/>
    </row>
    <row r="122" spans="4:4">
      <c r="D122" s="37"/>
    </row>
    <row r="123" spans="4:4">
      <c r="D123" s="37"/>
    </row>
    <row r="124" spans="4:4">
      <c r="D124" s="37"/>
    </row>
  </sheetData>
  <mergeCells count="11">
    <mergeCell ref="B69:C69"/>
    <mergeCell ref="B58:C58"/>
    <mergeCell ref="B59:C59"/>
    <mergeCell ref="B14:C14"/>
    <mergeCell ref="B61:C61"/>
    <mergeCell ref="B42:C42"/>
    <mergeCell ref="B43:C43"/>
    <mergeCell ref="B44:C44"/>
    <mergeCell ref="A57:C57"/>
    <mergeCell ref="B40:C40"/>
    <mergeCell ref="A41:C41"/>
  </mergeCells>
  <phoneticPr fontId="3" type="noConversion"/>
  <pageMargins left="0.8" right="0" top="0.25" bottom="0.17" header="0.28000000000000003" footer="0.17"/>
  <pageSetup paperSize="9" scale="9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A45" sqref="A45"/>
    </sheetView>
  </sheetViews>
  <sheetFormatPr defaultRowHeight="13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Rashodi</vt:lpstr>
      <vt:lpstr>Prihodi</vt:lpstr>
      <vt:lpstr>Sheet1</vt:lpstr>
    </vt:vector>
  </TitlesOfParts>
  <Company>Novigrad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Racunovodstvo1</dc:creator>
  <cp:lastModifiedBy>Korisnik</cp:lastModifiedBy>
  <cp:lastPrinted>2019-01-23T09:11:43Z</cp:lastPrinted>
  <dcterms:created xsi:type="dcterms:W3CDTF">2001-10-26T06:55:10Z</dcterms:created>
  <dcterms:modified xsi:type="dcterms:W3CDTF">2019-07-10T05:42:34Z</dcterms:modified>
</cp:coreProperties>
</file>