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sti\Desktop\"/>
    </mc:Choice>
  </mc:AlternateContent>
  <xr:revisionPtr revIDLastSave="0" documentId="8_{812288AD-7AEB-4508-94FD-58D05C0A1135}" xr6:coauthVersionLast="37" xr6:coauthVersionMax="37" xr10:uidLastSave="{00000000-0000-0000-0000-000000000000}"/>
  <bookViews>
    <workbookView xWindow="0" yWindow="0" windowWidth="23040" windowHeight="9060" firstSheet="9" activeTab="13" xr2:uid="{00000000-000D-0000-FFFF-FFFF00000000}"/>
  </bookViews>
  <sheets>
    <sheet name=" 1. 2024. kategorija 1" sheetId="1" r:id="rId1"/>
    <sheet name="1. 2024. kategorija 2" sheetId="2" r:id="rId2"/>
    <sheet name=" 2. 2024. kategorija 1 (2)" sheetId="6" r:id="rId3"/>
    <sheet name="2. 2024. kategorija 2 (2)" sheetId="5" r:id="rId4"/>
    <sheet name="3. 2024. kategorija 1" sheetId="3" r:id="rId5"/>
    <sheet name="3. 2024. kategorija 2" sheetId="7" r:id="rId6"/>
    <sheet name="4. 2024. kategorija 1" sheetId="8" r:id="rId7"/>
    <sheet name="4. 2024. kategorija 2" sheetId="9" r:id="rId8"/>
    <sheet name="5.2024. kategorija 1" sheetId="10" r:id="rId9"/>
    <sheet name="5.2024. kategorija 2" sheetId="11" r:id="rId10"/>
    <sheet name="6.2024. kategorija 1" sheetId="12" r:id="rId11"/>
    <sheet name="6.2024. kategorija 2" sheetId="13" r:id="rId12"/>
    <sheet name="7.2024. kategorija 1" sheetId="14" r:id="rId13"/>
    <sheet name="7.2024. kategorija 2" sheetId="15" r:id="rId14"/>
  </sheets>
  <calcPr calcId="179021"/>
</workbook>
</file>

<file path=xl/calcChain.xml><?xml version="1.0" encoding="utf-8"?>
<calcChain xmlns="http://schemas.openxmlformats.org/spreadsheetml/2006/main">
  <c r="E57" i="14" l="1"/>
  <c r="E81" i="14"/>
  <c r="A33" i="15"/>
  <c r="E79" i="14"/>
  <c r="E77" i="14"/>
  <c r="E75" i="14"/>
  <c r="E48" i="14"/>
  <c r="E72" i="14" l="1"/>
  <c r="E70" i="14"/>
  <c r="E63" i="14"/>
  <c r="E61" i="14"/>
  <c r="E59" i="14"/>
  <c r="E55" i="14"/>
  <c r="E52" i="14"/>
  <c r="E50" i="14"/>
  <c r="E45" i="14"/>
  <c r="E43" i="14"/>
  <c r="E41" i="14"/>
  <c r="E39" i="14"/>
  <c r="E37" i="14"/>
  <c r="E34" i="14"/>
  <c r="E32" i="14"/>
  <c r="E30" i="14"/>
  <c r="E28" i="14"/>
  <c r="E24" i="14"/>
  <c r="E21" i="14"/>
  <c r="E14" i="14"/>
  <c r="E84" i="14" s="1"/>
  <c r="E163" i="12" l="1"/>
  <c r="E140" i="12"/>
  <c r="E137" i="12"/>
  <c r="E130" i="12"/>
  <c r="E116" i="12"/>
  <c r="E113" i="12"/>
  <c r="E110" i="12"/>
  <c r="E93" i="12"/>
  <c r="E79" i="12"/>
  <c r="E67" i="12"/>
  <c r="E56" i="12"/>
  <c r="E45" i="12"/>
  <c r="E41" i="12"/>
  <c r="E38" i="12"/>
  <c r="E28" i="12"/>
  <c r="E18" i="12"/>
  <c r="E12" i="12"/>
  <c r="E182" i="12" l="1"/>
  <c r="E180" i="12"/>
  <c r="E166" i="12"/>
  <c r="E178" i="12"/>
  <c r="E176" i="12"/>
  <c r="E152" i="12"/>
  <c r="E150" i="12"/>
  <c r="E148" i="12"/>
  <c r="E146" i="12"/>
  <c r="E103" i="12"/>
  <c r="E144" i="12"/>
  <c r="E119" i="12"/>
  <c r="E142" i="12"/>
  <c r="A33" i="13"/>
  <c r="E174" i="12"/>
  <c r="E172" i="12"/>
  <c r="E170" i="12"/>
  <c r="E168" i="12"/>
  <c r="E125" i="12"/>
  <c r="E123" i="12"/>
  <c r="E121" i="12"/>
  <c r="E107" i="12"/>
  <c r="E105" i="12"/>
  <c r="E100" i="12"/>
  <c r="E98" i="12"/>
  <c r="E96" i="12"/>
  <c r="E89" i="12"/>
  <c r="E87" i="12"/>
  <c r="E85" i="12"/>
  <c r="E83" i="12"/>
  <c r="E81" i="12"/>
  <c r="E73" i="12"/>
  <c r="E71" i="12"/>
  <c r="E69" i="12"/>
  <c r="E62" i="12"/>
  <c r="E60" i="12"/>
  <c r="E58" i="12"/>
  <c r="E51" i="12"/>
  <c r="E49" i="12"/>
  <c r="E184" i="12" s="1"/>
  <c r="E47" i="12"/>
  <c r="E145" i="10" l="1"/>
  <c r="E143" i="10"/>
  <c r="E141" i="10"/>
  <c r="E139" i="10"/>
  <c r="E137" i="10"/>
  <c r="E135" i="10" l="1"/>
  <c r="E25" i="10" l="1"/>
  <c r="A33" i="11"/>
  <c r="E129" i="10" l="1"/>
  <c r="E52" i="10"/>
  <c r="E41" i="10"/>
  <c r="E17" i="10"/>
  <c r="E88" i="10"/>
  <c r="E83" i="10"/>
  <c r="E92" i="10" l="1"/>
  <c r="E90" i="10"/>
  <c r="E74" i="10"/>
  <c r="E103" i="10" l="1"/>
  <c r="E70" i="10"/>
  <c r="E114" i="10"/>
  <c r="E68" i="10"/>
  <c r="E116" i="10"/>
  <c r="E118" i="10"/>
  <c r="E131" i="10"/>
  <c r="E124" i="10"/>
  <c r="E11" i="10"/>
  <c r="E9" i="10"/>
  <c r="E120" i="10"/>
  <c r="E111" i="10"/>
  <c r="E109" i="10"/>
  <c r="E107" i="10"/>
  <c r="E105" i="10"/>
  <c r="E99" i="10"/>
  <c r="E97" i="10"/>
  <c r="E95" i="10"/>
  <c r="E80" i="10"/>
  <c r="E78" i="10"/>
  <c r="E76" i="10"/>
  <c r="E72" i="10"/>
  <c r="E66" i="10"/>
  <c r="E64" i="10"/>
  <c r="E61" i="10"/>
  <c r="E58" i="10"/>
  <c r="E56" i="10"/>
  <c r="E54" i="10"/>
  <c r="E47" i="10"/>
  <c r="E45" i="10"/>
  <c r="E43" i="10"/>
  <c r="E37" i="10"/>
  <c r="E35" i="10"/>
  <c r="E33" i="10"/>
  <c r="E31" i="10"/>
  <c r="E27" i="10"/>
  <c r="E147" i="10" l="1"/>
  <c r="E136" i="8" l="1"/>
  <c r="E116" i="8"/>
  <c r="E107" i="8"/>
  <c r="E98" i="8"/>
  <c r="E76" i="8"/>
  <c r="E64" i="8"/>
  <c r="E59" i="8"/>
  <c r="E46" i="8"/>
  <c r="E39" i="8"/>
  <c r="E34" i="8"/>
  <c r="E30" i="8"/>
  <c r="E26" i="8"/>
  <c r="E16" i="8"/>
  <c r="E151" i="8"/>
  <c r="E149" i="8"/>
  <c r="E119" i="8" l="1"/>
  <c r="E88" i="8"/>
  <c r="E67" i="8"/>
  <c r="E147" i="8" l="1"/>
  <c r="E145" i="8"/>
  <c r="E143" i="8"/>
  <c r="E141" i="8"/>
  <c r="E139" i="8"/>
  <c r="E132" i="8"/>
  <c r="E130" i="8"/>
  <c r="E127" i="8"/>
  <c r="A33" i="9"/>
  <c r="E124" i="8"/>
  <c r="E121" i="8"/>
  <c r="E93" i="8" l="1"/>
  <c r="E100" i="8"/>
  <c r="E95" i="8"/>
  <c r="E90" i="8"/>
  <c r="E85" i="8"/>
  <c r="E83" i="8"/>
  <c r="E81" i="8"/>
  <c r="E79" i="8"/>
  <c r="E71" i="8"/>
  <c r="E69" i="8"/>
  <c r="E54" i="8"/>
  <c r="E52" i="8"/>
  <c r="E50" i="8"/>
  <c r="E48" i="8"/>
  <c r="E41" i="8"/>
  <c r="E36" i="8"/>
  <c r="E154" i="8" s="1"/>
  <c r="A34" i="7" l="1"/>
  <c r="E84" i="3"/>
  <c r="E81" i="3"/>
  <c r="E75" i="3"/>
  <c r="E72" i="3"/>
  <c r="E66" i="3"/>
  <c r="E56" i="3"/>
  <c r="E42" i="3"/>
  <c r="E35" i="3"/>
  <c r="E24" i="3"/>
  <c r="E16" i="3"/>
  <c r="E124" i="3"/>
  <c r="E122" i="3"/>
  <c r="E120" i="3"/>
  <c r="E118" i="3"/>
  <c r="E116" i="3"/>
  <c r="E114" i="3"/>
  <c r="E111" i="3"/>
  <c r="E108" i="3"/>
  <c r="E106" i="3"/>
  <c r="E104" i="3"/>
  <c r="E102" i="3"/>
  <c r="E100" i="3"/>
  <c r="E98" i="3"/>
  <c r="E96" i="3"/>
  <c r="E94" i="3"/>
  <c r="E92" i="3"/>
  <c r="E90" i="3"/>
  <c r="E88" i="3"/>
  <c r="E86" i="3"/>
  <c r="E79" i="3"/>
  <c r="E77" i="3"/>
  <c r="E68" i="3"/>
  <c r="E62" i="3"/>
  <c r="E60" i="3"/>
  <c r="E58" i="3"/>
  <c r="E47" i="3"/>
  <c r="E44" i="3"/>
  <c r="E39" i="3"/>
  <c r="E37" i="3"/>
  <c r="E30" i="3"/>
  <c r="E28" i="3"/>
  <c r="E26" i="3"/>
  <c r="E20" i="3"/>
  <c r="E18" i="3"/>
  <c r="E10" i="3"/>
  <c r="E127" i="3" l="1"/>
  <c r="E14" i="6"/>
  <c r="E145" i="6"/>
  <c r="E143" i="6"/>
  <c r="E138" i="6"/>
  <c r="E131" i="6"/>
  <c r="E135" i="6"/>
  <c r="E133" i="6"/>
  <c r="E128" i="6" l="1"/>
  <c r="E116" i="6"/>
  <c r="E107" i="6"/>
  <c r="E89" i="6"/>
  <c r="E82" i="6"/>
  <c r="E77" i="6"/>
  <c r="E71" i="6"/>
  <c r="E65" i="6"/>
  <c r="E55" i="6"/>
  <c r="E49" i="6"/>
  <c r="E28" i="6"/>
  <c r="E22" i="6"/>
  <c r="A34" i="5"/>
  <c r="E126" i="6" l="1"/>
  <c r="E96" i="6"/>
  <c r="E124" i="6"/>
  <c r="E122" i="6"/>
  <c r="E120" i="6"/>
  <c r="E118" i="6"/>
  <c r="E109" i="6"/>
  <c r="E102" i="6"/>
  <c r="E100" i="6"/>
  <c r="E98" i="6"/>
  <c r="E93" i="6"/>
  <c r="E91" i="6"/>
  <c r="E86" i="6"/>
  <c r="E84" i="6"/>
  <c r="E67" i="6"/>
  <c r="E61" i="6"/>
  <c r="E59" i="6"/>
  <c r="E57" i="6"/>
  <c r="E51" i="6"/>
  <c r="E44" i="6"/>
  <c r="E42" i="6"/>
  <c r="E40" i="6"/>
  <c r="E38" i="6"/>
  <c r="E36" i="6"/>
  <c r="E32" i="6"/>
  <c r="E30" i="6"/>
  <c r="E24" i="6"/>
  <c r="E148" i="6" s="1"/>
  <c r="E94" i="1" l="1"/>
  <c r="E76" i="1"/>
  <c r="E91" i="1"/>
  <c r="A34" i="2" l="1"/>
  <c r="E99" i="1" l="1"/>
  <c r="E97" i="1"/>
  <c r="E71" i="1"/>
  <c r="E64" i="1"/>
  <c r="E41" i="1"/>
  <c r="E38" i="1"/>
  <c r="E34" i="1"/>
  <c r="E20" i="1"/>
  <c r="E13" i="1"/>
  <c r="E89" i="1"/>
  <c r="E87" i="1"/>
  <c r="E85" i="1"/>
  <c r="E82" i="1"/>
  <c r="E80" i="1"/>
  <c r="E78" i="1"/>
  <c r="E73" i="1"/>
  <c r="E68" i="1"/>
  <c r="E66" i="1"/>
  <c r="E60" i="1"/>
  <c r="E58" i="1"/>
  <c r="E55" i="1"/>
  <c r="E53" i="1"/>
  <c r="E51" i="1"/>
  <c r="E49" i="1"/>
  <c r="E47" i="1"/>
  <c r="E45" i="1"/>
  <c r="E43" i="1"/>
  <c r="E31" i="1"/>
  <c r="E29" i="1"/>
  <c r="E26" i="1"/>
  <c r="E24" i="1"/>
  <c r="E22" i="1"/>
  <c r="E101" i="1" l="1"/>
</calcChain>
</file>

<file path=xl/sharedStrings.xml><?xml version="1.0" encoding="utf-8"?>
<sst xmlns="http://schemas.openxmlformats.org/spreadsheetml/2006/main" count="2215" uniqueCount="232">
  <si>
    <t>NAZIV PRIMATELJA</t>
  </si>
  <si>
    <t>OIB</t>
  </si>
  <si>
    <t>SJEDIŠTE PRIMATELJA</t>
  </si>
  <si>
    <t>ISPLAĆENI IZNOS</t>
  </si>
  <si>
    <t>VRSTA RASHODA I IZDATAKA</t>
  </si>
  <si>
    <t>Ukupno za siječanj 2024</t>
  </si>
  <si>
    <t>ukupno za siječanj 2024</t>
  </si>
  <si>
    <t>ukupno</t>
  </si>
  <si>
    <t>ISPLAĆENI IZNOS EUR</t>
  </si>
  <si>
    <t>Kategorija 1 primatelja sredstava</t>
  </si>
  <si>
    <t>Kategorija 2 primatelja sredstava</t>
  </si>
  <si>
    <t>JAVNA OBJAVA INFORMACIJA O TROŠENJU SREDSTAVA</t>
  </si>
  <si>
    <t>KONZUM plus d.o.o.</t>
  </si>
  <si>
    <t>"MEDIL" društvo za vanjsku i unutarnju trgovinu d.o.o.</t>
  </si>
  <si>
    <t>Novigrad</t>
  </si>
  <si>
    <t>Zagreb</t>
  </si>
  <si>
    <t>AGRO ENO d.o.o.</t>
  </si>
  <si>
    <t>Buje</t>
  </si>
  <si>
    <t>3222 materijal i sirovine</t>
  </si>
  <si>
    <t>3223 energija</t>
  </si>
  <si>
    <t>ALCA ZAGREB d.o.o.</t>
  </si>
  <si>
    <t xml:space="preserve">3221 uredski materijal i ostali materijalni rashodi </t>
  </si>
  <si>
    <t>MEDUZA d.o.o.</t>
  </si>
  <si>
    <t>Duga Resa</t>
  </si>
  <si>
    <t>DUBROVNIK SUN d.o.o.</t>
  </si>
  <si>
    <t>Dubrovnik</t>
  </si>
  <si>
    <t>3211 službena putovanja</t>
  </si>
  <si>
    <t>HEP-OPSKRBA D.O.O.</t>
  </si>
  <si>
    <t>TOŠ-SEI "Edmondo De Amicis" Buje-Buie</t>
  </si>
  <si>
    <t>Hrvatski Telekom d.d.</t>
  </si>
  <si>
    <t>3231 usluge telefona, pošte i prijevoza</t>
  </si>
  <si>
    <t>"D &amp; J" EL.SERVIS - DAMIR JURIŠEVIĆ</t>
  </si>
  <si>
    <t>Umag</t>
  </si>
  <si>
    <t>3232 usluge tekućeg i investicijskog održavanja</t>
  </si>
  <si>
    <t>TRGOAUTO I d.o.o.</t>
  </si>
  <si>
    <t>3224 materijal i dijelovi za tekuće i investicijsko održavanje</t>
  </si>
  <si>
    <t>DJEČJI VRTIĆ KALIMERO - SCUOLA DELL' INFANZIA CALIMERO</t>
  </si>
  <si>
    <t>Brtonigla</t>
  </si>
  <si>
    <t>Leprinka d.o.o.</t>
  </si>
  <si>
    <t>Ičići</t>
  </si>
  <si>
    <t>3238 računalne usluge</t>
  </si>
  <si>
    <t>ISTARSKI VODOVOD d.o.o.</t>
  </si>
  <si>
    <t>Buzet</t>
  </si>
  <si>
    <t>3234 komunalne usluge</t>
  </si>
  <si>
    <t>HP-HRVATSKA POŠTA D.D.</t>
  </si>
  <si>
    <t>Velika Gorica</t>
  </si>
  <si>
    <t>A1 Hrvatska d.o.o.</t>
  </si>
  <si>
    <t>ORIS DIZALA d.o.o.</t>
  </si>
  <si>
    <t>Konica Minolta Hrvatska - poslovna rješenja d.o.o.</t>
  </si>
  <si>
    <t>Vitalis Voda d.o.o.</t>
  </si>
  <si>
    <t>Žminj</t>
  </si>
  <si>
    <t>3235 zakupnine i najamnine</t>
  </si>
  <si>
    <t>BRIONKA D.D.</t>
  </si>
  <si>
    <t>Pula</t>
  </si>
  <si>
    <t>ODVJETNIČKO DRUŠTVO ZAGORŠĆAK &amp; PARTNERI d.o.o.</t>
  </si>
  <si>
    <t>3237 intelektualne i osobne usluge</t>
  </si>
  <si>
    <t>ERSTE&amp;STEIERMARKISCHE BANK d.d.</t>
  </si>
  <si>
    <t>Rijeka</t>
  </si>
  <si>
    <t>3431 bankarske usluge i usluge platnog prometa</t>
  </si>
  <si>
    <t>LAPIS d.o.o.</t>
  </si>
  <si>
    <t>3299 ostali nespomenuti rashodi poslovanja</t>
  </si>
  <si>
    <t>TERA d.o.o.</t>
  </si>
  <si>
    <t xml:space="preserve"> </t>
  </si>
  <si>
    <t>Vivacol, zahednički obrt za trgovinu, vl. Vladimir Čovo i Valnea Regancin</t>
  </si>
  <si>
    <t>LIDER BUJE D.O.O.</t>
  </si>
  <si>
    <t>Financijska agencija</t>
  </si>
  <si>
    <t xml:space="preserve">3299 ostali nespomenuti rashodi poslovanja i 3221 uredski materijal i ostali materijalni rashodi </t>
  </si>
  <si>
    <t>Saponia d.d.</t>
  </si>
  <si>
    <t>Osijek</t>
  </si>
  <si>
    <t>MAT, obrt za poduku, vl. Maja Zelčić</t>
  </si>
  <si>
    <t>GEA DATA d.o.o.</t>
  </si>
  <si>
    <t>ZONA TRI d.o.o.</t>
  </si>
  <si>
    <t>EURO DAUS D.D.</t>
  </si>
  <si>
    <t>3239 ostale usluge</t>
  </si>
  <si>
    <t>WEBART, obrt za računalne djelatnosti, vl. Daniel Kasanić</t>
  </si>
  <si>
    <t>Strmec Samoborski</t>
  </si>
  <si>
    <t>3114 plaće za posebne uvjete rada</t>
  </si>
  <si>
    <t>3113 plaće za prekovremeni rad</t>
  </si>
  <si>
    <t>3111 plaće za redovan rad (ukupni iznos bez bolovanja na teret HZZO-a)</t>
  </si>
  <si>
    <t>3132 doprinosi za zdravstveno osiguranje</t>
  </si>
  <si>
    <t>3212 naknade za prijevoz</t>
  </si>
  <si>
    <t>3295 pristojbe i naknade</t>
  </si>
  <si>
    <t>3121 ostali rashodi za zaposlene</t>
  </si>
  <si>
    <t>INA-INDUSTRIJA NAFTE d.d.</t>
  </si>
  <si>
    <t>VERAX d.o.o.</t>
  </si>
  <si>
    <t>OSNOVNA ŠKOLA - SCUOLA ELEMENTARE MATE BALOTE BUJE - BUIE      ŠKOLSKI BRIJEG 2, BUJE</t>
  </si>
  <si>
    <t>CROATIA OSIGURANJE D.D.</t>
  </si>
  <si>
    <t>3292 premije osiguranja</t>
  </si>
  <si>
    <t>VINDIJA D.D.</t>
  </si>
  <si>
    <t>Varaždin</t>
  </si>
  <si>
    <t>6. MAJ d.o.o.</t>
  </si>
  <si>
    <t>INSPEKT. PAZIN d.o.o.</t>
  </si>
  <si>
    <t>Pazin</t>
  </si>
  <si>
    <t>.08418011938</t>
  </si>
  <si>
    <t>RIJEKA TRANS D.O.O.</t>
  </si>
  <si>
    <t>Kukuljanovo</t>
  </si>
  <si>
    <t>Elgrad d.o.o.</t>
  </si>
  <si>
    <t>.00443524345</t>
  </si>
  <si>
    <t>DRŽAVNI PRORAČUN REPUBLIKE HRVATSKE</t>
  </si>
  <si>
    <t>NetCom d.o.o.</t>
  </si>
  <si>
    <t>PRIMAT LOGISTIKA d.o.o.</t>
  </si>
  <si>
    <t xml:space="preserve">Hrvatski Leskovac </t>
  </si>
  <si>
    <t>HRVATSKA RADIOTELEVIZIJA</t>
  </si>
  <si>
    <t>VAGABUNDO d.o.o.</t>
  </si>
  <si>
    <t>BROLEX d.o.o.</t>
  </si>
  <si>
    <t>KONE d.o.o.</t>
  </si>
  <si>
    <t>IWE d.o.o.</t>
  </si>
  <si>
    <t>POINT INFORMATIKA D.O.O.</t>
  </si>
  <si>
    <t>Ledo plus d.o.o.</t>
  </si>
  <si>
    <t>.07179054100</t>
  </si>
  <si>
    <t>AUTOTRANS d.d.</t>
  </si>
  <si>
    <t>Cres</t>
  </si>
  <si>
    <t>3722 naknade građanim i kućanstvima u naravi</t>
  </si>
  <si>
    <t>TABERNA FRANCO D.O.O.</t>
  </si>
  <si>
    <t>LELUBA d.o.o.</t>
  </si>
  <si>
    <t>Sesvete</t>
  </si>
  <si>
    <t>3214 ostale naknade troškova zaposlenima</t>
  </si>
  <si>
    <t>ukupno za veljaču 2024</t>
  </si>
  <si>
    <t>TEDi Poslovanje d.o.o.</t>
  </si>
  <si>
    <t>.05614216244</t>
  </si>
  <si>
    <t>PAJO d.o.o.</t>
  </si>
  <si>
    <t>Kaufland Hrvatska k.d.</t>
  </si>
  <si>
    <t>SPAR HRVATSKA d.o.o.</t>
  </si>
  <si>
    <t>HAPPY HOME d.o.o.</t>
  </si>
  <si>
    <t>.09565780838</t>
  </si>
  <si>
    <t>Kostrena</t>
  </si>
  <si>
    <t>BAUHAUS-ZAGREB k.d.</t>
  </si>
  <si>
    <t>BINA - ISTRA d.d.</t>
  </si>
  <si>
    <t>Lupoglav</t>
  </si>
  <si>
    <t xml:space="preserve">3299 ostali nespomenuti rashodi poslovanja </t>
  </si>
  <si>
    <t>4221 uredski namještaj</t>
  </si>
  <si>
    <t>Ukupno za veljaču 2024</t>
  </si>
  <si>
    <t>CHEMACO D.O.O.</t>
  </si>
  <si>
    <t>NASTAVNI ZAVOD ZA JAVNO ZDRAVSTVO ISTARSKE ŽUPANIJE</t>
  </si>
  <si>
    <t>3236 zdravstvene i veterinarske usluge</t>
  </si>
  <si>
    <t>Ukupno za ožujak 2024</t>
  </si>
  <si>
    <t>ukupno za ožujak 2024</t>
  </si>
  <si>
    <t>NAKLADA SLAP d.o.o.</t>
  </si>
  <si>
    <t>Jastrebarsko</t>
  </si>
  <si>
    <t>RESTORER d.o.o.</t>
  </si>
  <si>
    <t>.01065884624</t>
  </si>
  <si>
    <t>FRANKOVIĆ D.O.O.</t>
  </si>
  <si>
    <t>DIGITRON D.O.O.</t>
  </si>
  <si>
    <t>S.I.C. d.o.o.</t>
  </si>
  <si>
    <t>Višnjan</t>
  </si>
  <si>
    <t>Hrvatska udruga ravnatelja osnovnih škola</t>
  </si>
  <si>
    <t>3294 članarine i norme</t>
  </si>
  <si>
    <t>Liburnia Riviera Hotels d.d.</t>
  </si>
  <si>
    <t>Lovran</t>
  </si>
  <si>
    <t>INFONET</t>
  </si>
  <si>
    <t>4221 uredska oprema i namještaj</t>
  </si>
  <si>
    <t>3232 usluge tekućeg i investicijskog održavanja, 3225 sitni inventar</t>
  </si>
  <si>
    <t>POSLOVNI EDUKATOR ZA SAVJETOVANJE D.O.O.</t>
  </si>
  <si>
    <t>Kaštel Sućurac</t>
  </si>
  <si>
    <t>3213 stručno usavršavanje zaposlenika</t>
  </si>
  <si>
    <t>PRIMA COMMERCE D.O.O.</t>
  </si>
  <si>
    <t>Bjelovar</t>
  </si>
  <si>
    <t>Horizont putnička agencija d.o.o.</t>
  </si>
  <si>
    <t>3241 naknade troškova osobama izvan radnog odnosa</t>
  </si>
  <si>
    <t>Osnovna škola Rivarela Novigrad</t>
  </si>
  <si>
    <t>Hrvatski savez učeničkih zadruga</t>
  </si>
  <si>
    <t>ZRIM-KO PODJETJE ZA TRGOVINO D.O.O.</t>
  </si>
  <si>
    <t>Ljubljana</t>
  </si>
  <si>
    <t>ŠKOLSKE NOVINE D.O.O.</t>
  </si>
  <si>
    <t>VERAX D.O.O.</t>
  </si>
  <si>
    <t>ATLAS UMAG D.O.O.</t>
  </si>
  <si>
    <t>3433 zatezne kamate</t>
  </si>
  <si>
    <t>Vivacol, zajednički obrt za trgovinu, vl. Vladimir Čovo i Valnea Regancin</t>
  </si>
  <si>
    <t>OTIS DIZALA d.o.o.</t>
  </si>
  <si>
    <t>PLETER-USLUGE d.o.o.</t>
  </si>
  <si>
    <t>VOICE BOX VISION J.D.O.O.</t>
  </si>
  <si>
    <t>VOGER d.o.o.</t>
  </si>
  <si>
    <t>SABINA CVJEĆARSKO ARANŽERSKI OBRT</t>
  </si>
  <si>
    <t>Ukupno za travanj 2024</t>
  </si>
  <si>
    <t>TEHNO - PRO D.O.O.</t>
  </si>
  <si>
    <t>ukupno za travanj 2024</t>
  </si>
  <si>
    <t>Pevex d.d.</t>
  </si>
  <si>
    <t>4227 uređaji, strojevi i oprema za ostale namjene</t>
  </si>
  <si>
    <t>ISTARSKE LJEKARNE</t>
  </si>
  <si>
    <t>PINGVINO, vl. Zoran Komlenić</t>
  </si>
  <si>
    <t>Udruga Mali Veliki Mikrofon</t>
  </si>
  <si>
    <t>MEČ POINT, obrt za poslovne djelatnosti, vl. Silvia Juratovac</t>
  </si>
  <si>
    <t>Snježana Nazarević, javni bilježnik</t>
  </si>
  <si>
    <t>3295 Pristojbe i naknade</t>
  </si>
  <si>
    <t>FLOA d.o.o.</t>
  </si>
  <si>
    <t>PROMING HCH d.o.o.</t>
  </si>
  <si>
    <t>.00799310963</t>
  </si>
  <si>
    <t>DAMIR d.o.o.</t>
  </si>
  <si>
    <t>MLINAR pekarska industrija d.o.o.</t>
  </si>
  <si>
    <t>AGRAM LIFE osiguranje d.d.</t>
  </si>
  <si>
    <t>Kovačić konzalting d.o.o.</t>
  </si>
  <si>
    <t>Trogir</t>
  </si>
  <si>
    <t>OŠ Vladimira Nazora Pazin</t>
  </si>
  <si>
    <t>OŠ Kaštanjer Pula</t>
  </si>
  <si>
    <t>3691 tekući prijenosi između proračunskih korisnika istog proračuna</t>
  </si>
  <si>
    <t>Krnica</t>
  </si>
  <si>
    <t>OŠ Veli Vrh Pula</t>
  </si>
  <si>
    <t>Glazbena škola Ivana Matetića Ronjgova Pula</t>
  </si>
  <si>
    <t>OŠ Vladimira Nazora Krnica</t>
  </si>
  <si>
    <t>ukupno za svibanj 2024.</t>
  </si>
  <si>
    <t>Ukupno za svibanj 2024.</t>
  </si>
  <si>
    <t>3299 ostali nespomenuti rashodi poslovanja, 3223 energija</t>
  </si>
  <si>
    <t>DJEČJI VRTIĆ KALIMERO-SCUOLA DELL'INFANZIA CALIMERO</t>
  </si>
  <si>
    <t>PODRAVKA PREHRAMBENA INDUSTRIJA D.D.</t>
  </si>
  <si>
    <t>Koprivnica</t>
  </si>
  <si>
    <t>A.S. "Z.U.U." ALEN SIROTIĆ</t>
  </si>
  <si>
    <t>NARODNE NOVINE d.d.</t>
  </si>
  <si>
    <t>ELBA 93 d.o.o.</t>
  </si>
  <si>
    <t>3227 službena, radna i zaštitna odjeća i obuća</t>
  </si>
  <si>
    <t>ŠKOLSKA KNJIGA d.d.</t>
  </si>
  <si>
    <t>PROFIL KLETT d.o.o.*</t>
  </si>
  <si>
    <t>ALFA d.d.</t>
  </si>
  <si>
    <t>EKO SERVIS MATIĆ, vl. Nikola Matić</t>
  </si>
  <si>
    <t>EMI TEKS d.o.o.</t>
  </si>
  <si>
    <t>JYSK d.o.o.</t>
  </si>
  <si>
    <t>"PEČAT", vl. Ikić Goran</t>
  </si>
  <si>
    <t>INTERSPORT-H d.o.o.</t>
  </si>
  <si>
    <t>ŽELJEZARIJA MATICA J.D.O.O.</t>
  </si>
  <si>
    <t>Poreč</t>
  </si>
  <si>
    <t>Grožnjan</t>
  </si>
  <si>
    <t>3293 reprezentacija</t>
  </si>
  <si>
    <t>Obrt "Dany", vl. Danijel Božić</t>
  </si>
  <si>
    <t>ukupno za lipanj 2024.</t>
  </si>
  <si>
    <t>Plodine d.d.</t>
  </si>
  <si>
    <t>Ukupno za lipanj 2024.</t>
  </si>
  <si>
    <t>3433 kamate za doprinose i poreze</t>
  </si>
  <si>
    <t>NB-NET, obrt za proizvodnju i trgovinu</t>
  </si>
  <si>
    <t>TAPIKER d.o.o.</t>
  </si>
  <si>
    <t xml:space="preserve">CHEMACO D.O.O. </t>
  </si>
  <si>
    <t>Planetopija d.o.o.</t>
  </si>
  <si>
    <t>ukupno za srpanj 2024.</t>
  </si>
  <si>
    <t>Ukupno za srpanj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</si>
</sst>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Book Antiqua"/>
      <family val="1"/>
      <charset val="238"/>
    </font>
    <font>
      <b/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sz val="10"/>
      <color rgb="FF333333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sz val="11"/>
      <color rgb="FF4D5156"/>
      <name val="Arial"/>
      <family val="2"/>
      <charset val="238"/>
    </font>
    <font>
      <sz val="10"/>
      <color rgb="FF4D5156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1" fillId="0" borderId="0" xfId="1"/>
    <xf numFmtId="0" fontId="4" fillId="0" borderId="1" xfId="1" applyFont="1" applyBorder="1" applyAlignment="1" applyProtection="1">
      <alignment vertical="top" wrapText="1" readingOrder="1"/>
      <protection locked="0"/>
    </xf>
    <xf numFmtId="4" fontId="1" fillId="0" borderId="0" xfId="1" applyNumberFormat="1"/>
    <xf numFmtId="0" fontId="3" fillId="0" borderId="0" xfId="1" applyFont="1" applyAlignment="1">
      <alignment horizontal="center"/>
    </xf>
    <xf numFmtId="4" fontId="2" fillId="2" borderId="1" xfId="1" applyNumberFormat="1" applyFont="1" applyFill="1" applyBorder="1"/>
    <xf numFmtId="4" fontId="2" fillId="2" borderId="0" xfId="1" applyNumberFormat="1" applyFont="1" applyFill="1"/>
    <xf numFmtId="0" fontId="3" fillId="2" borderId="0" xfId="1" applyFont="1" applyFill="1" applyAlignment="1">
      <alignment horizontal="center"/>
    </xf>
    <xf numFmtId="0" fontId="1" fillId="2" borderId="0" xfId="1" applyFill="1"/>
    <xf numFmtId="0" fontId="2" fillId="0" borderId="1" xfId="1" applyFont="1" applyBorder="1" applyAlignment="1">
      <alignment horizontal="right"/>
    </xf>
    <xf numFmtId="4" fontId="2" fillId="2" borderId="1" xfId="2" applyNumberFormat="1" applyFill="1" applyBorder="1"/>
    <xf numFmtId="4" fontId="5" fillId="2" borderId="1" xfId="1" applyNumberFormat="1" applyFont="1" applyFill="1" applyBorder="1"/>
    <xf numFmtId="4" fontId="2" fillId="2" borderId="1" xfId="2" applyNumberForma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Alignment="1">
      <alignment wrapText="1"/>
    </xf>
    <xf numFmtId="4" fontId="8" fillId="0" borderId="0" xfId="0" applyNumberFormat="1" applyFont="1"/>
    <xf numFmtId="4" fontId="3" fillId="2" borderId="1" xfId="1" applyNumberFormat="1" applyFont="1" applyFill="1" applyBorder="1"/>
    <xf numFmtId="4" fontId="3" fillId="2" borderId="1" xfId="2" applyNumberFormat="1" applyFont="1" applyFill="1" applyBorder="1"/>
    <xf numFmtId="4" fontId="9" fillId="2" borderId="1" xfId="1" applyNumberFormat="1" applyFont="1" applyFill="1" applyBorder="1"/>
    <xf numFmtId="4" fontId="3" fillId="2" borderId="1" xfId="2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wrapText="1"/>
    </xf>
    <xf numFmtId="0" fontId="10" fillId="0" borderId="0" xfId="0" applyFont="1"/>
    <xf numFmtId="0" fontId="4" fillId="0" borderId="5" xfId="1" applyFont="1" applyBorder="1" applyAlignment="1" applyProtection="1">
      <alignment vertical="top" wrapText="1" readingOrder="1"/>
      <protection locked="0"/>
    </xf>
    <xf numFmtId="0" fontId="11" fillId="0" borderId="6" xfId="0" applyFont="1" applyBorder="1"/>
    <xf numFmtId="0" fontId="2" fillId="0" borderId="0" xfId="0" applyFont="1"/>
    <xf numFmtId="0" fontId="4" fillId="0" borderId="7" xfId="1" applyFont="1" applyBorder="1" applyAlignment="1" applyProtection="1">
      <alignment vertical="top" wrapText="1" readingOrder="1"/>
      <protection locked="0"/>
    </xf>
    <xf numFmtId="0" fontId="14" fillId="0" borderId="0" xfId="0" applyFont="1"/>
    <xf numFmtId="0" fontId="2" fillId="2" borderId="1" xfId="1" applyNumberFormat="1" applyFont="1" applyFill="1" applyBorder="1"/>
    <xf numFmtId="0" fontId="2" fillId="2" borderId="1" xfId="1" applyNumberFormat="1" applyFont="1" applyFill="1" applyBorder="1" applyAlignment="1">
      <alignment wrapText="1"/>
    </xf>
    <xf numFmtId="0" fontId="0" fillId="0" borderId="1" xfId="0" applyNumberFormat="1" applyBorder="1"/>
    <xf numFmtId="4" fontId="0" fillId="0" borderId="0" xfId="0" applyNumberFormat="1"/>
    <xf numFmtId="4" fontId="3" fillId="0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/>
    <xf numFmtId="4" fontId="3" fillId="0" borderId="1" xfId="2" applyNumberFormat="1" applyFont="1" applyFill="1" applyBorder="1"/>
    <xf numFmtId="4" fontId="3" fillId="0" borderId="1" xfId="1" applyNumberFormat="1" applyFont="1" applyFill="1" applyBorder="1" applyAlignment="1">
      <alignment horizontal="center" vertical="center" wrapText="1"/>
    </xf>
    <xf numFmtId="4" fontId="2" fillId="0" borderId="1" xfId="2" applyNumberFormat="1" applyFill="1" applyBorder="1"/>
    <xf numFmtId="4" fontId="2" fillId="0" borderId="1" xfId="1" applyNumberFormat="1" applyFont="1" applyFill="1" applyBorder="1"/>
    <xf numFmtId="4" fontId="5" fillId="0" borderId="1" xfId="1" applyNumberFormat="1" applyFont="1" applyFill="1" applyBorder="1"/>
    <xf numFmtId="4" fontId="2" fillId="0" borderId="1" xfId="2" applyNumberFormat="1" applyFill="1" applyBorder="1" applyAlignment="1">
      <alignment vertical="center"/>
    </xf>
    <xf numFmtId="4" fontId="13" fillId="0" borderId="1" xfId="0" applyNumberFormat="1" applyFont="1" applyFill="1" applyBorder="1"/>
    <xf numFmtId="0" fontId="1" fillId="0" borderId="0" xfId="1" applyFill="1"/>
    <xf numFmtId="0" fontId="4" fillId="0" borderId="1" xfId="1" applyFont="1" applyFill="1" applyBorder="1" applyAlignment="1" applyProtection="1">
      <alignment vertical="top" wrapText="1" readingOrder="1"/>
      <protection locked="0"/>
    </xf>
    <xf numFmtId="0" fontId="2" fillId="0" borderId="1" xfId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wrapText="1"/>
    </xf>
    <xf numFmtId="0" fontId="0" fillId="0" borderId="0" xfId="0" applyFill="1"/>
    <xf numFmtId="0" fontId="14" fillId="0" borderId="0" xfId="0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2" fillId="0" borderId="1" xfId="1" applyNumberFormat="1" applyFont="1" applyFill="1" applyBorder="1"/>
    <xf numFmtId="4" fontId="1" fillId="0" borderId="0" xfId="1" applyNumberFormat="1" applyFill="1"/>
    <xf numFmtId="0" fontId="11" fillId="0" borderId="6" xfId="0" applyFont="1" applyFill="1" applyBorder="1"/>
    <xf numFmtId="0" fontId="4" fillId="0" borderId="5" xfId="1" applyFont="1" applyFill="1" applyBorder="1" applyAlignment="1" applyProtection="1">
      <alignment vertical="top" wrapText="1" readingOrder="1"/>
      <protection locked="0"/>
    </xf>
    <xf numFmtId="0" fontId="2" fillId="0" borderId="0" xfId="0" applyFont="1" applyFill="1"/>
    <xf numFmtId="0" fontId="10" fillId="0" borderId="0" xfId="0" applyFont="1" applyFill="1"/>
    <xf numFmtId="0" fontId="16" fillId="0" borderId="0" xfId="0" applyFont="1" applyFill="1"/>
    <xf numFmtId="0" fontId="2" fillId="0" borderId="1" xfId="1" applyFont="1" applyFill="1" applyBorder="1" applyAlignment="1" applyProtection="1">
      <alignment vertical="top" wrapText="1" readingOrder="1"/>
      <protection locked="0"/>
    </xf>
    <xf numFmtId="0" fontId="2" fillId="0" borderId="0" xfId="0" applyNumberFormat="1" applyFont="1" applyFill="1" applyAlignment="1">
      <alignment horizontal="right"/>
    </xf>
    <xf numFmtId="0" fontId="2" fillId="0" borderId="0" xfId="1" applyFont="1" applyFill="1"/>
    <xf numFmtId="4" fontId="2" fillId="0" borderId="7" xfId="1" applyNumberFormat="1" applyFont="1" applyFill="1" applyBorder="1"/>
    <xf numFmtId="0" fontId="0" fillId="0" borderId="1" xfId="0" applyFill="1" applyBorder="1"/>
    <xf numFmtId="0" fontId="0" fillId="0" borderId="1" xfId="0" applyNumberFormat="1" applyFill="1" applyBorder="1"/>
    <xf numFmtId="4" fontId="2" fillId="0" borderId="0" xfId="1" applyNumberFormat="1" applyFont="1" applyFill="1"/>
    <xf numFmtId="4" fontId="9" fillId="0" borderId="0" xfId="0" applyNumberFormat="1" applyFont="1"/>
    <xf numFmtId="0" fontId="16" fillId="0" borderId="0" xfId="0" applyFont="1"/>
    <xf numFmtId="0" fontId="4" fillId="0" borderId="0" xfId="1" applyFont="1" applyFill="1" applyBorder="1" applyAlignment="1" applyProtection="1">
      <alignment vertical="top" wrapText="1" readingOrder="1"/>
      <protection locked="0"/>
    </xf>
    <xf numFmtId="0" fontId="0" fillId="0" borderId="0" xfId="0" applyFill="1" applyBorder="1"/>
    <xf numFmtId="0" fontId="0" fillId="0" borderId="3" xfId="0" applyFill="1" applyBorder="1"/>
    <xf numFmtId="0" fontId="4" fillId="0" borderId="4" xfId="1" applyFont="1" applyFill="1" applyBorder="1" applyAlignment="1" applyProtection="1">
      <alignment vertical="top" wrapText="1" readingOrder="1"/>
      <protection locked="0"/>
    </xf>
    <xf numFmtId="4" fontId="2" fillId="0" borderId="1" xfId="2" applyNumberFormat="1" applyFont="1" applyFill="1" applyBorder="1"/>
    <xf numFmtId="0" fontId="16" fillId="0" borderId="1" xfId="0" applyFont="1" applyFill="1" applyBorder="1"/>
    <xf numFmtId="4" fontId="1" fillId="0" borderId="1" xfId="1" applyNumberFormat="1" applyFont="1" applyFill="1" applyBorder="1"/>
    <xf numFmtId="0" fontId="1" fillId="0" borderId="1" xfId="1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right"/>
    </xf>
    <xf numFmtId="0" fontId="17" fillId="0" borderId="1" xfId="0" applyFont="1" applyFill="1" applyBorder="1"/>
    <xf numFmtId="0" fontId="17" fillId="0" borderId="0" xfId="0" applyFont="1" applyFill="1"/>
    <xf numFmtId="4" fontId="9" fillId="0" borderId="0" xfId="0" applyNumberFormat="1" applyFont="1" applyFill="1"/>
    <xf numFmtId="4" fontId="2" fillId="0" borderId="1" xfId="1" applyNumberFormat="1" applyFont="1" applyFill="1" applyBorder="1" applyAlignment="1">
      <alignment wrapText="1"/>
    </xf>
    <xf numFmtId="0" fontId="18" fillId="0" borderId="0" xfId="0" applyFont="1"/>
    <xf numFmtId="0" fontId="1" fillId="0" borderId="1" xfId="1" applyNumberFormat="1" applyFont="1" applyFill="1" applyBorder="1"/>
    <xf numFmtId="4" fontId="13" fillId="0" borderId="0" xfId="0" applyNumberFormat="1" applyFont="1" applyFill="1" applyBorder="1"/>
    <xf numFmtId="4" fontId="0" fillId="0" borderId="0" xfId="0" applyNumberFormat="1" applyFill="1"/>
    <xf numFmtId="4" fontId="1" fillId="0" borderId="1" xfId="2" applyNumberFormat="1" applyFont="1" applyFill="1" applyBorder="1"/>
    <xf numFmtId="0" fontId="1" fillId="0" borderId="1" xfId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0" xfId="0" applyFont="1" applyFill="1"/>
    <xf numFmtId="0" fontId="19" fillId="0" borderId="1" xfId="0" applyFont="1" applyFill="1" applyBorder="1"/>
    <xf numFmtId="0" fontId="19" fillId="0" borderId="0" xfId="0" applyFont="1" applyFill="1"/>
    <xf numFmtId="0" fontId="1" fillId="0" borderId="1" xfId="1" applyFont="1" applyFill="1" applyBorder="1" applyAlignment="1" applyProtection="1">
      <alignment vertical="top" wrapText="1" readingOrder="1"/>
      <protection locked="0"/>
    </xf>
    <xf numFmtId="0" fontId="0" fillId="0" borderId="0" xfId="0" applyBorder="1"/>
    <xf numFmtId="4" fontId="0" fillId="0" borderId="0" xfId="0" applyNumberFormat="1" applyBorder="1"/>
    <xf numFmtId="4" fontId="14" fillId="0" borderId="0" xfId="0" applyNumberFormat="1" applyFont="1" applyBorder="1"/>
    <xf numFmtId="0" fontId="18" fillId="0" borderId="0" xfId="0" applyFont="1" applyBorder="1"/>
    <xf numFmtId="0" fontId="4" fillId="0" borderId="3" xfId="1" applyFont="1" applyFill="1" applyBorder="1" applyAlignment="1" applyProtection="1">
      <alignment vertical="top" wrapText="1" readingOrder="1"/>
      <protection locked="0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</cellXfs>
  <cellStyles count="3">
    <cellStyle name="Normalno" xfId="0" builtinId="0"/>
    <cellStyle name="Normalno 2" xfId="2" xr:uid="{00000000-0005-0000-0000-000001000000}"/>
    <cellStyle name="Normalno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opLeftCell="A14" zoomScaleNormal="100" workbookViewId="0">
      <selection activeCell="C15" sqref="C15"/>
    </sheetView>
  </sheetViews>
  <sheetFormatPr defaultRowHeight="14.4" x14ac:dyDescent="0.3"/>
  <cols>
    <col min="2" max="2" width="34.88671875" customWidth="1"/>
    <col min="3" max="3" width="29.5546875" customWidth="1"/>
    <col min="4" max="4" width="37.6640625" customWidth="1"/>
    <col min="5" max="5" width="38.6640625" customWidth="1"/>
    <col min="6" max="6" width="32.5546875" customWidth="1"/>
  </cols>
  <sheetData>
    <row r="1" spans="1:13" x14ac:dyDescent="0.3">
      <c r="A1" s="97" t="s">
        <v>85</v>
      </c>
      <c r="B1" s="98"/>
      <c r="C1" s="98"/>
      <c r="D1" s="100" t="s">
        <v>11</v>
      </c>
      <c r="E1" s="100"/>
    </row>
    <row r="2" spans="1:13" x14ac:dyDescent="0.3">
      <c r="A2" s="98"/>
      <c r="B2" s="98"/>
      <c r="C2" s="98"/>
    </row>
    <row r="3" spans="1:13" x14ac:dyDescent="0.3">
      <c r="A3" s="98"/>
      <c r="B3" s="98"/>
      <c r="C3" s="98"/>
    </row>
    <row r="4" spans="1:13" ht="18.75" customHeight="1" x14ac:dyDescent="0.3">
      <c r="A4" s="98"/>
      <c r="B4" s="98"/>
      <c r="C4" s="98"/>
    </row>
    <row r="5" spans="1:13" ht="18.75" customHeight="1" x14ac:dyDescent="0.3">
      <c r="A5" s="98"/>
      <c r="B5" s="98"/>
      <c r="C5" s="98"/>
    </row>
    <row r="6" spans="1:13" ht="18.75" customHeight="1" x14ac:dyDescent="0.3">
      <c r="A6" s="99"/>
      <c r="B6" s="99"/>
      <c r="C6" s="99"/>
      <c r="D6" s="28" t="s">
        <v>9</v>
      </c>
    </row>
    <row r="7" spans="1:13" ht="35.25" customHeight="1" x14ac:dyDescent="0.3">
      <c r="A7" s="95" t="s">
        <v>0</v>
      </c>
      <c r="B7" s="96"/>
      <c r="C7" s="13" t="s">
        <v>1</v>
      </c>
      <c r="D7" s="13" t="s">
        <v>2</v>
      </c>
      <c r="E7" s="36" t="s">
        <v>8</v>
      </c>
      <c r="F7" s="14" t="s">
        <v>4</v>
      </c>
      <c r="G7" s="7"/>
      <c r="H7" s="4"/>
      <c r="I7" s="4"/>
      <c r="J7" s="4"/>
      <c r="K7" s="4"/>
      <c r="L7" s="4"/>
      <c r="M7" s="4"/>
    </row>
    <row r="8" spans="1:13" x14ac:dyDescent="0.3">
      <c r="A8" s="2"/>
      <c r="B8" s="2" t="s">
        <v>12</v>
      </c>
      <c r="C8" s="9">
        <v>62226620908</v>
      </c>
      <c r="D8" s="10" t="s">
        <v>15</v>
      </c>
      <c r="E8" s="37">
        <v>130.26</v>
      </c>
      <c r="F8" s="29" t="s">
        <v>18</v>
      </c>
      <c r="G8" s="8"/>
      <c r="H8" s="1"/>
      <c r="I8" s="1"/>
      <c r="J8" s="1"/>
      <c r="K8" s="1"/>
      <c r="L8" s="1"/>
      <c r="M8" s="1"/>
    </row>
    <row r="9" spans="1:13" x14ac:dyDescent="0.3">
      <c r="A9" s="2"/>
      <c r="B9" s="2" t="s">
        <v>12</v>
      </c>
      <c r="C9" s="9">
        <v>62226620908</v>
      </c>
      <c r="D9" s="10" t="s">
        <v>15</v>
      </c>
      <c r="E9" s="37">
        <v>49.35</v>
      </c>
      <c r="F9" s="29" t="s">
        <v>18</v>
      </c>
      <c r="G9" s="8"/>
      <c r="H9" s="1"/>
      <c r="I9" s="1"/>
      <c r="J9" s="1"/>
      <c r="K9" s="1"/>
      <c r="L9" s="1"/>
      <c r="M9" s="3"/>
    </row>
    <row r="10" spans="1:13" x14ac:dyDescent="0.3">
      <c r="A10" s="2"/>
      <c r="B10" s="2" t="s">
        <v>12</v>
      </c>
      <c r="C10" s="9">
        <v>62226620908</v>
      </c>
      <c r="D10" s="10" t="s">
        <v>15</v>
      </c>
      <c r="E10" s="37">
        <v>61.09</v>
      </c>
      <c r="F10" s="29" t="s">
        <v>18</v>
      </c>
      <c r="G10" s="8"/>
      <c r="H10" s="1"/>
      <c r="I10" s="1"/>
      <c r="J10" s="1"/>
      <c r="K10" s="1"/>
      <c r="L10" s="1"/>
      <c r="M10" s="3"/>
    </row>
    <row r="11" spans="1:13" x14ac:dyDescent="0.3">
      <c r="A11" s="2"/>
      <c r="B11" s="2" t="s">
        <v>12</v>
      </c>
      <c r="C11" s="9">
        <v>62226620908</v>
      </c>
      <c r="D11" s="10" t="s">
        <v>15</v>
      </c>
      <c r="E11" s="37">
        <v>6.15</v>
      </c>
      <c r="F11" s="29" t="s">
        <v>18</v>
      </c>
      <c r="G11" s="8"/>
      <c r="H11" s="1"/>
      <c r="I11" s="1"/>
      <c r="J11" s="1"/>
      <c r="K11" s="1"/>
      <c r="L11" s="1"/>
      <c r="M11" s="3"/>
    </row>
    <row r="12" spans="1:13" x14ac:dyDescent="0.3">
      <c r="A12" s="2"/>
      <c r="B12" s="2" t="s">
        <v>12</v>
      </c>
      <c r="C12" s="9">
        <v>62226620908</v>
      </c>
      <c r="D12" s="10" t="s">
        <v>15</v>
      </c>
      <c r="E12" s="37">
        <v>122.35</v>
      </c>
      <c r="F12" s="29" t="s">
        <v>18</v>
      </c>
      <c r="G12" s="8"/>
      <c r="H12" s="1"/>
      <c r="I12" s="1"/>
      <c r="J12" s="1"/>
      <c r="K12" s="1"/>
      <c r="L12" s="1"/>
      <c r="M12" s="3"/>
    </row>
    <row r="13" spans="1:13" x14ac:dyDescent="0.3">
      <c r="A13" s="2"/>
      <c r="B13" s="2"/>
      <c r="C13" s="9"/>
      <c r="D13" s="18" t="s">
        <v>7</v>
      </c>
      <c r="E13" s="34">
        <f>SUM(E8:E12)</f>
        <v>369.2</v>
      </c>
      <c r="F13" s="29"/>
      <c r="G13" s="8"/>
      <c r="H13" s="1"/>
      <c r="I13" s="1"/>
      <c r="J13" s="1"/>
      <c r="K13" s="1"/>
      <c r="L13" s="1"/>
      <c r="M13" s="1"/>
    </row>
    <row r="14" spans="1:13" ht="26.4" x14ac:dyDescent="0.3">
      <c r="A14" s="2"/>
      <c r="B14" s="2" t="s">
        <v>13</v>
      </c>
      <c r="C14" s="9">
        <v>66309536392</v>
      </c>
      <c r="D14" s="5" t="s">
        <v>14</v>
      </c>
      <c r="E14" s="38">
        <v>158.55000000000001</v>
      </c>
      <c r="F14" s="29" t="s">
        <v>18</v>
      </c>
      <c r="G14" s="8"/>
      <c r="H14" s="1"/>
      <c r="I14" s="1"/>
      <c r="J14" s="1"/>
      <c r="K14" s="1"/>
      <c r="L14" s="1"/>
      <c r="M14" s="1"/>
    </row>
    <row r="15" spans="1:13" ht="26.4" x14ac:dyDescent="0.3">
      <c r="A15" s="2"/>
      <c r="B15" s="2" t="s">
        <v>13</v>
      </c>
      <c r="C15" s="9">
        <v>66309536392</v>
      </c>
      <c r="D15" s="5" t="s">
        <v>14</v>
      </c>
      <c r="E15" s="38">
        <v>101.9</v>
      </c>
      <c r="F15" s="29" t="s">
        <v>18</v>
      </c>
      <c r="G15" s="8"/>
      <c r="H15" s="1"/>
      <c r="I15" s="1"/>
      <c r="J15" s="1"/>
      <c r="K15" s="1"/>
      <c r="L15" s="1"/>
      <c r="M15" s="1"/>
    </row>
    <row r="16" spans="1:13" ht="26.4" x14ac:dyDescent="0.3">
      <c r="A16" s="2"/>
      <c r="B16" s="2" t="s">
        <v>13</v>
      </c>
      <c r="C16" s="9">
        <v>66309536392</v>
      </c>
      <c r="D16" s="5" t="s">
        <v>14</v>
      </c>
      <c r="E16" s="38">
        <v>119.16</v>
      </c>
      <c r="F16" s="29" t="s">
        <v>18</v>
      </c>
      <c r="G16" s="8"/>
      <c r="H16" s="1"/>
      <c r="I16" s="1"/>
      <c r="J16" s="1"/>
      <c r="K16" s="1"/>
      <c r="L16" s="1"/>
      <c r="M16" s="1"/>
    </row>
    <row r="17" spans="1:14" ht="26.4" x14ac:dyDescent="0.3">
      <c r="A17" s="2"/>
      <c r="B17" s="2" t="s">
        <v>13</v>
      </c>
      <c r="C17" s="9">
        <v>66309536392</v>
      </c>
      <c r="D17" s="5" t="s">
        <v>14</v>
      </c>
      <c r="E17" s="38">
        <v>183.8</v>
      </c>
      <c r="F17" s="29" t="s">
        <v>18</v>
      </c>
      <c r="G17" s="8"/>
      <c r="H17" s="1"/>
      <c r="I17" s="1"/>
      <c r="J17" s="1"/>
      <c r="K17" s="1"/>
      <c r="L17" s="1"/>
      <c r="M17" s="1"/>
    </row>
    <row r="18" spans="1:14" ht="26.4" x14ac:dyDescent="0.3">
      <c r="A18" s="2"/>
      <c r="B18" s="2" t="s">
        <v>13</v>
      </c>
      <c r="C18" s="9">
        <v>66309536392</v>
      </c>
      <c r="D18" s="5" t="s">
        <v>14</v>
      </c>
      <c r="E18" s="38">
        <v>142.02000000000001</v>
      </c>
      <c r="F18" s="29" t="s">
        <v>18</v>
      </c>
      <c r="G18" s="8"/>
      <c r="H18" s="1"/>
      <c r="I18" s="1"/>
      <c r="J18" s="1"/>
      <c r="K18" s="1"/>
      <c r="L18" s="1"/>
      <c r="M18" s="1"/>
    </row>
    <row r="19" spans="1:14" ht="26.4" x14ac:dyDescent="0.3">
      <c r="A19" s="2"/>
      <c r="B19" s="2" t="s">
        <v>13</v>
      </c>
      <c r="C19" s="9">
        <v>66309536392</v>
      </c>
      <c r="D19" s="5" t="s">
        <v>14</v>
      </c>
      <c r="E19" s="38">
        <v>73.27</v>
      </c>
      <c r="F19" s="29" t="s">
        <v>18</v>
      </c>
      <c r="G19" s="8"/>
      <c r="H19" s="1"/>
      <c r="I19" s="1"/>
      <c r="J19" s="1"/>
      <c r="K19" s="1"/>
      <c r="L19" s="1"/>
      <c r="M19" s="1"/>
    </row>
    <row r="20" spans="1:14" x14ac:dyDescent="0.3">
      <c r="A20" s="2"/>
      <c r="B20" s="2"/>
      <c r="C20" s="9"/>
      <c r="D20" s="18" t="s">
        <v>7</v>
      </c>
      <c r="E20" s="34">
        <f>SUM(E14:E19)</f>
        <v>778.7</v>
      </c>
      <c r="F20" s="30"/>
      <c r="G20" s="8"/>
      <c r="H20" s="1"/>
      <c r="I20" s="1"/>
      <c r="J20" s="1"/>
      <c r="K20" s="1"/>
      <c r="L20" s="1"/>
      <c r="M20" s="1"/>
    </row>
    <row r="21" spans="1:14" x14ac:dyDescent="0.3">
      <c r="A21" s="2"/>
      <c r="B21" s="2" t="s">
        <v>16</v>
      </c>
      <c r="C21" s="9">
        <v>76039370887</v>
      </c>
      <c r="D21" s="10" t="s">
        <v>17</v>
      </c>
      <c r="E21" s="37">
        <v>41</v>
      </c>
      <c r="F21" s="29" t="s">
        <v>19</v>
      </c>
      <c r="G21" s="8"/>
      <c r="H21" s="1"/>
      <c r="I21" s="1"/>
      <c r="J21" s="1"/>
      <c r="K21" s="1"/>
      <c r="L21" s="1"/>
      <c r="M21" s="1"/>
    </row>
    <row r="22" spans="1:14" x14ac:dyDescent="0.3">
      <c r="A22" s="2"/>
      <c r="B22" s="2"/>
      <c r="C22" s="9"/>
      <c r="D22" s="18" t="s">
        <v>7</v>
      </c>
      <c r="E22" s="34">
        <f>SUM(E21)</f>
        <v>41</v>
      </c>
      <c r="F22" s="30"/>
      <c r="G22" s="8"/>
      <c r="H22" s="1"/>
      <c r="I22" s="1"/>
      <c r="J22" s="1"/>
      <c r="K22" s="1"/>
      <c r="L22" s="1"/>
      <c r="M22" s="1"/>
    </row>
    <row r="23" spans="1:14" ht="29.25" customHeight="1" x14ac:dyDescent="0.3">
      <c r="A23" s="2"/>
      <c r="B23" s="2" t="s">
        <v>20</v>
      </c>
      <c r="C23" s="9">
        <v>58353015102</v>
      </c>
      <c r="D23" s="11" t="s">
        <v>15</v>
      </c>
      <c r="E23" s="39">
        <v>69.48</v>
      </c>
      <c r="F23" s="30" t="s">
        <v>21</v>
      </c>
      <c r="G23" s="8"/>
      <c r="H23" s="1"/>
      <c r="I23" s="1"/>
      <c r="J23" s="1"/>
      <c r="K23" s="1"/>
      <c r="L23" s="1"/>
      <c r="M23" s="1"/>
    </row>
    <row r="24" spans="1:14" x14ac:dyDescent="0.3">
      <c r="A24" s="2"/>
      <c r="B24" s="2"/>
      <c r="C24" s="9"/>
      <c r="D24" s="18" t="s">
        <v>7</v>
      </c>
      <c r="E24" s="35">
        <f>SUM(E23)</f>
        <v>69.48</v>
      </c>
      <c r="F24" s="30"/>
      <c r="G24" s="8"/>
      <c r="H24" s="1"/>
      <c r="I24" s="1"/>
      <c r="J24" s="1"/>
      <c r="K24" s="1"/>
      <c r="L24" s="1"/>
      <c r="M24" s="1"/>
    </row>
    <row r="25" spans="1:14" x14ac:dyDescent="0.3">
      <c r="A25" s="2"/>
      <c r="B25" s="2" t="s">
        <v>22</v>
      </c>
      <c r="C25" s="25">
        <v>34212194935</v>
      </c>
      <c r="D25" s="5" t="s">
        <v>23</v>
      </c>
      <c r="E25" s="38">
        <v>112.8</v>
      </c>
      <c r="F25" s="29" t="s">
        <v>18</v>
      </c>
      <c r="G25" s="8"/>
      <c r="H25" s="1"/>
      <c r="I25" s="1"/>
      <c r="J25" s="1"/>
      <c r="K25" s="1"/>
      <c r="L25" s="1"/>
      <c r="M25" s="1"/>
    </row>
    <row r="26" spans="1:14" x14ac:dyDescent="0.3">
      <c r="A26" s="2"/>
      <c r="B26" s="24"/>
      <c r="C26" s="26"/>
      <c r="D26" s="18" t="s">
        <v>7</v>
      </c>
      <c r="E26" s="34">
        <f>SUM(E25)</f>
        <v>112.8</v>
      </c>
      <c r="F26" s="30"/>
      <c r="G26" s="8"/>
      <c r="H26" s="1"/>
      <c r="I26" s="1"/>
      <c r="J26" s="1"/>
      <c r="K26" s="1"/>
      <c r="L26" s="1"/>
      <c r="M26" s="1"/>
    </row>
    <row r="27" spans="1:14" x14ac:dyDescent="0.3">
      <c r="A27" s="2"/>
      <c r="B27" s="2" t="s">
        <v>24</v>
      </c>
      <c r="C27" s="9">
        <v>60174672203</v>
      </c>
      <c r="D27" s="5" t="s">
        <v>25</v>
      </c>
      <c r="E27" s="38">
        <v>327.95</v>
      </c>
      <c r="F27" s="30" t="s">
        <v>26</v>
      </c>
      <c r="G27" s="8"/>
      <c r="H27" s="1"/>
      <c r="I27" s="1"/>
      <c r="J27" s="1"/>
      <c r="K27" s="1"/>
      <c r="L27" s="1"/>
      <c r="M27" s="1"/>
    </row>
    <row r="28" spans="1:14" x14ac:dyDescent="0.3">
      <c r="A28" s="2"/>
      <c r="B28" s="2" t="s">
        <v>24</v>
      </c>
      <c r="C28" s="9">
        <v>60174672203</v>
      </c>
      <c r="D28" s="5" t="s">
        <v>25</v>
      </c>
      <c r="E28" s="38">
        <v>327.95</v>
      </c>
      <c r="F28" s="30" t="s">
        <v>26</v>
      </c>
      <c r="G28" s="8"/>
      <c r="H28" s="1"/>
      <c r="I28" s="1"/>
      <c r="J28" s="1"/>
      <c r="K28" s="1"/>
      <c r="L28" s="1"/>
      <c r="M28" s="1"/>
    </row>
    <row r="29" spans="1:14" x14ac:dyDescent="0.3">
      <c r="A29" s="2"/>
      <c r="B29" s="23"/>
      <c r="C29" s="9"/>
      <c r="D29" s="18" t="s">
        <v>7</v>
      </c>
      <c r="E29" s="34">
        <f>SUM(E27:E28)</f>
        <v>655.9</v>
      </c>
      <c r="F29" s="30"/>
      <c r="G29" s="8"/>
      <c r="H29" s="1"/>
      <c r="I29" s="1"/>
      <c r="J29" s="1"/>
      <c r="K29" s="1"/>
      <c r="L29" s="1"/>
      <c r="M29" s="1"/>
      <c r="N29" s="1"/>
    </row>
    <row r="30" spans="1:14" x14ac:dyDescent="0.3">
      <c r="A30" s="2"/>
      <c r="B30" s="2" t="s">
        <v>27</v>
      </c>
      <c r="C30" s="9">
        <v>63073332379</v>
      </c>
      <c r="D30" s="10" t="s">
        <v>15</v>
      </c>
      <c r="E30" s="37">
        <v>2443.16</v>
      </c>
      <c r="F30" s="29" t="s">
        <v>19</v>
      </c>
      <c r="G30" s="8"/>
      <c r="H30" s="1"/>
      <c r="I30" s="1"/>
      <c r="J30" s="1"/>
      <c r="K30" s="1"/>
      <c r="L30" s="1"/>
      <c r="M30" s="1"/>
      <c r="N30" s="1"/>
    </row>
    <row r="31" spans="1:14" x14ac:dyDescent="0.3">
      <c r="A31" s="2"/>
      <c r="B31" s="2"/>
      <c r="C31" s="9"/>
      <c r="D31" s="18" t="s">
        <v>7</v>
      </c>
      <c r="E31" s="34">
        <f>SUM(E30)</f>
        <v>2443.16</v>
      </c>
      <c r="F31" s="29"/>
      <c r="G31" s="8"/>
      <c r="H31" s="1"/>
      <c r="I31" s="1"/>
      <c r="J31" s="1"/>
      <c r="K31" s="1"/>
      <c r="L31" s="1"/>
      <c r="M31" s="1"/>
      <c r="N31" s="1"/>
    </row>
    <row r="32" spans="1:14" ht="26.4" x14ac:dyDescent="0.3">
      <c r="A32" s="2"/>
      <c r="B32" s="2" t="s">
        <v>28</v>
      </c>
      <c r="C32" s="9">
        <v>2043590650</v>
      </c>
      <c r="D32" s="5" t="s">
        <v>17</v>
      </c>
      <c r="E32" s="38">
        <v>809.97</v>
      </c>
      <c r="F32" s="29" t="s">
        <v>18</v>
      </c>
      <c r="G32" s="8"/>
      <c r="H32" s="1"/>
      <c r="I32" s="1"/>
      <c r="J32" s="1"/>
      <c r="K32" s="1"/>
      <c r="L32" s="1"/>
      <c r="M32" s="1"/>
      <c r="N32" s="1"/>
    </row>
    <row r="33" spans="1:14" ht="26.4" x14ac:dyDescent="0.3">
      <c r="A33" s="2"/>
      <c r="B33" s="2" t="s">
        <v>28</v>
      </c>
      <c r="C33" s="9">
        <v>2043590650</v>
      </c>
      <c r="D33" s="5" t="s">
        <v>17</v>
      </c>
      <c r="E33" s="38">
        <v>578.54999999999995</v>
      </c>
      <c r="F33" s="29" t="s">
        <v>18</v>
      </c>
      <c r="G33" s="8"/>
      <c r="H33" s="1"/>
      <c r="I33" s="1"/>
      <c r="J33" s="1"/>
      <c r="K33" s="1"/>
      <c r="L33" s="1"/>
      <c r="M33" s="1"/>
      <c r="N33" s="1"/>
    </row>
    <row r="34" spans="1:14" x14ac:dyDescent="0.3">
      <c r="A34" s="2"/>
      <c r="B34" s="2"/>
      <c r="C34" s="9"/>
      <c r="D34" s="18" t="s">
        <v>7</v>
      </c>
      <c r="E34" s="34">
        <f>SUM(E32:E33)</f>
        <v>1388.52</v>
      </c>
      <c r="F34" s="29"/>
      <c r="G34" s="8"/>
      <c r="H34" s="1"/>
      <c r="I34" s="1"/>
      <c r="J34" s="1"/>
      <c r="K34" s="1"/>
      <c r="L34" s="1"/>
      <c r="M34" s="1"/>
      <c r="N34" s="1"/>
    </row>
    <row r="35" spans="1:14" x14ac:dyDescent="0.3">
      <c r="A35" s="2"/>
      <c r="B35" s="2" t="s">
        <v>29</v>
      </c>
      <c r="C35" s="9">
        <v>81793146560</v>
      </c>
      <c r="D35" s="5" t="s">
        <v>15</v>
      </c>
      <c r="E35" s="38">
        <v>14.6</v>
      </c>
      <c r="F35" s="29" t="s">
        <v>30</v>
      </c>
      <c r="G35" s="8"/>
      <c r="H35" s="1"/>
      <c r="I35" s="1"/>
      <c r="J35" s="1"/>
      <c r="K35" s="1"/>
      <c r="L35" s="1"/>
      <c r="M35" s="1"/>
      <c r="N35" s="1"/>
    </row>
    <row r="36" spans="1:14" x14ac:dyDescent="0.3">
      <c r="A36" s="2"/>
      <c r="B36" s="2" t="s">
        <v>29</v>
      </c>
      <c r="C36" s="9">
        <v>81793146560</v>
      </c>
      <c r="D36" s="5" t="s">
        <v>15</v>
      </c>
      <c r="E36" s="38">
        <v>50.51</v>
      </c>
      <c r="F36" s="29" t="s">
        <v>30</v>
      </c>
      <c r="G36" s="8"/>
      <c r="H36" s="1"/>
      <c r="I36" s="1"/>
      <c r="J36" s="1"/>
      <c r="K36" s="1"/>
      <c r="L36" s="1"/>
      <c r="M36" s="3"/>
      <c r="N36" s="1"/>
    </row>
    <row r="37" spans="1:14" x14ac:dyDescent="0.3">
      <c r="A37" s="2"/>
      <c r="B37" s="2" t="s">
        <v>29</v>
      </c>
      <c r="C37" s="9">
        <v>81793146560</v>
      </c>
      <c r="D37" s="5" t="s">
        <v>15</v>
      </c>
      <c r="E37" s="38">
        <v>26.99</v>
      </c>
      <c r="F37" s="29" t="s">
        <v>30</v>
      </c>
      <c r="G37" s="8"/>
      <c r="H37" s="1"/>
      <c r="I37" s="1"/>
      <c r="J37" s="1"/>
      <c r="K37" s="1"/>
      <c r="L37" s="1"/>
      <c r="M37" s="3"/>
      <c r="N37" s="1"/>
    </row>
    <row r="38" spans="1:14" x14ac:dyDescent="0.3">
      <c r="A38" s="2"/>
      <c r="B38" s="2"/>
      <c r="C38" s="9"/>
      <c r="D38" s="18" t="s">
        <v>7</v>
      </c>
      <c r="E38" s="34">
        <f>SUM(E35:E37)</f>
        <v>92.1</v>
      </c>
      <c r="F38" s="30"/>
      <c r="G38" s="8"/>
      <c r="H38" s="1"/>
      <c r="I38" s="1"/>
      <c r="J38" s="1"/>
      <c r="K38" s="1"/>
      <c r="L38" s="1"/>
      <c r="M38" s="1"/>
      <c r="N38" s="1"/>
    </row>
    <row r="39" spans="1:14" ht="27" x14ac:dyDescent="0.3">
      <c r="A39" s="2"/>
      <c r="B39" s="27" t="s">
        <v>31</v>
      </c>
      <c r="C39" s="9">
        <v>69290456220</v>
      </c>
      <c r="D39" s="12" t="s">
        <v>32</v>
      </c>
      <c r="E39" s="40">
        <v>259.99</v>
      </c>
      <c r="F39" s="30" t="s">
        <v>33</v>
      </c>
      <c r="G39" s="8"/>
      <c r="H39" s="1"/>
      <c r="I39" s="1"/>
      <c r="J39" s="1"/>
      <c r="K39" s="1"/>
      <c r="L39" s="1"/>
      <c r="M39" s="3"/>
      <c r="N39" s="3"/>
    </row>
    <row r="40" spans="1:14" ht="27" x14ac:dyDescent="0.3">
      <c r="A40" s="2"/>
      <c r="B40" s="27" t="s">
        <v>31</v>
      </c>
      <c r="C40" s="9">
        <v>69290456220</v>
      </c>
      <c r="D40" s="12" t="s">
        <v>32</v>
      </c>
      <c r="E40" s="40">
        <v>263.26</v>
      </c>
      <c r="F40" s="30" t="s">
        <v>33</v>
      </c>
      <c r="G40" s="8"/>
      <c r="H40" s="1"/>
      <c r="I40" s="1"/>
      <c r="J40" s="1"/>
      <c r="K40" s="1"/>
      <c r="L40" s="1"/>
      <c r="M40" s="1"/>
      <c r="N40" s="1"/>
    </row>
    <row r="41" spans="1:14" x14ac:dyDescent="0.3">
      <c r="A41" s="2"/>
      <c r="B41" s="2"/>
      <c r="C41" s="9"/>
      <c r="D41" s="18" t="s">
        <v>7</v>
      </c>
      <c r="E41" s="34">
        <f>SUM(E39:E40)</f>
        <v>523.25</v>
      </c>
      <c r="F41" s="29"/>
      <c r="G41" s="8"/>
      <c r="H41" s="1"/>
      <c r="I41" s="1"/>
      <c r="J41" s="1"/>
      <c r="K41" s="1"/>
      <c r="L41" s="1"/>
      <c r="M41" s="1"/>
      <c r="N41" s="1"/>
    </row>
    <row r="42" spans="1:14" ht="27" x14ac:dyDescent="0.3">
      <c r="A42" s="2"/>
      <c r="B42" s="2" t="s">
        <v>34</v>
      </c>
      <c r="C42" s="9">
        <v>30124656405</v>
      </c>
      <c r="D42" s="5" t="s">
        <v>32</v>
      </c>
      <c r="E42" s="38">
        <v>31.61</v>
      </c>
      <c r="F42" s="30" t="s">
        <v>35</v>
      </c>
      <c r="G42" s="8"/>
      <c r="H42" s="1"/>
      <c r="I42" s="1"/>
      <c r="J42" s="1"/>
      <c r="K42" s="1"/>
      <c r="L42" s="1"/>
      <c r="M42" s="1"/>
      <c r="N42" s="1"/>
    </row>
    <row r="43" spans="1:14" x14ac:dyDescent="0.3">
      <c r="A43" s="2"/>
      <c r="B43" s="2"/>
      <c r="C43" s="9"/>
      <c r="D43" s="18" t="s">
        <v>7</v>
      </c>
      <c r="E43" s="34">
        <f>SUM(E42)</f>
        <v>31.61</v>
      </c>
      <c r="F43" s="30"/>
      <c r="G43" s="8"/>
      <c r="H43" s="1"/>
      <c r="I43" s="1"/>
      <c r="J43" s="1"/>
      <c r="K43" s="1"/>
      <c r="L43" s="1"/>
      <c r="M43" s="1"/>
      <c r="N43" s="1"/>
    </row>
    <row r="44" spans="1:14" ht="26.4" x14ac:dyDescent="0.3">
      <c r="A44" s="2"/>
      <c r="B44" s="2" t="s">
        <v>36</v>
      </c>
      <c r="C44" s="9">
        <v>23061421660</v>
      </c>
      <c r="D44" s="5" t="s">
        <v>37</v>
      </c>
      <c r="E44" s="38">
        <v>377.4</v>
      </c>
      <c r="F44" s="29" t="s">
        <v>18</v>
      </c>
      <c r="G44" s="8"/>
      <c r="H44" s="1"/>
      <c r="I44" s="1"/>
      <c r="J44" s="1"/>
      <c r="K44" s="1"/>
      <c r="L44" s="1"/>
      <c r="M44" s="1"/>
      <c r="N44" s="1"/>
    </row>
    <row r="45" spans="1:14" x14ac:dyDescent="0.3">
      <c r="A45" s="2"/>
      <c r="B45" s="2"/>
      <c r="C45" s="9"/>
      <c r="D45" s="18" t="s">
        <v>7</v>
      </c>
      <c r="E45" s="34">
        <f>SUM(E44)</f>
        <v>377.4</v>
      </c>
      <c r="F45" s="30"/>
      <c r="G45" s="8"/>
      <c r="H45" s="1"/>
      <c r="I45" s="1"/>
      <c r="J45" s="1"/>
      <c r="K45" s="1"/>
      <c r="L45" s="1"/>
      <c r="M45" s="1"/>
      <c r="N45" s="1"/>
    </row>
    <row r="46" spans="1:14" x14ac:dyDescent="0.3">
      <c r="A46" s="2"/>
      <c r="B46" s="2" t="s">
        <v>38</v>
      </c>
      <c r="C46" s="9">
        <v>27332507825</v>
      </c>
      <c r="D46" s="5" t="s">
        <v>39</v>
      </c>
      <c r="E46" s="38">
        <v>41.25</v>
      </c>
      <c r="F46" s="30" t="s">
        <v>40</v>
      </c>
      <c r="G46" s="8"/>
      <c r="H46" s="1"/>
      <c r="I46" s="1"/>
      <c r="J46" s="1"/>
      <c r="K46" s="1"/>
      <c r="L46" s="1"/>
      <c r="M46" s="1"/>
      <c r="N46" s="1"/>
    </row>
    <row r="47" spans="1:14" x14ac:dyDescent="0.3">
      <c r="A47" s="2"/>
      <c r="B47" s="2"/>
      <c r="C47" s="9"/>
      <c r="D47" s="18" t="s">
        <v>7</v>
      </c>
      <c r="E47" s="34">
        <f>SUM(E46)</f>
        <v>41.25</v>
      </c>
      <c r="F47" s="30"/>
      <c r="G47" s="8"/>
      <c r="H47" s="1"/>
      <c r="I47" s="1"/>
      <c r="J47" s="1"/>
      <c r="K47" s="1"/>
      <c r="L47" s="1"/>
      <c r="M47" s="1"/>
      <c r="N47" s="1"/>
    </row>
    <row r="48" spans="1:14" x14ac:dyDescent="0.3">
      <c r="A48" s="2"/>
      <c r="B48" s="2" t="s">
        <v>41</v>
      </c>
      <c r="C48" s="9">
        <v>13269963589</v>
      </c>
      <c r="D48" s="5" t="s">
        <v>42</v>
      </c>
      <c r="E48" s="38">
        <v>535.88</v>
      </c>
      <c r="F48" s="30" t="s">
        <v>43</v>
      </c>
      <c r="G48" s="8"/>
      <c r="H48" s="1"/>
      <c r="I48" s="1"/>
      <c r="J48" s="1"/>
      <c r="K48" s="1"/>
      <c r="L48" s="1"/>
      <c r="M48" s="1"/>
      <c r="N48" s="1"/>
    </row>
    <row r="49" spans="1:14" x14ac:dyDescent="0.3">
      <c r="A49" s="2"/>
      <c r="B49" s="2"/>
      <c r="C49" s="9"/>
      <c r="D49" s="18" t="s">
        <v>7</v>
      </c>
      <c r="E49" s="34">
        <f>SUM(E48)</f>
        <v>535.88</v>
      </c>
      <c r="F49" s="30"/>
      <c r="G49" s="8"/>
      <c r="H49" s="1"/>
      <c r="I49" s="1"/>
      <c r="J49" s="1"/>
      <c r="K49" s="1"/>
      <c r="L49" s="1"/>
      <c r="M49" s="1"/>
      <c r="N49" s="1"/>
    </row>
    <row r="50" spans="1:14" x14ac:dyDescent="0.3">
      <c r="A50" s="2"/>
      <c r="B50" s="2" t="s">
        <v>44</v>
      </c>
      <c r="C50" s="9">
        <v>87311810356</v>
      </c>
      <c r="D50" s="5" t="s">
        <v>45</v>
      </c>
      <c r="E50" s="38">
        <v>20.04</v>
      </c>
      <c r="F50" s="29" t="s">
        <v>30</v>
      </c>
      <c r="G50" s="8"/>
      <c r="H50" s="1"/>
      <c r="I50" s="1"/>
      <c r="J50" s="1"/>
      <c r="K50" s="1"/>
      <c r="L50" s="1"/>
      <c r="M50" s="1"/>
      <c r="N50" s="1"/>
    </row>
    <row r="51" spans="1:14" x14ac:dyDescent="0.3">
      <c r="A51" s="2"/>
      <c r="B51" s="2"/>
      <c r="C51" s="9"/>
      <c r="D51" s="18" t="s">
        <v>7</v>
      </c>
      <c r="E51" s="34">
        <f>SUM(E50)</f>
        <v>20.04</v>
      </c>
      <c r="F51" s="30"/>
      <c r="G51" s="8"/>
      <c r="H51" s="1"/>
      <c r="I51" s="1"/>
      <c r="J51" s="1"/>
      <c r="K51" s="1"/>
      <c r="L51" s="1"/>
      <c r="M51" s="1"/>
      <c r="N51" s="1"/>
    </row>
    <row r="52" spans="1:14" x14ac:dyDescent="0.3">
      <c r="A52" s="2"/>
      <c r="B52" s="2" t="s">
        <v>46</v>
      </c>
      <c r="C52" s="9">
        <v>29524210204</v>
      </c>
      <c r="D52" s="5" t="s">
        <v>15</v>
      </c>
      <c r="E52" s="38">
        <v>141.97999999999999</v>
      </c>
      <c r="F52" s="29" t="s">
        <v>30</v>
      </c>
      <c r="G52" s="8"/>
      <c r="H52" s="1"/>
      <c r="I52" s="1"/>
      <c r="J52" s="1"/>
      <c r="K52" s="1"/>
      <c r="L52" s="1"/>
      <c r="M52" s="1"/>
      <c r="N52" s="1"/>
    </row>
    <row r="53" spans="1:14" x14ac:dyDescent="0.3">
      <c r="A53" s="2"/>
      <c r="B53" s="2"/>
      <c r="C53" s="9"/>
      <c r="D53" s="18" t="s">
        <v>7</v>
      </c>
      <c r="E53" s="34">
        <f>SUM(E52)</f>
        <v>141.97999999999999</v>
      </c>
      <c r="F53" s="30"/>
      <c r="G53" s="8"/>
      <c r="H53" s="1"/>
      <c r="I53" s="1"/>
      <c r="J53" s="1"/>
      <c r="K53" s="1"/>
      <c r="L53" s="1"/>
      <c r="M53" s="1"/>
      <c r="N53" s="1"/>
    </row>
    <row r="54" spans="1:14" ht="27" x14ac:dyDescent="0.3">
      <c r="A54" s="2"/>
      <c r="B54" s="2" t="s">
        <v>47</v>
      </c>
      <c r="C54" s="9">
        <v>76080865307</v>
      </c>
      <c r="D54" s="5" t="s">
        <v>15</v>
      </c>
      <c r="E54" s="38">
        <v>67.260000000000005</v>
      </c>
      <c r="F54" s="30" t="s">
        <v>33</v>
      </c>
      <c r="G54" s="8"/>
      <c r="H54" s="1"/>
      <c r="I54" s="1"/>
      <c r="J54" s="1"/>
      <c r="K54" s="1"/>
      <c r="L54" s="1"/>
      <c r="M54" s="1"/>
      <c r="N54" s="1"/>
    </row>
    <row r="55" spans="1:14" x14ac:dyDescent="0.3">
      <c r="A55" s="2"/>
      <c r="B55" s="2"/>
      <c r="C55" s="9"/>
      <c r="D55" s="18" t="s">
        <v>7</v>
      </c>
      <c r="E55" s="34">
        <f>SUM(E54)</f>
        <v>67.260000000000005</v>
      </c>
      <c r="F55" s="30"/>
      <c r="G55" s="8"/>
      <c r="H55" s="1"/>
      <c r="I55" s="1"/>
      <c r="J55" s="1"/>
      <c r="K55" s="1"/>
      <c r="L55" s="1"/>
      <c r="M55" s="1"/>
      <c r="N55" s="1"/>
    </row>
    <row r="56" spans="1:14" ht="27" x14ac:dyDescent="0.3">
      <c r="A56" s="2"/>
      <c r="B56" s="2" t="s">
        <v>48</v>
      </c>
      <c r="C56" s="9">
        <v>31697259786</v>
      </c>
      <c r="D56" s="5" t="s">
        <v>15</v>
      </c>
      <c r="E56" s="38">
        <v>171</v>
      </c>
      <c r="F56" s="30" t="s">
        <v>21</v>
      </c>
      <c r="G56" s="8"/>
      <c r="H56" s="1"/>
      <c r="I56" s="1"/>
      <c r="J56" s="1"/>
      <c r="K56" s="1"/>
      <c r="L56" s="1"/>
      <c r="M56" s="1"/>
      <c r="N56" s="1"/>
    </row>
    <row r="57" spans="1:14" ht="27" x14ac:dyDescent="0.3">
      <c r="A57" s="2"/>
      <c r="B57" s="2" t="s">
        <v>48</v>
      </c>
      <c r="C57" s="9">
        <v>31697259786</v>
      </c>
      <c r="D57" s="5" t="s">
        <v>15</v>
      </c>
      <c r="E57" s="38">
        <v>41.11</v>
      </c>
      <c r="F57" s="30" t="s">
        <v>21</v>
      </c>
      <c r="G57" s="8"/>
      <c r="H57" s="1"/>
      <c r="I57" s="1"/>
      <c r="J57" s="1"/>
      <c r="K57" s="1"/>
      <c r="L57" s="1"/>
      <c r="M57" s="1"/>
      <c r="N57" s="1"/>
    </row>
    <row r="58" spans="1:14" x14ac:dyDescent="0.3">
      <c r="A58" s="2"/>
      <c r="B58" s="2"/>
      <c r="C58" s="9"/>
      <c r="D58" s="18" t="s">
        <v>7</v>
      </c>
      <c r="E58" s="34">
        <f>SUM(E56:E57)</f>
        <v>212.11</v>
      </c>
      <c r="F58" s="30"/>
      <c r="G58" s="8"/>
      <c r="H58" s="1"/>
      <c r="I58" s="1"/>
      <c r="J58" s="1"/>
      <c r="K58" s="1"/>
      <c r="L58" s="1"/>
      <c r="M58" s="1"/>
      <c r="N58" s="1"/>
    </row>
    <row r="59" spans="1:14" x14ac:dyDescent="0.3">
      <c r="A59" s="2"/>
      <c r="B59" s="2" t="s">
        <v>49</v>
      </c>
      <c r="C59" s="9">
        <v>56561032745</v>
      </c>
      <c r="D59" s="5" t="s">
        <v>50</v>
      </c>
      <c r="E59" s="38">
        <v>24.73</v>
      </c>
      <c r="F59" s="30" t="s">
        <v>51</v>
      </c>
      <c r="G59" s="8"/>
      <c r="H59" s="1"/>
      <c r="I59" s="1"/>
      <c r="J59" s="1"/>
      <c r="K59" s="1"/>
      <c r="L59" s="1"/>
      <c r="M59" s="1"/>
      <c r="N59" s="1"/>
    </row>
    <row r="60" spans="1:14" x14ac:dyDescent="0.3">
      <c r="A60" s="2"/>
      <c r="B60" s="2"/>
      <c r="C60" s="9"/>
      <c r="D60" s="18" t="s">
        <v>7</v>
      </c>
      <c r="E60" s="34">
        <f>SUM(E59)</f>
        <v>24.73</v>
      </c>
      <c r="F60" s="30"/>
      <c r="G60" s="8"/>
      <c r="H60" s="1"/>
      <c r="I60" s="1"/>
      <c r="J60" s="1"/>
      <c r="K60" s="1"/>
      <c r="L60" s="1"/>
      <c r="M60" s="1"/>
      <c r="N60" s="1"/>
    </row>
    <row r="61" spans="1:14" x14ac:dyDescent="0.3">
      <c r="A61" s="2"/>
      <c r="B61" s="2" t="s">
        <v>52</v>
      </c>
      <c r="C61" s="9">
        <v>45422293596</v>
      </c>
      <c r="D61" s="5" t="s">
        <v>53</v>
      </c>
      <c r="E61" s="38">
        <v>1111.1300000000001</v>
      </c>
      <c r="F61" s="29" t="s">
        <v>18</v>
      </c>
      <c r="G61" s="8"/>
      <c r="H61" s="1"/>
      <c r="I61" s="1"/>
      <c r="J61" s="1"/>
      <c r="K61" s="1"/>
      <c r="L61" s="1"/>
      <c r="M61" s="1"/>
      <c r="N61" s="1"/>
    </row>
    <row r="62" spans="1:14" x14ac:dyDescent="0.3">
      <c r="A62" s="2"/>
      <c r="B62" s="2" t="s">
        <v>52</v>
      </c>
      <c r="C62" s="9">
        <v>45422293596</v>
      </c>
      <c r="D62" s="5" t="s">
        <v>53</v>
      </c>
      <c r="E62" s="38">
        <v>97.42</v>
      </c>
      <c r="F62" s="29" t="s">
        <v>18</v>
      </c>
      <c r="G62" s="8"/>
      <c r="H62" s="1"/>
      <c r="I62" s="1"/>
      <c r="J62" s="1"/>
      <c r="K62" s="1"/>
      <c r="L62" s="1"/>
      <c r="M62" s="1"/>
      <c r="N62" s="1"/>
    </row>
    <row r="63" spans="1:14" x14ac:dyDescent="0.3">
      <c r="A63" s="2"/>
      <c r="B63" s="2" t="s">
        <v>52</v>
      </c>
      <c r="C63" s="9">
        <v>45422293596</v>
      </c>
      <c r="D63" s="5" t="s">
        <v>53</v>
      </c>
      <c r="E63" s="38">
        <v>25.25</v>
      </c>
      <c r="F63" s="29" t="s">
        <v>18</v>
      </c>
      <c r="G63" s="8"/>
      <c r="H63" s="1"/>
      <c r="I63" s="1"/>
      <c r="J63" s="1"/>
      <c r="K63" s="1"/>
      <c r="L63" s="1"/>
      <c r="M63" s="1"/>
      <c r="N63" s="1"/>
    </row>
    <row r="64" spans="1:14" x14ac:dyDescent="0.3">
      <c r="A64" s="2"/>
      <c r="B64" s="2"/>
      <c r="C64" s="9"/>
      <c r="D64" s="18" t="s">
        <v>7</v>
      </c>
      <c r="E64" s="34">
        <f>SUM(E61:E63)</f>
        <v>1233.8000000000002</v>
      </c>
      <c r="F64" s="30"/>
      <c r="G64" s="8"/>
      <c r="H64" s="1"/>
      <c r="I64" s="1"/>
      <c r="J64" s="1"/>
      <c r="K64" s="1"/>
      <c r="L64" s="1"/>
      <c r="M64" s="1"/>
      <c r="N64" s="1"/>
    </row>
    <row r="65" spans="1:14" ht="26.4" x14ac:dyDescent="0.3">
      <c r="A65" s="2"/>
      <c r="B65" s="2" t="s">
        <v>54</v>
      </c>
      <c r="C65" s="9">
        <v>99717868397</v>
      </c>
      <c r="D65" s="5" t="s">
        <v>15</v>
      </c>
      <c r="E65" s="38">
        <v>82.95</v>
      </c>
      <c r="F65" s="30" t="s">
        <v>55</v>
      </c>
      <c r="G65" s="8"/>
      <c r="H65" s="1"/>
      <c r="I65" s="1"/>
      <c r="J65" s="1"/>
      <c r="K65" s="1"/>
      <c r="L65" s="1"/>
      <c r="M65" s="1"/>
      <c r="N65" s="1"/>
    </row>
    <row r="66" spans="1:14" x14ac:dyDescent="0.3">
      <c r="A66" s="2"/>
      <c r="B66" s="2"/>
      <c r="C66" s="9"/>
      <c r="D66" s="18" t="s">
        <v>7</v>
      </c>
      <c r="E66" s="34">
        <f>SUM(E65)</f>
        <v>82.95</v>
      </c>
      <c r="F66" s="30"/>
      <c r="G66" s="8"/>
      <c r="H66" s="1"/>
      <c r="I66" s="1"/>
      <c r="J66" s="1"/>
      <c r="K66" s="1"/>
      <c r="L66" s="1"/>
      <c r="M66" s="1"/>
      <c r="N66" s="1"/>
    </row>
    <row r="67" spans="1:14" ht="27" x14ac:dyDescent="0.3">
      <c r="A67" s="2"/>
      <c r="B67" s="2" t="s">
        <v>56</v>
      </c>
      <c r="C67" s="9">
        <v>23057039320</v>
      </c>
      <c r="D67" s="5" t="s">
        <v>57</v>
      </c>
      <c r="E67" s="38">
        <v>119.62</v>
      </c>
      <c r="F67" s="30" t="s">
        <v>58</v>
      </c>
      <c r="G67" s="8"/>
      <c r="H67" s="1"/>
      <c r="I67" s="1"/>
      <c r="J67" s="1"/>
      <c r="K67" s="1"/>
      <c r="L67" s="1"/>
      <c r="M67" s="1"/>
      <c r="N67" s="1"/>
    </row>
    <row r="68" spans="1:14" x14ac:dyDescent="0.3">
      <c r="A68" s="2"/>
      <c r="B68" s="2"/>
      <c r="C68" s="9"/>
      <c r="D68" s="18" t="s">
        <v>7</v>
      </c>
      <c r="E68" s="34">
        <f>SUM(E67)</f>
        <v>119.62</v>
      </c>
      <c r="F68" s="30"/>
      <c r="G68" s="8"/>
      <c r="H68" s="1"/>
      <c r="I68" s="1"/>
      <c r="J68" s="1"/>
      <c r="K68" s="1"/>
      <c r="L68" s="1"/>
      <c r="M68" s="1"/>
      <c r="N68" s="1"/>
    </row>
    <row r="69" spans="1:14" ht="27" x14ac:dyDescent="0.3">
      <c r="A69" s="2"/>
      <c r="B69" s="2" t="s">
        <v>59</v>
      </c>
      <c r="C69" s="9">
        <v>73775994775</v>
      </c>
      <c r="D69" s="5" t="s">
        <v>17</v>
      </c>
      <c r="E69" s="38">
        <v>90</v>
      </c>
      <c r="F69" s="30" t="s">
        <v>60</v>
      </c>
      <c r="G69" s="8"/>
      <c r="H69" s="1"/>
      <c r="I69" s="1"/>
      <c r="J69" s="1"/>
      <c r="K69" s="1"/>
      <c r="L69" s="1"/>
      <c r="M69" s="1"/>
      <c r="N69" s="1"/>
    </row>
    <row r="70" spans="1:14" ht="40.200000000000003" x14ac:dyDescent="0.3">
      <c r="A70" s="2"/>
      <c r="B70" s="2" t="s">
        <v>59</v>
      </c>
      <c r="C70" s="9">
        <v>73775994775</v>
      </c>
      <c r="D70" s="5" t="s">
        <v>17</v>
      </c>
      <c r="E70" s="38">
        <v>18.28</v>
      </c>
      <c r="F70" s="30" t="s">
        <v>66</v>
      </c>
      <c r="G70" s="8"/>
      <c r="H70" s="1"/>
      <c r="I70" s="1"/>
      <c r="J70" s="1"/>
      <c r="K70" s="1"/>
      <c r="L70" s="1"/>
      <c r="M70" s="1"/>
      <c r="N70" s="1"/>
    </row>
    <row r="71" spans="1:14" x14ac:dyDescent="0.3">
      <c r="A71" s="2"/>
      <c r="B71" s="2"/>
      <c r="C71" s="9"/>
      <c r="D71" s="18" t="s">
        <v>7</v>
      </c>
      <c r="E71" s="34">
        <f>SUM(E69:E70)</f>
        <v>108.28</v>
      </c>
      <c r="F71" s="30"/>
      <c r="G71" s="8"/>
      <c r="H71" s="1"/>
      <c r="I71" s="1"/>
      <c r="J71" s="1"/>
      <c r="K71" s="1"/>
      <c r="L71" s="1"/>
      <c r="M71" s="1"/>
      <c r="N71" s="1"/>
    </row>
    <row r="72" spans="1:14" ht="27" x14ac:dyDescent="0.3">
      <c r="A72" s="2"/>
      <c r="B72" s="2" t="s">
        <v>61</v>
      </c>
      <c r="C72" s="9">
        <v>13824554156</v>
      </c>
      <c r="D72" s="5" t="s">
        <v>32</v>
      </c>
      <c r="E72" s="38">
        <v>21.15</v>
      </c>
      <c r="F72" s="30" t="s">
        <v>35</v>
      </c>
      <c r="G72" s="8"/>
      <c r="H72" s="1"/>
      <c r="I72" s="1"/>
      <c r="J72" s="1"/>
      <c r="K72" s="1"/>
      <c r="L72" s="1"/>
      <c r="M72" s="1"/>
      <c r="N72" s="1"/>
    </row>
    <row r="73" spans="1:14" x14ac:dyDescent="0.3">
      <c r="A73" s="2"/>
      <c r="B73" s="2" t="s">
        <v>62</v>
      </c>
      <c r="C73" s="9"/>
      <c r="D73" s="18" t="s">
        <v>7</v>
      </c>
      <c r="E73" s="34">
        <f>SUM(E72)</f>
        <v>21.15</v>
      </c>
      <c r="F73" s="30"/>
      <c r="G73" s="8"/>
      <c r="H73" s="1"/>
      <c r="I73" s="1"/>
      <c r="J73" s="1"/>
      <c r="K73" s="1"/>
      <c r="L73" s="1"/>
      <c r="M73" s="1"/>
      <c r="N73" s="1"/>
    </row>
    <row r="74" spans="1:14" ht="27" x14ac:dyDescent="0.3">
      <c r="A74" s="2"/>
      <c r="B74" s="2" t="s">
        <v>63</v>
      </c>
      <c r="C74" s="9">
        <v>57884699115</v>
      </c>
      <c r="D74" s="5" t="s">
        <v>17</v>
      </c>
      <c r="E74" s="38">
        <v>3.08</v>
      </c>
      <c r="F74" s="30" t="s">
        <v>35</v>
      </c>
      <c r="G74" s="8"/>
      <c r="H74" s="1"/>
      <c r="I74" s="1"/>
      <c r="J74" s="1"/>
      <c r="K74" s="1"/>
      <c r="L74" s="1"/>
      <c r="M74" s="1"/>
      <c r="N74" s="1"/>
    </row>
    <row r="75" spans="1:14" ht="27" x14ac:dyDescent="0.3">
      <c r="A75" s="2"/>
      <c r="B75" s="2" t="s">
        <v>63</v>
      </c>
      <c r="C75" s="9">
        <v>57884699115</v>
      </c>
      <c r="D75" s="5" t="s">
        <v>17</v>
      </c>
      <c r="E75" s="38">
        <v>698.55</v>
      </c>
      <c r="F75" s="30" t="s">
        <v>35</v>
      </c>
      <c r="G75" s="8"/>
      <c r="H75" s="1"/>
      <c r="I75" s="1"/>
      <c r="J75" s="1"/>
      <c r="K75" s="1"/>
      <c r="L75" s="1"/>
      <c r="M75" s="1"/>
      <c r="N75" s="1"/>
    </row>
    <row r="76" spans="1:14" x14ac:dyDescent="0.3">
      <c r="A76" s="2"/>
      <c r="B76" s="2"/>
      <c r="C76" s="9"/>
      <c r="D76" s="18" t="s">
        <v>7</v>
      </c>
      <c r="E76" s="34">
        <f>E74+E75</f>
        <v>701.63</v>
      </c>
      <c r="F76" s="30"/>
      <c r="G76" s="8"/>
      <c r="H76" s="1"/>
      <c r="I76" s="1"/>
      <c r="J76" s="1"/>
      <c r="K76" s="1"/>
      <c r="L76" s="1"/>
      <c r="M76" s="1"/>
      <c r="N76" s="1"/>
    </row>
    <row r="77" spans="1:14" x14ac:dyDescent="0.3">
      <c r="A77" s="2"/>
      <c r="B77" s="2" t="s">
        <v>64</v>
      </c>
      <c r="C77" s="9">
        <v>93898103934</v>
      </c>
      <c r="D77" s="5" t="s">
        <v>17</v>
      </c>
      <c r="E77" s="38">
        <v>170.43</v>
      </c>
      <c r="F77" s="29" t="s">
        <v>18</v>
      </c>
      <c r="G77" s="8"/>
      <c r="H77" s="1"/>
      <c r="I77" s="1"/>
      <c r="J77" s="1"/>
      <c r="K77" s="1"/>
      <c r="L77" s="1"/>
      <c r="M77" s="1"/>
      <c r="N77" s="1"/>
    </row>
    <row r="78" spans="1:14" x14ac:dyDescent="0.3">
      <c r="A78" s="2"/>
      <c r="B78" s="2"/>
      <c r="C78" s="9"/>
      <c r="D78" s="18" t="s">
        <v>7</v>
      </c>
      <c r="E78" s="34">
        <f>SUM(E77)</f>
        <v>170.43</v>
      </c>
      <c r="F78" s="30"/>
      <c r="G78" s="8"/>
      <c r="H78" s="1"/>
      <c r="I78" s="1"/>
      <c r="J78" s="1"/>
      <c r="K78" s="1"/>
      <c r="L78" s="1"/>
      <c r="M78" s="1"/>
      <c r="N78" s="1"/>
    </row>
    <row r="79" spans="1:14" x14ac:dyDescent="0.3">
      <c r="A79" s="2"/>
      <c r="B79" s="2" t="s">
        <v>65</v>
      </c>
      <c r="C79" s="9">
        <v>85821130368</v>
      </c>
      <c r="D79" s="5" t="s">
        <v>15</v>
      </c>
      <c r="E79" s="38">
        <v>1.66</v>
      </c>
      <c r="F79" s="30" t="s">
        <v>40</v>
      </c>
      <c r="G79" s="8"/>
      <c r="H79" s="1"/>
      <c r="I79" s="1"/>
      <c r="J79" s="1"/>
      <c r="K79" s="1"/>
      <c r="L79" s="1"/>
      <c r="M79" s="1"/>
      <c r="N79" s="1"/>
    </row>
    <row r="80" spans="1:14" x14ac:dyDescent="0.3">
      <c r="A80" s="2"/>
      <c r="B80" s="2"/>
      <c r="C80" s="9"/>
      <c r="D80" s="18" t="s">
        <v>7</v>
      </c>
      <c r="E80" s="34">
        <f>SUM(E79)</f>
        <v>1.66</v>
      </c>
      <c r="F80" s="30"/>
      <c r="G80" s="8"/>
      <c r="H80" s="1"/>
      <c r="I80" s="1"/>
      <c r="J80" s="1"/>
      <c r="K80" s="1"/>
      <c r="L80" s="1"/>
      <c r="M80" s="1"/>
      <c r="N80" s="1"/>
    </row>
    <row r="81" spans="1:14" ht="27" x14ac:dyDescent="0.3">
      <c r="A81" s="2"/>
      <c r="B81" s="2" t="s">
        <v>67</v>
      </c>
      <c r="C81" s="9">
        <v>37879152548</v>
      </c>
      <c r="D81" s="5" t="s">
        <v>68</v>
      </c>
      <c r="E81" s="38">
        <v>33.409999999999997</v>
      </c>
      <c r="F81" s="30" t="s">
        <v>21</v>
      </c>
      <c r="G81" s="8"/>
      <c r="H81" s="1"/>
      <c r="I81" s="1"/>
      <c r="J81" s="1"/>
      <c r="K81" s="1"/>
      <c r="L81" s="1"/>
      <c r="M81" s="1"/>
      <c r="N81" s="1"/>
    </row>
    <row r="82" spans="1:14" x14ac:dyDescent="0.3">
      <c r="A82" s="2"/>
      <c r="B82" s="2"/>
      <c r="C82" s="9"/>
      <c r="D82" s="18" t="s">
        <v>7</v>
      </c>
      <c r="E82" s="34">
        <f>SUM(E81)</f>
        <v>33.409999999999997</v>
      </c>
      <c r="F82" s="30"/>
      <c r="G82" s="8"/>
      <c r="H82" s="1"/>
      <c r="I82" s="1"/>
      <c r="J82" s="1"/>
      <c r="K82" s="1"/>
      <c r="L82" s="1"/>
      <c r="M82" s="1"/>
      <c r="N82" s="1"/>
    </row>
    <row r="83" spans="1:14" ht="27" x14ac:dyDescent="0.3">
      <c r="A83" s="2"/>
      <c r="B83" s="2" t="s">
        <v>69</v>
      </c>
      <c r="C83" s="9">
        <v>96946541215</v>
      </c>
      <c r="D83" s="5" t="s">
        <v>15</v>
      </c>
      <c r="E83" s="38">
        <v>10</v>
      </c>
      <c r="F83" s="30" t="s">
        <v>60</v>
      </c>
      <c r="G83" s="8"/>
      <c r="H83" s="1"/>
      <c r="I83" s="1"/>
      <c r="J83" s="1"/>
      <c r="K83" s="1"/>
      <c r="L83" s="1"/>
      <c r="M83" s="1"/>
      <c r="N83" s="1"/>
    </row>
    <row r="84" spans="1:14" ht="27" x14ac:dyDescent="0.3">
      <c r="A84" s="2"/>
      <c r="B84" s="2" t="s">
        <v>69</v>
      </c>
      <c r="C84" s="9">
        <v>96946541215</v>
      </c>
      <c r="D84" s="5" t="s">
        <v>15</v>
      </c>
      <c r="E84" s="38">
        <v>20</v>
      </c>
      <c r="F84" s="30" t="s">
        <v>60</v>
      </c>
      <c r="G84" s="8"/>
      <c r="H84" s="1"/>
      <c r="I84" s="1"/>
      <c r="J84" s="1"/>
      <c r="K84" s="1"/>
      <c r="L84" s="1"/>
      <c r="M84" s="1"/>
      <c r="N84" s="1"/>
    </row>
    <row r="85" spans="1:14" x14ac:dyDescent="0.3">
      <c r="A85" s="2"/>
      <c r="B85" s="2"/>
      <c r="C85" s="9"/>
      <c r="D85" s="18" t="s">
        <v>7</v>
      </c>
      <c r="E85" s="34">
        <f>SUM(E83:E84)</f>
        <v>30</v>
      </c>
      <c r="F85" s="30"/>
      <c r="G85" s="8"/>
      <c r="H85" s="1"/>
      <c r="I85" s="1"/>
      <c r="J85" s="1"/>
      <c r="K85" s="1"/>
      <c r="L85" s="1"/>
      <c r="M85" s="1"/>
      <c r="N85" s="1"/>
    </row>
    <row r="86" spans="1:14" ht="27" x14ac:dyDescent="0.3">
      <c r="A86" s="2"/>
      <c r="B86" s="2" t="s">
        <v>70</v>
      </c>
      <c r="C86" s="9">
        <v>42590772043</v>
      </c>
      <c r="D86" s="5" t="s">
        <v>15</v>
      </c>
      <c r="E86" s="38">
        <v>121.25</v>
      </c>
      <c r="F86" s="30" t="s">
        <v>21</v>
      </c>
      <c r="G86" s="8"/>
      <c r="H86" s="1"/>
      <c r="I86" s="1"/>
      <c r="J86" s="1"/>
      <c r="K86" s="1"/>
      <c r="L86" s="1"/>
      <c r="M86" s="1"/>
      <c r="N86" s="1"/>
    </row>
    <row r="87" spans="1:14" x14ac:dyDescent="0.3">
      <c r="A87" s="2"/>
      <c r="B87" s="2"/>
      <c r="C87" s="9"/>
      <c r="D87" s="18" t="s">
        <v>7</v>
      </c>
      <c r="E87" s="34">
        <f>SUM(E86)</f>
        <v>121.25</v>
      </c>
      <c r="F87" s="30"/>
      <c r="G87" s="8"/>
      <c r="H87" s="1"/>
      <c r="I87" s="1"/>
      <c r="J87" s="1"/>
      <c r="K87" s="1"/>
      <c r="L87" s="1"/>
      <c r="M87" s="1"/>
      <c r="N87" s="1"/>
    </row>
    <row r="88" spans="1:14" ht="27" x14ac:dyDescent="0.3">
      <c r="A88" s="2"/>
      <c r="B88" s="2" t="s">
        <v>71</v>
      </c>
      <c r="C88" s="9">
        <v>80146610447</v>
      </c>
      <c r="D88" s="5" t="s">
        <v>15</v>
      </c>
      <c r="E88" s="38">
        <v>209.55</v>
      </c>
      <c r="F88" s="30" t="s">
        <v>21</v>
      </c>
      <c r="G88" s="8"/>
      <c r="H88" s="1"/>
      <c r="I88" s="1"/>
      <c r="J88" s="1"/>
      <c r="K88" s="1"/>
      <c r="L88" s="1"/>
      <c r="M88" s="1"/>
      <c r="N88" s="1"/>
    </row>
    <row r="89" spans="1:14" x14ac:dyDescent="0.3">
      <c r="A89" s="2"/>
      <c r="B89" s="2"/>
      <c r="C89" s="9"/>
      <c r="D89" s="18" t="s">
        <v>7</v>
      </c>
      <c r="E89" s="34">
        <f>SUM(E88)</f>
        <v>209.55</v>
      </c>
      <c r="F89" s="30"/>
      <c r="G89" s="8"/>
      <c r="H89" s="1"/>
      <c r="I89" s="1"/>
      <c r="J89" s="1"/>
      <c r="K89" s="1"/>
      <c r="L89" s="1"/>
      <c r="M89" s="1"/>
      <c r="N89" s="1"/>
    </row>
    <row r="90" spans="1:14" x14ac:dyDescent="0.3">
      <c r="A90" s="2"/>
      <c r="B90" s="2" t="s">
        <v>83</v>
      </c>
      <c r="C90" s="9">
        <v>27759560625</v>
      </c>
      <c r="D90" s="5" t="s">
        <v>15</v>
      </c>
      <c r="E90" s="38">
        <v>337.45</v>
      </c>
      <c r="F90" s="30" t="s">
        <v>19</v>
      </c>
      <c r="G90" s="8"/>
      <c r="H90" s="1"/>
      <c r="I90" s="1"/>
      <c r="J90" s="1"/>
      <c r="K90" s="1"/>
      <c r="L90" s="1"/>
      <c r="M90" s="1"/>
      <c r="N90" s="1"/>
    </row>
    <row r="91" spans="1:14" x14ac:dyDescent="0.3">
      <c r="A91" s="2"/>
      <c r="B91" s="2"/>
      <c r="C91" s="9"/>
      <c r="D91" s="18" t="s">
        <v>7</v>
      </c>
      <c r="E91" s="34">
        <f>SUM(E90)</f>
        <v>337.45</v>
      </c>
      <c r="F91" s="30"/>
      <c r="G91" s="8"/>
      <c r="H91" s="1"/>
      <c r="I91" s="1"/>
      <c r="J91" s="1"/>
      <c r="K91" s="1"/>
      <c r="L91" s="1"/>
      <c r="M91" s="1"/>
      <c r="N91" s="1"/>
    </row>
    <row r="92" spans="1:14" x14ac:dyDescent="0.3">
      <c r="A92" s="2"/>
      <c r="B92" s="2" t="s">
        <v>84</v>
      </c>
      <c r="C92" s="9">
        <v>8160345895</v>
      </c>
      <c r="D92" s="5" t="s">
        <v>17</v>
      </c>
      <c r="E92" s="38">
        <v>403.5</v>
      </c>
      <c r="F92" s="30"/>
      <c r="G92" s="8"/>
      <c r="H92" s="1"/>
      <c r="I92" s="1"/>
      <c r="J92" s="1"/>
      <c r="K92" s="1"/>
      <c r="L92" s="1"/>
      <c r="M92" s="1"/>
      <c r="N92" s="1"/>
    </row>
    <row r="93" spans="1:14" x14ac:dyDescent="0.3">
      <c r="A93" s="2"/>
      <c r="B93" s="2" t="s">
        <v>84</v>
      </c>
      <c r="C93" s="9">
        <v>8160345895</v>
      </c>
      <c r="D93" s="5" t="s">
        <v>17</v>
      </c>
      <c r="E93" s="38">
        <v>61.41</v>
      </c>
      <c r="F93" s="30"/>
      <c r="G93" s="8"/>
      <c r="H93" s="1"/>
      <c r="I93" s="1"/>
      <c r="J93" s="1"/>
      <c r="K93" s="1"/>
      <c r="L93" s="1"/>
      <c r="M93" s="1"/>
      <c r="N93" s="1"/>
    </row>
    <row r="94" spans="1:14" x14ac:dyDescent="0.3">
      <c r="A94" s="2"/>
      <c r="B94" s="2"/>
      <c r="C94" s="9"/>
      <c r="D94" s="18" t="s">
        <v>7</v>
      </c>
      <c r="E94" s="34">
        <f>SUM(E92:E93)</f>
        <v>464.90999999999997</v>
      </c>
      <c r="F94" s="30"/>
      <c r="G94" s="8"/>
      <c r="H94" s="1"/>
      <c r="I94" s="1"/>
      <c r="J94" s="1"/>
      <c r="K94" s="1"/>
      <c r="L94" s="1"/>
      <c r="M94" s="1"/>
      <c r="N94" s="1"/>
    </row>
    <row r="95" spans="1:14" x14ac:dyDescent="0.3">
      <c r="A95" s="2"/>
      <c r="B95" s="2" t="s">
        <v>72</v>
      </c>
      <c r="C95" s="9">
        <v>19212513210</v>
      </c>
      <c r="D95" s="5" t="s">
        <v>32</v>
      </c>
      <c r="E95" s="38">
        <v>43.38</v>
      </c>
      <c r="F95" s="30" t="s">
        <v>73</v>
      </c>
      <c r="G95" s="8"/>
      <c r="H95" s="1"/>
      <c r="I95" s="1"/>
      <c r="J95" s="1"/>
      <c r="K95" s="1"/>
      <c r="L95" s="1"/>
      <c r="M95" s="1"/>
      <c r="N95" s="1"/>
    </row>
    <row r="96" spans="1:14" x14ac:dyDescent="0.3">
      <c r="A96" s="2"/>
      <c r="B96" s="2" t="s">
        <v>72</v>
      </c>
      <c r="C96" s="9">
        <v>19212513210</v>
      </c>
      <c r="D96" s="5" t="s">
        <v>32</v>
      </c>
      <c r="E96" s="38">
        <v>75.98</v>
      </c>
      <c r="F96" s="30" t="s">
        <v>73</v>
      </c>
      <c r="G96" s="8"/>
      <c r="H96" s="1"/>
      <c r="I96" s="1"/>
      <c r="J96" s="1"/>
      <c r="K96" s="1"/>
      <c r="L96" s="1"/>
      <c r="M96" s="1"/>
      <c r="N96" s="1"/>
    </row>
    <row r="97" spans="1:14" x14ac:dyDescent="0.3">
      <c r="A97" s="2"/>
      <c r="B97" s="2"/>
      <c r="C97" s="9"/>
      <c r="D97" s="18" t="s">
        <v>7</v>
      </c>
      <c r="E97" s="34">
        <f>SUM(E95:E96)</f>
        <v>119.36000000000001</v>
      </c>
      <c r="F97" s="30"/>
      <c r="G97" s="8"/>
      <c r="H97" s="1"/>
      <c r="I97" s="1"/>
      <c r="J97" s="1"/>
      <c r="K97" s="1"/>
      <c r="L97" s="1"/>
      <c r="M97" s="1"/>
      <c r="N97" s="1"/>
    </row>
    <row r="98" spans="1:14" ht="27" x14ac:dyDescent="0.3">
      <c r="A98" s="2"/>
      <c r="B98" s="2" t="s">
        <v>74</v>
      </c>
      <c r="C98" s="9">
        <v>15871836130</v>
      </c>
      <c r="D98" s="5" t="s">
        <v>75</v>
      </c>
      <c r="E98" s="38">
        <v>150.94</v>
      </c>
      <c r="F98" s="30" t="s">
        <v>21</v>
      </c>
      <c r="G98" s="8"/>
      <c r="H98" s="1"/>
      <c r="I98" s="1"/>
      <c r="J98" s="1"/>
      <c r="K98" s="1"/>
      <c r="L98" s="1"/>
      <c r="M98" s="1"/>
      <c r="N98" s="1"/>
    </row>
    <row r="99" spans="1:14" x14ac:dyDescent="0.3">
      <c r="A99" s="2"/>
      <c r="B99" s="2"/>
      <c r="C99" s="9"/>
      <c r="D99" s="18" t="s">
        <v>7</v>
      </c>
      <c r="E99" s="34">
        <f>SUM(E98)</f>
        <v>150.94</v>
      </c>
      <c r="F99" s="30"/>
      <c r="G99" s="8"/>
      <c r="H99" s="1"/>
      <c r="I99" s="1"/>
      <c r="J99" s="1"/>
      <c r="K99" s="1"/>
      <c r="L99" s="1"/>
      <c r="M99" s="1"/>
      <c r="N99" s="1"/>
    </row>
    <row r="100" spans="1:14" x14ac:dyDescent="0.3">
      <c r="A100" s="2"/>
      <c r="B100" s="2"/>
      <c r="C100" s="9"/>
      <c r="D100" s="5"/>
      <c r="E100" s="38"/>
      <c r="F100" s="30"/>
      <c r="G100" s="8"/>
      <c r="H100" s="1"/>
      <c r="I100" s="1"/>
      <c r="J100" s="1"/>
      <c r="K100" s="1"/>
      <c r="L100" s="1"/>
      <c r="M100" s="1"/>
      <c r="N100" s="1"/>
    </row>
    <row r="101" spans="1:14" x14ac:dyDescent="0.3">
      <c r="A101" s="15"/>
      <c r="B101" s="15"/>
      <c r="C101" s="15"/>
      <c r="D101" s="18" t="s">
        <v>6</v>
      </c>
      <c r="E101" s="41">
        <f>E13+E20+E22+E24+E26+E29+E31+E34+E38+E41+E43+E45+E47+E49+E51+E53+E55+E58+E60+E64+E66+E68+E71+E73+E76+E78+E80+E82+E85+E87+E89+E97+E99+E91+E94</f>
        <v>11832.76</v>
      </c>
      <c r="F101" s="31"/>
    </row>
    <row r="107" spans="1:14" x14ac:dyDescent="0.3">
      <c r="F107" s="6"/>
    </row>
    <row r="108" spans="1:14" x14ac:dyDescent="0.3">
      <c r="F108" s="6"/>
    </row>
  </sheetData>
  <mergeCells count="3">
    <mergeCell ref="A7:B7"/>
    <mergeCell ref="A1:C6"/>
    <mergeCell ref="D1:E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5"/>
  <sheetViews>
    <sheetView workbookViewId="0">
      <selection activeCell="D22" sqref="D22"/>
    </sheetView>
  </sheetViews>
  <sheetFormatPr defaultRowHeight="14.4" x14ac:dyDescent="0.3"/>
  <cols>
    <col min="1" max="1" width="32.88671875" customWidth="1"/>
    <col min="2" max="2" width="36.5546875" customWidth="1"/>
    <col min="7" max="7" width="9.109375" customWidth="1"/>
    <col min="9" max="9" width="10.109375" bestFit="1" customWidth="1"/>
  </cols>
  <sheetData>
    <row r="1" spans="1:9" ht="15" customHeight="1" x14ac:dyDescent="0.3">
      <c r="A1" s="97" t="s">
        <v>85</v>
      </c>
      <c r="B1" s="97"/>
      <c r="C1" s="16"/>
      <c r="D1" s="16"/>
      <c r="E1" s="16"/>
      <c r="F1" s="16"/>
      <c r="G1" s="16"/>
    </row>
    <row r="2" spans="1:9" ht="15" customHeight="1" x14ac:dyDescent="0.3">
      <c r="A2" s="97"/>
      <c r="B2" s="97"/>
      <c r="C2" s="16"/>
      <c r="D2" s="16"/>
      <c r="E2" s="16"/>
      <c r="F2" s="16"/>
      <c r="G2" s="16"/>
    </row>
    <row r="3" spans="1:9" ht="15" customHeight="1" x14ac:dyDescent="0.3">
      <c r="A3" s="97"/>
      <c r="B3" s="97"/>
      <c r="C3" s="16"/>
      <c r="D3" s="16"/>
      <c r="E3" s="16"/>
      <c r="F3" s="16"/>
      <c r="G3" s="16"/>
    </row>
    <row r="4" spans="1:9" ht="15" customHeight="1" x14ac:dyDescent="0.3">
      <c r="A4" s="97"/>
      <c r="B4" s="97"/>
      <c r="C4" s="16"/>
      <c r="D4" s="16"/>
      <c r="E4" s="16"/>
      <c r="F4" s="16"/>
      <c r="G4" s="16"/>
    </row>
    <row r="5" spans="1:9" ht="15" customHeight="1" x14ac:dyDescent="0.3">
      <c r="A5" s="97"/>
      <c r="B5" s="97"/>
      <c r="C5" s="16"/>
      <c r="D5" s="16"/>
      <c r="E5" s="16"/>
      <c r="F5" s="16"/>
      <c r="G5" s="16"/>
    </row>
    <row r="6" spans="1:9" ht="15" customHeight="1" x14ac:dyDescent="0.3">
      <c r="A6" s="97"/>
      <c r="B6" s="97"/>
      <c r="C6" s="16"/>
      <c r="D6" s="16"/>
      <c r="E6" s="16"/>
      <c r="F6" s="16"/>
      <c r="G6" s="16"/>
    </row>
    <row r="7" spans="1:9" ht="15" customHeight="1" x14ac:dyDescent="0.3">
      <c r="A7" s="97"/>
      <c r="B7" s="97"/>
      <c r="C7" s="16"/>
      <c r="D7" s="16"/>
      <c r="E7" s="16"/>
      <c r="F7" s="16"/>
      <c r="G7" s="16"/>
    </row>
    <row r="8" spans="1:9" ht="15" customHeight="1" x14ac:dyDescent="0.3">
      <c r="A8" s="102" t="s">
        <v>11</v>
      </c>
      <c r="B8" s="102"/>
      <c r="C8" s="16"/>
      <c r="D8" s="16"/>
      <c r="E8" s="16"/>
      <c r="F8" s="16"/>
      <c r="G8" s="16"/>
    </row>
    <row r="9" spans="1:9" ht="15" customHeight="1" x14ac:dyDescent="0.3">
      <c r="A9" s="101" t="s">
        <v>10</v>
      </c>
      <c r="B9" s="101"/>
      <c r="C9" s="16"/>
      <c r="D9" s="16"/>
      <c r="E9" s="16"/>
      <c r="F9" s="16"/>
      <c r="G9" s="16"/>
    </row>
    <row r="10" spans="1:9" x14ac:dyDescent="0.3">
      <c r="A10" s="14" t="s">
        <v>3</v>
      </c>
      <c r="B10" s="14" t="s">
        <v>4</v>
      </c>
      <c r="I10" s="32"/>
    </row>
    <row r="11" spans="1:9" ht="27" x14ac:dyDescent="0.3">
      <c r="A11" s="77">
        <v>99663.79</v>
      </c>
      <c r="B11" s="78" t="s">
        <v>78</v>
      </c>
      <c r="I11" s="32"/>
    </row>
    <row r="12" spans="1:9" x14ac:dyDescent="0.3">
      <c r="A12" s="34">
        <v>1650.35</v>
      </c>
      <c r="B12" s="38" t="s">
        <v>77</v>
      </c>
      <c r="I12" s="32"/>
    </row>
    <row r="13" spans="1:9" x14ac:dyDescent="0.3">
      <c r="A13" s="33">
        <v>1171.51</v>
      </c>
      <c r="B13" s="38" t="s">
        <v>76</v>
      </c>
      <c r="I13" s="32"/>
    </row>
    <row r="14" spans="1:9" x14ac:dyDescent="0.3">
      <c r="A14" s="34">
        <v>15753.72</v>
      </c>
      <c r="B14" s="78" t="s">
        <v>79</v>
      </c>
      <c r="I14" s="32"/>
    </row>
    <row r="15" spans="1:9" x14ac:dyDescent="0.3">
      <c r="A15" s="35">
        <v>5156.58</v>
      </c>
      <c r="B15" s="38" t="s">
        <v>80</v>
      </c>
      <c r="I15" s="32"/>
    </row>
    <row r="16" spans="1:9" x14ac:dyDescent="0.3">
      <c r="A16" s="34">
        <v>336</v>
      </c>
      <c r="B16" s="38" t="s">
        <v>81</v>
      </c>
      <c r="I16" s="32"/>
    </row>
    <row r="17" spans="1:9" x14ac:dyDescent="0.3">
      <c r="A17" s="35">
        <v>1090.49</v>
      </c>
      <c r="B17" s="38" t="s">
        <v>30</v>
      </c>
      <c r="I17" s="32"/>
    </row>
    <row r="18" spans="1:9" x14ac:dyDescent="0.3">
      <c r="A18" s="34">
        <v>150</v>
      </c>
      <c r="B18" s="38" t="s">
        <v>116</v>
      </c>
      <c r="I18" s="32"/>
    </row>
    <row r="19" spans="1:9" x14ac:dyDescent="0.3">
      <c r="A19" s="35">
        <v>471.44</v>
      </c>
      <c r="B19" s="38" t="s">
        <v>82</v>
      </c>
      <c r="I19" s="32"/>
    </row>
    <row r="20" spans="1:9" x14ac:dyDescent="0.3">
      <c r="A20" s="18">
        <v>1214.26</v>
      </c>
      <c r="B20" s="72" t="s">
        <v>26</v>
      </c>
    </row>
    <row r="21" spans="1:9" x14ac:dyDescent="0.3">
      <c r="A21" s="18"/>
      <c r="B21" s="5"/>
    </row>
    <row r="22" spans="1:9" x14ac:dyDescent="0.3">
      <c r="A22" s="18"/>
      <c r="B22" s="5"/>
    </row>
    <row r="23" spans="1:9" x14ac:dyDescent="0.3">
      <c r="A23" s="18"/>
      <c r="B23" s="5"/>
    </row>
    <row r="24" spans="1:9" x14ac:dyDescent="0.3">
      <c r="A24" s="18"/>
      <c r="B24" s="5"/>
    </row>
    <row r="25" spans="1:9" x14ac:dyDescent="0.3">
      <c r="A25" s="19"/>
      <c r="B25" s="5"/>
      <c r="G25" s="79"/>
    </row>
    <row r="26" spans="1:9" x14ac:dyDescent="0.3">
      <c r="A26" s="18"/>
      <c r="B26" s="5"/>
    </row>
    <row r="27" spans="1:9" x14ac:dyDescent="0.3">
      <c r="A27" s="18"/>
      <c r="B27" s="5"/>
    </row>
    <row r="28" spans="1:9" x14ac:dyDescent="0.3">
      <c r="A28" s="18"/>
      <c r="B28" s="5"/>
    </row>
    <row r="29" spans="1:9" x14ac:dyDescent="0.3">
      <c r="A29" s="18"/>
      <c r="B29" s="5"/>
    </row>
    <row r="30" spans="1:9" x14ac:dyDescent="0.3">
      <c r="A30" s="18"/>
      <c r="B30" s="5"/>
    </row>
    <row r="31" spans="1:9" x14ac:dyDescent="0.3">
      <c r="A31" s="21"/>
      <c r="B31" s="5"/>
    </row>
    <row r="32" spans="1:9" x14ac:dyDescent="0.3">
      <c r="A32" s="18"/>
      <c r="B32" s="5"/>
    </row>
    <row r="33" spans="1:2" x14ac:dyDescent="0.3">
      <c r="A33" s="18">
        <f>SUM(A11:A32)</f>
        <v>126658.14</v>
      </c>
      <c r="B33" s="18" t="s">
        <v>200</v>
      </c>
    </row>
    <row r="35" spans="1:2" x14ac:dyDescent="0.3">
      <c r="A35" s="32"/>
    </row>
  </sheetData>
  <mergeCells count="3">
    <mergeCell ref="A1:B7"/>
    <mergeCell ref="A8:B8"/>
    <mergeCell ref="A9:B9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47"/>
  <sheetViews>
    <sheetView view="pageBreakPreview" topLeftCell="A124" zoomScale="60" zoomScaleNormal="100" workbookViewId="0">
      <selection activeCell="A124" sqref="A1:XFD1048576"/>
    </sheetView>
  </sheetViews>
  <sheetFormatPr defaultColWidth="9.109375" defaultRowHeight="14.4" x14ac:dyDescent="0.3"/>
  <cols>
    <col min="1" max="1" width="9.109375" style="46"/>
    <col min="2" max="2" width="34.88671875" style="46" customWidth="1"/>
    <col min="3" max="3" width="29.5546875" style="46" customWidth="1"/>
    <col min="4" max="4" width="37.6640625" style="46" customWidth="1"/>
    <col min="5" max="5" width="38.6640625" style="46" customWidth="1"/>
    <col min="6" max="6" width="36.88671875" style="46" customWidth="1"/>
    <col min="7" max="16384" width="9.109375" style="46"/>
  </cols>
  <sheetData>
    <row r="1" spans="1:12" x14ac:dyDescent="0.3">
      <c r="A1" s="103" t="s">
        <v>85</v>
      </c>
      <c r="B1" s="104"/>
      <c r="C1" s="104"/>
      <c r="D1" s="108" t="s">
        <v>11</v>
      </c>
      <c r="E1" s="108"/>
    </row>
    <row r="2" spans="1:12" x14ac:dyDescent="0.3">
      <c r="A2" s="104"/>
      <c r="B2" s="104"/>
      <c r="C2" s="104"/>
    </row>
    <row r="3" spans="1:12" x14ac:dyDescent="0.3">
      <c r="A3" s="104"/>
      <c r="B3" s="104"/>
      <c r="C3" s="104"/>
    </row>
    <row r="4" spans="1:12" ht="18.75" customHeight="1" x14ac:dyDescent="0.3">
      <c r="A4" s="104"/>
      <c r="B4" s="104"/>
      <c r="C4" s="104"/>
    </row>
    <row r="5" spans="1:12" ht="18.75" customHeight="1" x14ac:dyDescent="0.3">
      <c r="A5" s="104"/>
      <c r="B5" s="104"/>
      <c r="C5" s="104"/>
    </row>
    <row r="6" spans="1:12" ht="18.75" customHeight="1" x14ac:dyDescent="0.3">
      <c r="A6" s="105"/>
      <c r="B6" s="105"/>
      <c r="C6" s="105"/>
      <c r="D6" s="47" t="s">
        <v>9</v>
      </c>
    </row>
    <row r="7" spans="1:12" ht="35.25" customHeight="1" x14ac:dyDescent="0.3">
      <c r="A7" s="106" t="s">
        <v>0</v>
      </c>
      <c r="B7" s="107"/>
      <c r="C7" s="48" t="s">
        <v>1</v>
      </c>
      <c r="D7" s="48" t="s">
        <v>2</v>
      </c>
      <c r="E7" s="36" t="s">
        <v>8</v>
      </c>
      <c r="F7" s="36" t="s">
        <v>4</v>
      </c>
      <c r="G7" s="49"/>
      <c r="H7" s="49"/>
      <c r="I7" s="49"/>
      <c r="J7" s="49"/>
      <c r="K7" s="49"/>
      <c r="L7" s="49"/>
    </row>
    <row r="8" spans="1:12" x14ac:dyDescent="0.3">
      <c r="A8" s="43"/>
      <c r="B8" s="43" t="s">
        <v>88</v>
      </c>
      <c r="C8" s="44">
        <v>44138062462</v>
      </c>
      <c r="D8" s="38" t="s">
        <v>89</v>
      </c>
      <c r="E8" s="38">
        <v>859.08</v>
      </c>
      <c r="F8" s="50" t="s">
        <v>18</v>
      </c>
      <c r="G8" s="42"/>
      <c r="H8" s="42"/>
      <c r="I8" s="42"/>
      <c r="J8" s="42"/>
      <c r="K8" s="42"/>
      <c r="L8" s="42"/>
    </row>
    <row r="9" spans="1:12" x14ac:dyDescent="0.3">
      <c r="A9" s="43"/>
      <c r="B9" s="43" t="s">
        <v>88</v>
      </c>
      <c r="C9" s="44">
        <v>44138062462</v>
      </c>
      <c r="D9" s="38" t="s">
        <v>89</v>
      </c>
      <c r="E9" s="38">
        <v>739.87</v>
      </c>
      <c r="F9" s="50" t="s">
        <v>18</v>
      </c>
      <c r="G9" s="42"/>
      <c r="H9" s="42"/>
      <c r="I9" s="42"/>
      <c r="J9" s="42"/>
      <c r="K9" s="42"/>
      <c r="L9" s="42"/>
    </row>
    <row r="10" spans="1:12" x14ac:dyDescent="0.3">
      <c r="A10" s="43"/>
      <c r="B10" s="43" t="s">
        <v>88</v>
      </c>
      <c r="C10" s="44">
        <v>44138062462</v>
      </c>
      <c r="D10" s="38" t="s">
        <v>89</v>
      </c>
      <c r="E10" s="38">
        <v>744.84</v>
      </c>
      <c r="F10" s="50" t="s">
        <v>18</v>
      </c>
      <c r="G10" s="42"/>
      <c r="H10" s="42"/>
      <c r="I10" s="42"/>
      <c r="J10" s="42"/>
      <c r="K10" s="42"/>
      <c r="L10" s="42"/>
    </row>
    <row r="11" spans="1:12" x14ac:dyDescent="0.3">
      <c r="A11" s="43"/>
      <c r="B11" s="43" t="s">
        <v>88</v>
      </c>
      <c r="C11" s="44">
        <v>44138062462</v>
      </c>
      <c r="D11" s="38" t="s">
        <v>89</v>
      </c>
      <c r="E11" s="38">
        <v>853.23</v>
      </c>
      <c r="F11" s="50" t="s">
        <v>18</v>
      </c>
      <c r="G11" s="42"/>
      <c r="H11" s="42"/>
      <c r="I11" s="42"/>
      <c r="J11" s="42"/>
      <c r="K11" s="42"/>
      <c r="L11" s="42"/>
    </row>
    <row r="12" spans="1:12" x14ac:dyDescent="0.3">
      <c r="A12" s="43"/>
      <c r="B12" s="43"/>
      <c r="C12" s="44"/>
      <c r="D12" s="34" t="s">
        <v>7</v>
      </c>
      <c r="E12" s="34">
        <f>SUM(E8:E11)</f>
        <v>3197.02</v>
      </c>
      <c r="F12" s="80"/>
      <c r="G12" s="42"/>
      <c r="H12" s="42"/>
      <c r="I12" s="42"/>
      <c r="J12" s="42"/>
      <c r="K12" s="42"/>
      <c r="L12" s="42"/>
    </row>
    <row r="13" spans="1:12" x14ac:dyDescent="0.3">
      <c r="A13" s="43"/>
      <c r="B13" s="43" t="s">
        <v>64</v>
      </c>
      <c r="C13" s="44">
        <v>93898103934</v>
      </c>
      <c r="D13" s="38" t="s">
        <v>17</v>
      </c>
      <c r="E13" s="38">
        <v>724.73</v>
      </c>
      <c r="F13" s="50" t="s">
        <v>18</v>
      </c>
      <c r="G13" s="42"/>
      <c r="H13" s="42"/>
      <c r="I13" s="42"/>
      <c r="J13" s="42"/>
      <c r="K13" s="42"/>
      <c r="L13" s="51"/>
    </row>
    <row r="14" spans="1:12" x14ac:dyDescent="0.3">
      <c r="A14" s="43"/>
      <c r="B14" s="43" t="s">
        <v>64</v>
      </c>
      <c r="C14" s="44">
        <v>93898103934</v>
      </c>
      <c r="D14" s="38" t="s">
        <v>17</v>
      </c>
      <c r="E14" s="38">
        <v>1105.6500000000001</v>
      </c>
      <c r="F14" s="50" t="s">
        <v>18</v>
      </c>
      <c r="G14" s="42"/>
      <c r="H14" s="42"/>
      <c r="I14" s="42"/>
      <c r="J14" s="42"/>
      <c r="K14" s="42"/>
      <c r="L14" s="51"/>
    </row>
    <row r="15" spans="1:12" x14ac:dyDescent="0.3">
      <c r="A15" s="43"/>
      <c r="B15" s="43" t="s">
        <v>64</v>
      </c>
      <c r="C15" s="44">
        <v>93898103934</v>
      </c>
      <c r="D15" s="38" t="s">
        <v>17</v>
      </c>
      <c r="E15" s="38">
        <v>31.39</v>
      </c>
      <c r="F15" s="50" t="s">
        <v>18</v>
      </c>
      <c r="G15" s="42"/>
      <c r="H15" s="42"/>
      <c r="I15" s="42"/>
      <c r="J15" s="42"/>
      <c r="K15" s="42"/>
      <c r="L15" s="51"/>
    </row>
    <row r="16" spans="1:12" x14ac:dyDescent="0.3">
      <c r="A16" s="43"/>
      <c r="B16" s="43" t="s">
        <v>64</v>
      </c>
      <c r="C16" s="44">
        <v>93898103934</v>
      </c>
      <c r="D16" s="38" t="s">
        <v>17</v>
      </c>
      <c r="E16" s="38">
        <v>135.59</v>
      </c>
      <c r="F16" s="50" t="s">
        <v>18</v>
      </c>
      <c r="G16" s="42"/>
      <c r="H16" s="42"/>
      <c r="I16" s="42"/>
      <c r="J16" s="42"/>
      <c r="K16" s="42"/>
      <c r="L16" s="51"/>
    </row>
    <row r="17" spans="1:12" x14ac:dyDescent="0.3">
      <c r="A17" s="43"/>
      <c r="B17" s="43" t="s">
        <v>64</v>
      </c>
      <c r="C17" s="44">
        <v>93898103934</v>
      </c>
      <c r="D17" s="38" t="s">
        <v>17</v>
      </c>
      <c r="E17" s="38">
        <v>969.55</v>
      </c>
      <c r="F17" s="50" t="s">
        <v>18</v>
      </c>
      <c r="G17" s="42"/>
      <c r="H17" s="42"/>
      <c r="I17" s="42"/>
      <c r="J17" s="42"/>
      <c r="K17" s="42"/>
      <c r="L17" s="51"/>
    </row>
    <row r="18" spans="1:12" x14ac:dyDescent="0.3">
      <c r="A18" s="43"/>
      <c r="B18" s="43"/>
      <c r="C18" s="44"/>
      <c r="D18" s="34" t="s">
        <v>7</v>
      </c>
      <c r="E18" s="34">
        <f>SUM(E13:E17)</f>
        <v>2966.91</v>
      </c>
      <c r="F18" s="45"/>
      <c r="G18" s="42"/>
      <c r="H18" s="42"/>
      <c r="I18" s="42"/>
      <c r="J18" s="42"/>
      <c r="K18" s="42"/>
      <c r="L18" s="51"/>
    </row>
    <row r="19" spans="1:12" x14ac:dyDescent="0.3">
      <c r="A19" s="43"/>
      <c r="B19" s="43" t="s">
        <v>12</v>
      </c>
      <c r="C19" s="44">
        <v>62226620908</v>
      </c>
      <c r="D19" s="37" t="s">
        <v>15</v>
      </c>
      <c r="E19" s="37">
        <v>276.39</v>
      </c>
      <c r="F19" s="50" t="s">
        <v>18</v>
      </c>
      <c r="G19" s="42"/>
      <c r="H19" s="42"/>
      <c r="I19" s="42"/>
      <c r="J19" s="42"/>
      <c r="K19" s="42"/>
      <c r="L19" s="51"/>
    </row>
    <row r="20" spans="1:12" x14ac:dyDescent="0.3">
      <c r="A20" s="43"/>
      <c r="B20" s="43" t="s">
        <v>12</v>
      </c>
      <c r="C20" s="44">
        <v>62226620908</v>
      </c>
      <c r="D20" s="37" t="s">
        <v>15</v>
      </c>
      <c r="E20" s="37">
        <v>190.65</v>
      </c>
      <c r="F20" s="50" t="s">
        <v>18</v>
      </c>
      <c r="G20" s="42"/>
      <c r="H20" s="42"/>
      <c r="I20" s="42"/>
      <c r="J20" s="42"/>
      <c r="K20" s="42"/>
      <c r="L20" s="51"/>
    </row>
    <row r="21" spans="1:12" x14ac:dyDescent="0.3">
      <c r="A21" s="43"/>
      <c r="B21" s="43" t="s">
        <v>12</v>
      </c>
      <c r="C21" s="44">
        <v>62226620908</v>
      </c>
      <c r="D21" s="37" t="s">
        <v>15</v>
      </c>
      <c r="E21" s="37">
        <v>29.19</v>
      </c>
      <c r="F21" s="50" t="s">
        <v>18</v>
      </c>
      <c r="G21" s="42"/>
      <c r="H21" s="42"/>
      <c r="I21" s="42"/>
      <c r="J21" s="42"/>
      <c r="K21" s="42"/>
      <c r="L21" s="51"/>
    </row>
    <row r="22" spans="1:12" x14ac:dyDescent="0.3">
      <c r="A22" s="43"/>
      <c r="B22" s="43" t="s">
        <v>12</v>
      </c>
      <c r="C22" s="44">
        <v>62226620908</v>
      </c>
      <c r="D22" s="37" t="s">
        <v>15</v>
      </c>
      <c r="E22" s="37">
        <v>124.46</v>
      </c>
      <c r="F22" s="50" t="s">
        <v>18</v>
      </c>
      <c r="G22" s="42"/>
      <c r="H22" s="42"/>
      <c r="I22" s="42"/>
      <c r="J22" s="42"/>
      <c r="K22" s="42"/>
      <c r="L22" s="51"/>
    </row>
    <row r="23" spans="1:12" x14ac:dyDescent="0.3">
      <c r="A23" s="43"/>
      <c r="B23" s="43" t="s">
        <v>12</v>
      </c>
      <c r="C23" s="44">
        <v>62226620908</v>
      </c>
      <c r="D23" s="37" t="s">
        <v>15</v>
      </c>
      <c r="E23" s="37">
        <v>56.7</v>
      </c>
      <c r="F23" s="50" t="s">
        <v>18</v>
      </c>
      <c r="G23" s="42"/>
      <c r="H23" s="42"/>
      <c r="I23" s="42"/>
      <c r="J23" s="42"/>
      <c r="K23" s="42"/>
      <c r="L23" s="51"/>
    </row>
    <row r="24" spans="1:12" x14ac:dyDescent="0.3">
      <c r="A24" s="43"/>
      <c r="B24" s="43" t="s">
        <v>12</v>
      </c>
      <c r="C24" s="44">
        <v>62226620908</v>
      </c>
      <c r="D24" s="37" t="s">
        <v>15</v>
      </c>
      <c r="E24" s="37">
        <v>201.18</v>
      </c>
      <c r="F24" s="50" t="s">
        <v>18</v>
      </c>
      <c r="G24" s="42"/>
      <c r="H24" s="42"/>
      <c r="I24" s="42"/>
      <c r="J24" s="42"/>
      <c r="K24" s="42"/>
      <c r="L24" s="51"/>
    </row>
    <row r="25" spans="1:12" x14ac:dyDescent="0.3">
      <c r="A25" s="43"/>
      <c r="B25" s="43" t="s">
        <v>12</v>
      </c>
      <c r="C25" s="44">
        <v>62226620908</v>
      </c>
      <c r="D25" s="37" t="s">
        <v>15</v>
      </c>
      <c r="E25" s="37">
        <v>32.770000000000003</v>
      </c>
      <c r="F25" s="50" t="s">
        <v>18</v>
      </c>
      <c r="G25" s="42"/>
      <c r="H25" s="42"/>
      <c r="I25" s="42"/>
      <c r="J25" s="42"/>
      <c r="K25" s="42"/>
      <c r="L25" s="51"/>
    </row>
    <row r="26" spans="1:12" x14ac:dyDescent="0.3">
      <c r="A26" s="43"/>
      <c r="B26" s="43" t="s">
        <v>12</v>
      </c>
      <c r="C26" s="44">
        <v>62226620908</v>
      </c>
      <c r="D26" s="37" t="s">
        <v>15</v>
      </c>
      <c r="E26" s="37">
        <v>26.78</v>
      </c>
      <c r="F26" s="50" t="s">
        <v>18</v>
      </c>
      <c r="G26" s="42"/>
      <c r="H26" s="42"/>
      <c r="I26" s="42"/>
      <c r="J26" s="42"/>
      <c r="K26" s="42"/>
      <c r="L26" s="51"/>
    </row>
    <row r="27" spans="1:12" x14ac:dyDescent="0.3">
      <c r="A27" s="43"/>
      <c r="B27" s="43" t="s">
        <v>12</v>
      </c>
      <c r="C27" s="44">
        <v>62226620908</v>
      </c>
      <c r="D27" s="37" t="s">
        <v>15</v>
      </c>
      <c r="E27" s="37">
        <v>12.58</v>
      </c>
      <c r="F27" s="50" t="s">
        <v>18</v>
      </c>
      <c r="G27" s="42"/>
      <c r="H27" s="42"/>
      <c r="I27" s="42"/>
      <c r="J27" s="42"/>
      <c r="K27" s="42"/>
      <c r="L27" s="51"/>
    </row>
    <row r="28" spans="1:12" x14ac:dyDescent="0.3">
      <c r="A28" s="43"/>
      <c r="B28" s="43"/>
      <c r="C28" s="44"/>
      <c r="D28" s="34" t="s">
        <v>7</v>
      </c>
      <c r="E28" s="34">
        <f>SUM(E19:E27)</f>
        <v>950.69999999999993</v>
      </c>
      <c r="F28" s="50"/>
      <c r="G28" s="42"/>
      <c r="H28" s="42"/>
      <c r="I28" s="42"/>
      <c r="J28" s="42"/>
      <c r="K28" s="42"/>
      <c r="L28" s="42"/>
    </row>
    <row r="29" spans="1:12" ht="26.4" x14ac:dyDescent="0.3">
      <c r="A29" s="43"/>
      <c r="B29" s="43" t="s">
        <v>13</v>
      </c>
      <c r="C29" s="44">
        <v>66309536392</v>
      </c>
      <c r="D29" s="38" t="s">
        <v>14</v>
      </c>
      <c r="E29" s="38">
        <v>89.42</v>
      </c>
      <c r="F29" s="50" t="s">
        <v>18</v>
      </c>
      <c r="G29" s="42"/>
      <c r="H29" s="42"/>
      <c r="I29" s="42"/>
      <c r="J29" s="42"/>
      <c r="K29" s="42"/>
      <c r="L29" s="42"/>
    </row>
    <row r="30" spans="1:12" ht="26.4" x14ac:dyDescent="0.3">
      <c r="A30" s="43"/>
      <c r="B30" s="43" t="s">
        <v>13</v>
      </c>
      <c r="C30" s="44">
        <v>66309536392</v>
      </c>
      <c r="D30" s="38" t="s">
        <v>14</v>
      </c>
      <c r="E30" s="38">
        <v>164.4</v>
      </c>
      <c r="F30" s="50" t="s">
        <v>18</v>
      </c>
      <c r="G30" s="42"/>
      <c r="H30" s="42"/>
      <c r="I30" s="42"/>
      <c r="J30" s="42"/>
      <c r="K30" s="42"/>
      <c r="L30" s="42"/>
    </row>
    <row r="31" spans="1:12" ht="26.4" x14ac:dyDescent="0.3">
      <c r="A31" s="43"/>
      <c r="B31" s="43" t="s">
        <v>13</v>
      </c>
      <c r="C31" s="44">
        <v>66309536392</v>
      </c>
      <c r="D31" s="38" t="s">
        <v>14</v>
      </c>
      <c r="E31" s="38">
        <v>96.56</v>
      </c>
      <c r="F31" s="50" t="s">
        <v>18</v>
      </c>
      <c r="G31" s="42"/>
      <c r="H31" s="42"/>
      <c r="I31" s="42"/>
      <c r="J31" s="42"/>
      <c r="K31" s="42"/>
      <c r="L31" s="42"/>
    </row>
    <row r="32" spans="1:12" ht="26.4" x14ac:dyDescent="0.3">
      <c r="A32" s="43"/>
      <c r="B32" s="43" t="s">
        <v>13</v>
      </c>
      <c r="C32" s="44">
        <v>66309536392</v>
      </c>
      <c r="D32" s="38" t="s">
        <v>14</v>
      </c>
      <c r="E32" s="38">
        <v>21.61</v>
      </c>
      <c r="F32" s="50" t="s">
        <v>18</v>
      </c>
      <c r="G32" s="42"/>
      <c r="H32" s="42"/>
      <c r="I32" s="42"/>
      <c r="J32" s="42"/>
      <c r="K32" s="42"/>
      <c r="L32" s="42"/>
    </row>
    <row r="33" spans="1:13" ht="26.4" x14ac:dyDescent="0.3">
      <c r="A33" s="43"/>
      <c r="B33" s="43" t="s">
        <v>13</v>
      </c>
      <c r="C33" s="44">
        <v>66309536392</v>
      </c>
      <c r="D33" s="38" t="s">
        <v>14</v>
      </c>
      <c r="E33" s="38">
        <v>41.43</v>
      </c>
      <c r="F33" s="50" t="s">
        <v>18</v>
      </c>
      <c r="G33" s="42"/>
      <c r="H33" s="42"/>
      <c r="I33" s="42"/>
      <c r="J33" s="42"/>
      <c r="K33" s="42"/>
      <c r="L33" s="42"/>
    </row>
    <row r="34" spans="1:13" ht="26.4" x14ac:dyDescent="0.3">
      <c r="A34" s="43"/>
      <c r="B34" s="43" t="s">
        <v>13</v>
      </c>
      <c r="C34" s="44">
        <v>66309536392</v>
      </c>
      <c r="D34" s="38" t="s">
        <v>14</v>
      </c>
      <c r="E34" s="38">
        <v>138.29</v>
      </c>
      <c r="F34" s="50" t="s">
        <v>18</v>
      </c>
      <c r="G34" s="42"/>
      <c r="H34" s="42"/>
      <c r="I34" s="42"/>
      <c r="J34" s="42"/>
      <c r="K34" s="42"/>
      <c r="L34" s="42"/>
    </row>
    <row r="35" spans="1:13" ht="26.4" x14ac:dyDescent="0.3">
      <c r="A35" s="43"/>
      <c r="B35" s="43" t="s">
        <v>13</v>
      </c>
      <c r="C35" s="44">
        <v>66309536392</v>
      </c>
      <c r="D35" s="38" t="s">
        <v>14</v>
      </c>
      <c r="E35" s="38">
        <v>92.46</v>
      </c>
      <c r="F35" s="50" t="s">
        <v>18</v>
      </c>
      <c r="G35" s="42"/>
      <c r="H35" s="42"/>
      <c r="I35" s="42"/>
      <c r="J35" s="42"/>
      <c r="K35" s="42"/>
      <c r="L35" s="42"/>
    </row>
    <row r="36" spans="1:13" ht="26.4" x14ac:dyDescent="0.3">
      <c r="A36" s="43"/>
      <c r="B36" s="43" t="s">
        <v>13</v>
      </c>
      <c r="C36" s="44">
        <v>66309536392</v>
      </c>
      <c r="D36" s="38" t="s">
        <v>14</v>
      </c>
      <c r="E36" s="38">
        <v>85.71</v>
      </c>
      <c r="F36" s="50" t="s">
        <v>18</v>
      </c>
      <c r="G36" s="42"/>
      <c r="H36" s="42"/>
      <c r="I36" s="42"/>
      <c r="J36" s="42"/>
      <c r="K36" s="42"/>
      <c r="L36" s="42"/>
    </row>
    <row r="37" spans="1:13" ht="26.4" x14ac:dyDescent="0.3">
      <c r="A37" s="43"/>
      <c r="B37" s="43" t="s">
        <v>13</v>
      </c>
      <c r="C37" s="44">
        <v>66309536392</v>
      </c>
      <c r="D37" s="38" t="s">
        <v>14</v>
      </c>
      <c r="E37" s="38">
        <v>133.83000000000001</v>
      </c>
      <c r="F37" s="50" t="s">
        <v>18</v>
      </c>
      <c r="G37" s="42"/>
      <c r="H37" s="42"/>
      <c r="I37" s="42"/>
      <c r="J37" s="42"/>
      <c r="K37" s="42"/>
      <c r="L37" s="42"/>
    </row>
    <row r="38" spans="1:13" x14ac:dyDescent="0.3">
      <c r="A38" s="43"/>
      <c r="B38" s="43"/>
      <c r="C38" s="44"/>
      <c r="D38" s="34" t="s">
        <v>7</v>
      </c>
      <c r="E38" s="34">
        <f>SUM(E29:E37)</f>
        <v>863.71000000000015</v>
      </c>
      <c r="F38" s="45"/>
      <c r="G38" s="42"/>
      <c r="H38" s="42"/>
      <c r="I38" s="42"/>
      <c r="J38" s="42"/>
      <c r="K38" s="42"/>
      <c r="L38" s="42"/>
    </row>
    <row r="39" spans="1:13" x14ac:dyDescent="0.3">
      <c r="A39" s="43"/>
      <c r="B39" s="43" t="s">
        <v>22</v>
      </c>
      <c r="C39" s="52">
        <v>34212194935</v>
      </c>
      <c r="D39" s="38" t="s">
        <v>23</v>
      </c>
      <c r="E39" s="38">
        <v>185.78</v>
      </c>
      <c r="F39" s="50" t="s">
        <v>18</v>
      </c>
      <c r="G39" s="42"/>
      <c r="H39" s="42"/>
      <c r="I39" s="42"/>
      <c r="J39" s="42"/>
      <c r="K39" s="42"/>
      <c r="L39" s="42"/>
    </row>
    <row r="40" spans="1:13" x14ac:dyDescent="0.3">
      <c r="A40" s="43"/>
      <c r="B40" s="43" t="s">
        <v>22</v>
      </c>
      <c r="C40" s="52">
        <v>34212194935</v>
      </c>
      <c r="D40" s="38" t="s">
        <v>23</v>
      </c>
      <c r="E40" s="38">
        <v>112.8</v>
      </c>
      <c r="F40" s="50" t="s">
        <v>18</v>
      </c>
      <c r="G40" s="42"/>
      <c r="H40" s="42"/>
      <c r="I40" s="42"/>
      <c r="J40" s="42"/>
      <c r="K40" s="42"/>
      <c r="L40" s="42"/>
    </row>
    <row r="41" spans="1:13" x14ac:dyDescent="0.3">
      <c r="A41" s="43"/>
      <c r="B41" s="53"/>
      <c r="C41" s="54"/>
      <c r="D41" s="34" t="s">
        <v>7</v>
      </c>
      <c r="E41" s="34">
        <f>SUM(E39:E40)</f>
        <v>298.58</v>
      </c>
      <c r="F41" s="45"/>
      <c r="G41" s="42"/>
      <c r="H41" s="42"/>
      <c r="I41" s="42"/>
      <c r="J41" s="42"/>
      <c r="K41" s="42"/>
      <c r="L41" s="42"/>
    </row>
    <row r="42" spans="1:13" x14ac:dyDescent="0.3">
      <c r="A42" s="43"/>
      <c r="B42" s="43" t="s">
        <v>29</v>
      </c>
      <c r="C42" s="44">
        <v>81793146560</v>
      </c>
      <c r="D42" s="38" t="s">
        <v>15</v>
      </c>
      <c r="E42" s="38">
        <v>14.6</v>
      </c>
      <c r="F42" s="50" t="s">
        <v>30</v>
      </c>
      <c r="G42" s="42"/>
      <c r="H42" s="42"/>
      <c r="I42" s="42"/>
      <c r="J42" s="42"/>
      <c r="K42" s="42"/>
      <c r="L42" s="42"/>
    </row>
    <row r="43" spans="1:13" x14ac:dyDescent="0.3">
      <c r="A43" s="43"/>
      <c r="B43" s="43" t="s">
        <v>29</v>
      </c>
      <c r="C43" s="44">
        <v>81793146560</v>
      </c>
      <c r="D43" s="38" t="s">
        <v>15</v>
      </c>
      <c r="E43" s="38">
        <v>25.65</v>
      </c>
      <c r="F43" s="50" t="s">
        <v>30</v>
      </c>
      <c r="G43" s="42"/>
      <c r="H43" s="42"/>
      <c r="I43" s="42"/>
      <c r="J43" s="42"/>
      <c r="K43" s="42"/>
      <c r="L43" s="42"/>
    </row>
    <row r="44" spans="1:13" x14ac:dyDescent="0.3">
      <c r="A44" s="43"/>
      <c r="B44" s="43" t="s">
        <v>29</v>
      </c>
      <c r="C44" s="44">
        <v>81793146560</v>
      </c>
      <c r="D44" s="38" t="s">
        <v>15</v>
      </c>
      <c r="E44" s="38">
        <v>49.19</v>
      </c>
      <c r="F44" s="50" t="s">
        <v>30</v>
      </c>
      <c r="G44" s="42"/>
      <c r="H44" s="42"/>
      <c r="I44" s="42"/>
      <c r="J44" s="42"/>
      <c r="K44" s="42"/>
      <c r="L44" s="42"/>
      <c r="M44" s="42"/>
    </row>
    <row r="45" spans="1:13" x14ac:dyDescent="0.3">
      <c r="A45" s="43"/>
      <c r="B45" s="43"/>
      <c r="C45" s="44"/>
      <c r="D45" s="34" t="s">
        <v>7</v>
      </c>
      <c r="E45" s="34">
        <f>SUM(E42:E44)</f>
        <v>89.44</v>
      </c>
      <c r="F45" s="45"/>
      <c r="G45" s="42"/>
      <c r="H45" s="42"/>
      <c r="I45" s="42"/>
      <c r="J45" s="42"/>
      <c r="K45" s="42"/>
      <c r="L45" s="51"/>
      <c r="M45" s="42"/>
    </row>
    <row r="46" spans="1:13" x14ac:dyDescent="0.3">
      <c r="A46" s="43"/>
      <c r="B46" s="43" t="s">
        <v>41</v>
      </c>
      <c r="C46" s="44">
        <v>13269963589</v>
      </c>
      <c r="D46" s="38" t="s">
        <v>42</v>
      </c>
      <c r="E46" s="38">
        <v>483.39</v>
      </c>
      <c r="F46" s="45" t="s">
        <v>43</v>
      </c>
      <c r="G46" s="42"/>
      <c r="H46" s="42"/>
      <c r="I46" s="42"/>
      <c r="J46" s="42"/>
      <c r="K46" s="42"/>
      <c r="L46" s="51"/>
      <c r="M46" s="42"/>
    </row>
    <row r="47" spans="1:13" x14ac:dyDescent="0.3">
      <c r="A47" s="43"/>
      <c r="B47" s="43"/>
      <c r="C47" s="44"/>
      <c r="D47" s="34" t="s">
        <v>7</v>
      </c>
      <c r="E47" s="34">
        <f>SUM(E46)</f>
        <v>483.39</v>
      </c>
      <c r="F47" s="45"/>
      <c r="G47" s="42"/>
      <c r="H47" s="42"/>
      <c r="I47" s="42"/>
      <c r="J47" s="42"/>
      <c r="K47" s="42"/>
      <c r="L47" s="42"/>
      <c r="M47" s="42"/>
    </row>
    <row r="48" spans="1:13" x14ac:dyDescent="0.3">
      <c r="A48" s="43"/>
      <c r="B48" s="43" t="s">
        <v>44</v>
      </c>
      <c r="C48" s="44">
        <v>87311810356</v>
      </c>
      <c r="D48" s="38" t="s">
        <v>45</v>
      </c>
      <c r="E48" s="38">
        <v>23.3</v>
      </c>
      <c r="F48" s="50" t="s">
        <v>30</v>
      </c>
      <c r="G48" s="42"/>
      <c r="H48" s="42"/>
      <c r="I48" s="42"/>
      <c r="J48" s="42"/>
      <c r="K48" s="42"/>
      <c r="L48" s="42"/>
      <c r="M48" s="42"/>
    </row>
    <row r="49" spans="1:13" x14ac:dyDescent="0.3">
      <c r="A49" s="43"/>
      <c r="B49" s="43"/>
      <c r="C49" s="44"/>
      <c r="D49" s="34" t="s">
        <v>7</v>
      </c>
      <c r="E49" s="34">
        <f>SUM(E48:E48)</f>
        <v>23.3</v>
      </c>
      <c r="F49" s="45"/>
      <c r="G49" s="42"/>
      <c r="H49" s="42"/>
      <c r="I49" s="42"/>
      <c r="J49" s="42"/>
      <c r="K49" s="42"/>
      <c r="L49" s="42"/>
      <c r="M49" s="42"/>
    </row>
    <row r="50" spans="1:13" x14ac:dyDescent="0.3">
      <c r="A50" s="43"/>
      <c r="B50" s="43" t="s">
        <v>46</v>
      </c>
      <c r="C50" s="44">
        <v>29524210204</v>
      </c>
      <c r="D50" s="38" t="s">
        <v>15</v>
      </c>
      <c r="E50" s="38">
        <v>142.41999999999999</v>
      </c>
      <c r="F50" s="50" t="s">
        <v>30</v>
      </c>
      <c r="G50" s="42"/>
      <c r="H50" s="42"/>
      <c r="I50" s="42"/>
      <c r="J50" s="42"/>
      <c r="K50" s="42"/>
      <c r="L50" s="42"/>
      <c r="M50" s="42"/>
    </row>
    <row r="51" spans="1:13" x14ac:dyDescent="0.3">
      <c r="A51" s="43"/>
      <c r="B51" s="43"/>
      <c r="C51" s="44"/>
      <c r="D51" s="34" t="s">
        <v>7</v>
      </c>
      <c r="E51" s="34">
        <f>SUM(E50)</f>
        <v>142.41999999999999</v>
      </c>
      <c r="F51" s="45"/>
      <c r="G51" s="42"/>
      <c r="H51" s="42"/>
      <c r="I51" s="42"/>
      <c r="J51" s="42"/>
      <c r="K51" s="42"/>
      <c r="L51" s="42"/>
      <c r="M51" s="42"/>
    </row>
    <row r="52" spans="1:13" x14ac:dyDescent="0.3">
      <c r="A52" s="43"/>
      <c r="B52" s="43" t="s">
        <v>52</v>
      </c>
      <c r="C52" s="44">
        <v>45422293596</v>
      </c>
      <c r="D52" s="38" t="s">
        <v>53</v>
      </c>
      <c r="E52" s="38">
        <v>290</v>
      </c>
      <c r="F52" s="50" t="s">
        <v>18</v>
      </c>
      <c r="G52" s="42"/>
      <c r="H52" s="42"/>
      <c r="I52" s="42"/>
      <c r="J52" s="42"/>
      <c r="K52" s="42"/>
      <c r="L52" s="42"/>
      <c r="M52" s="42"/>
    </row>
    <row r="53" spans="1:13" x14ac:dyDescent="0.3">
      <c r="A53" s="43"/>
      <c r="B53" s="43" t="s">
        <v>52</v>
      </c>
      <c r="C53" s="44">
        <v>45422293596</v>
      </c>
      <c r="D53" s="38" t="s">
        <v>53</v>
      </c>
      <c r="E53" s="38">
        <v>121.62</v>
      </c>
      <c r="F53" s="50" t="s">
        <v>18</v>
      </c>
      <c r="G53" s="42"/>
      <c r="H53" s="42"/>
      <c r="I53" s="42"/>
      <c r="J53" s="42"/>
      <c r="K53" s="42"/>
      <c r="L53" s="42"/>
      <c r="M53" s="42"/>
    </row>
    <row r="54" spans="1:13" x14ac:dyDescent="0.3">
      <c r="A54" s="43"/>
      <c r="B54" s="43" t="s">
        <v>52</v>
      </c>
      <c r="C54" s="44">
        <v>45422293596</v>
      </c>
      <c r="D54" s="38" t="s">
        <v>53</v>
      </c>
      <c r="E54" s="38">
        <v>501.95</v>
      </c>
      <c r="F54" s="50" t="s">
        <v>18</v>
      </c>
      <c r="G54" s="42"/>
      <c r="H54" s="42"/>
      <c r="I54" s="42"/>
      <c r="J54" s="42"/>
      <c r="K54" s="42"/>
      <c r="L54" s="42"/>
      <c r="M54" s="42"/>
    </row>
    <row r="55" spans="1:13" x14ac:dyDescent="0.3">
      <c r="A55" s="43"/>
      <c r="B55" s="43" t="s">
        <v>52</v>
      </c>
      <c r="C55" s="44">
        <v>45422293596</v>
      </c>
      <c r="D55" s="38" t="s">
        <v>53</v>
      </c>
      <c r="E55" s="38">
        <v>82.12</v>
      </c>
      <c r="F55" s="50" t="s">
        <v>18</v>
      </c>
      <c r="G55" s="42"/>
      <c r="H55" s="42"/>
      <c r="I55" s="42"/>
      <c r="J55" s="42"/>
      <c r="K55" s="42"/>
      <c r="L55" s="42"/>
      <c r="M55" s="42"/>
    </row>
    <row r="56" spans="1:13" x14ac:dyDescent="0.3">
      <c r="A56" s="43"/>
      <c r="B56" s="43"/>
      <c r="C56" s="44"/>
      <c r="D56" s="34" t="s">
        <v>7</v>
      </c>
      <c r="E56" s="34">
        <f>SUM(E52:E55)</f>
        <v>995.68999999999994</v>
      </c>
      <c r="F56" s="45"/>
      <c r="G56" s="42"/>
      <c r="H56" s="42"/>
      <c r="I56" s="42"/>
      <c r="J56" s="42"/>
      <c r="K56" s="42"/>
      <c r="L56" s="42"/>
      <c r="M56" s="42"/>
    </row>
    <row r="57" spans="1:13" ht="26.4" x14ac:dyDescent="0.3">
      <c r="A57" s="43"/>
      <c r="B57" s="43" t="s">
        <v>54</v>
      </c>
      <c r="C57" s="44">
        <v>99717868397</v>
      </c>
      <c r="D57" s="38" t="s">
        <v>15</v>
      </c>
      <c r="E57" s="38">
        <v>82.95</v>
      </c>
      <c r="F57" s="45" t="s">
        <v>55</v>
      </c>
      <c r="G57" s="42"/>
      <c r="H57" s="42"/>
      <c r="I57" s="42"/>
      <c r="J57" s="42"/>
      <c r="K57" s="42"/>
      <c r="L57" s="42"/>
      <c r="M57" s="42"/>
    </row>
    <row r="58" spans="1:13" x14ac:dyDescent="0.3">
      <c r="A58" s="43"/>
      <c r="B58" s="43"/>
      <c r="C58" s="44"/>
      <c r="D58" s="34" t="s">
        <v>7</v>
      </c>
      <c r="E58" s="34">
        <f>SUM(E57)</f>
        <v>82.95</v>
      </c>
      <c r="F58" s="45"/>
      <c r="G58" s="42"/>
      <c r="H58" s="42"/>
      <c r="I58" s="42"/>
      <c r="J58" s="42"/>
      <c r="K58" s="42"/>
      <c r="L58" s="42"/>
      <c r="M58" s="42"/>
    </row>
    <row r="59" spans="1:13" ht="27" x14ac:dyDescent="0.3">
      <c r="A59" s="43"/>
      <c r="B59" s="43" t="s">
        <v>56</v>
      </c>
      <c r="C59" s="44">
        <v>23057039320</v>
      </c>
      <c r="D59" s="38" t="s">
        <v>57</v>
      </c>
      <c r="E59" s="38">
        <v>110.16</v>
      </c>
      <c r="F59" s="45" t="s">
        <v>58</v>
      </c>
      <c r="G59" s="42"/>
      <c r="H59" s="42"/>
      <c r="I59" s="42"/>
      <c r="J59" s="42"/>
      <c r="K59" s="42"/>
      <c r="L59" s="42"/>
      <c r="M59" s="42"/>
    </row>
    <row r="60" spans="1:13" x14ac:dyDescent="0.3">
      <c r="A60" s="43"/>
      <c r="B60" s="43"/>
      <c r="C60" s="44"/>
      <c r="D60" s="34" t="s">
        <v>7</v>
      </c>
      <c r="E60" s="34">
        <f>SUM(E59)</f>
        <v>110.16</v>
      </c>
      <c r="F60" s="45"/>
      <c r="G60" s="42"/>
      <c r="H60" s="42"/>
      <c r="I60" s="42"/>
      <c r="J60" s="42"/>
      <c r="K60" s="42"/>
      <c r="L60" s="42"/>
      <c r="M60" s="42"/>
    </row>
    <row r="61" spans="1:13" x14ac:dyDescent="0.3">
      <c r="A61" s="43"/>
      <c r="B61" s="43" t="s">
        <v>65</v>
      </c>
      <c r="C61" s="44">
        <v>85821130368</v>
      </c>
      <c r="D61" s="38" t="s">
        <v>15</v>
      </c>
      <c r="E61" s="38">
        <v>1.66</v>
      </c>
      <c r="F61" s="45" t="s">
        <v>73</v>
      </c>
      <c r="G61" s="42"/>
      <c r="H61" s="42"/>
      <c r="I61" s="42"/>
      <c r="J61" s="42"/>
      <c r="K61" s="42"/>
      <c r="L61" s="42"/>
      <c r="M61" s="42"/>
    </row>
    <row r="62" spans="1:13" x14ac:dyDescent="0.3">
      <c r="A62" s="43"/>
      <c r="B62" s="43"/>
      <c r="C62" s="44"/>
      <c r="D62" s="34" t="s">
        <v>7</v>
      </c>
      <c r="E62" s="34">
        <f>SUM(E61:E61)</f>
        <v>1.66</v>
      </c>
      <c r="F62" s="45"/>
      <c r="G62" s="42"/>
      <c r="H62" s="42"/>
      <c r="I62" s="42"/>
      <c r="J62" s="42"/>
      <c r="K62" s="42"/>
      <c r="L62" s="42"/>
      <c r="M62" s="42"/>
    </row>
    <row r="63" spans="1:13" x14ac:dyDescent="0.3">
      <c r="A63" s="43"/>
      <c r="B63" s="43" t="s">
        <v>90</v>
      </c>
      <c r="C63" s="44">
        <v>56396370038</v>
      </c>
      <c r="D63" s="38" t="s">
        <v>32</v>
      </c>
      <c r="E63" s="38">
        <v>78.680000000000007</v>
      </c>
      <c r="F63" s="45" t="s">
        <v>43</v>
      </c>
      <c r="G63" s="42"/>
      <c r="H63" s="42"/>
      <c r="I63" s="42"/>
      <c r="J63" s="42"/>
      <c r="K63" s="42"/>
      <c r="L63" s="42"/>
      <c r="M63" s="42"/>
    </row>
    <row r="64" spans="1:13" x14ac:dyDescent="0.3">
      <c r="A64" s="43"/>
      <c r="B64" s="43" t="s">
        <v>90</v>
      </c>
      <c r="C64" s="44">
        <v>56396370038</v>
      </c>
      <c r="D64" s="38" t="s">
        <v>32</v>
      </c>
      <c r="E64" s="38">
        <v>86.82</v>
      </c>
      <c r="F64" s="45" t="s">
        <v>43</v>
      </c>
      <c r="G64" s="42"/>
      <c r="H64" s="42"/>
      <c r="I64" s="42"/>
      <c r="J64" s="42"/>
      <c r="K64" s="42"/>
      <c r="L64" s="42"/>
      <c r="M64" s="42"/>
    </row>
    <row r="65" spans="1:13" x14ac:dyDescent="0.3">
      <c r="A65" s="43"/>
      <c r="B65" s="43" t="s">
        <v>90</v>
      </c>
      <c r="C65" s="44">
        <v>56396370038</v>
      </c>
      <c r="D65" s="38" t="s">
        <v>32</v>
      </c>
      <c r="E65" s="38">
        <v>296.45999999999998</v>
      </c>
      <c r="F65" s="45" t="s">
        <v>43</v>
      </c>
      <c r="G65" s="42"/>
      <c r="H65" s="42"/>
      <c r="I65" s="42"/>
      <c r="J65" s="42"/>
      <c r="K65" s="42"/>
      <c r="L65" s="42"/>
      <c r="M65" s="42"/>
    </row>
    <row r="66" spans="1:13" x14ac:dyDescent="0.3">
      <c r="A66" s="43"/>
      <c r="B66" s="43" t="s">
        <v>90</v>
      </c>
      <c r="C66" s="44">
        <v>56396370038</v>
      </c>
      <c r="D66" s="38" t="s">
        <v>32</v>
      </c>
      <c r="E66" s="38">
        <v>49.89</v>
      </c>
      <c r="F66" s="45" t="s">
        <v>43</v>
      </c>
      <c r="G66" s="42"/>
      <c r="H66" s="42"/>
      <c r="I66" s="42"/>
      <c r="J66" s="42"/>
      <c r="K66" s="42"/>
      <c r="L66" s="42"/>
      <c r="M66" s="42"/>
    </row>
    <row r="67" spans="1:13" x14ac:dyDescent="0.3">
      <c r="A67" s="43"/>
      <c r="B67" s="43"/>
      <c r="C67" s="44"/>
      <c r="D67" s="34" t="s">
        <v>7</v>
      </c>
      <c r="E67" s="34">
        <f>SUM(E63:E66)</f>
        <v>511.84999999999997</v>
      </c>
      <c r="F67" s="45"/>
      <c r="G67" s="42"/>
      <c r="H67" s="42"/>
      <c r="I67" s="42"/>
      <c r="J67" s="42"/>
      <c r="K67" s="42"/>
      <c r="L67" s="42"/>
      <c r="M67" s="42"/>
    </row>
    <row r="68" spans="1:13" x14ac:dyDescent="0.3">
      <c r="A68" s="43"/>
      <c r="B68" s="43" t="s">
        <v>91</v>
      </c>
      <c r="C68" s="86">
        <v>33665964163</v>
      </c>
      <c r="D68" s="38" t="s">
        <v>92</v>
      </c>
      <c r="E68" s="38">
        <v>49.78</v>
      </c>
      <c r="F68" s="45" t="s">
        <v>73</v>
      </c>
      <c r="G68" s="42"/>
      <c r="H68" s="42"/>
      <c r="I68" s="42"/>
      <c r="J68" s="42"/>
      <c r="K68" s="42"/>
      <c r="L68" s="42"/>
      <c r="M68" s="42"/>
    </row>
    <row r="69" spans="1:13" x14ac:dyDescent="0.3">
      <c r="A69" s="43"/>
      <c r="B69" s="43"/>
      <c r="C69" s="84"/>
      <c r="D69" s="34" t="s">
        <v>7</v>
      </c>
      <c r="E69" s="34">
        <f>SUM(E68:E68)</f>
        <v>49.78</v>
      </c>
      <c r="F69" s="45"/>
      <c r="G69" s="42"/>
      <c r="H69" s="42"/>
      <c r="I69" s="42"/>
      <c r="J69" s="42"/>
      <c r="K69" s="42"/>
      <c r="L69" s="42"/>
      <c r="M69" s="42"/>
    </row>
    <row r="70" spans="1:13" x14ac:dyDescent="0.3">
      <c r="A70" s="43"/>
      <c r="B70" s="43" t="s">
        <v>83</v>
      </c>
      <c r="C70" s="86">
        <v>27759560625</v>
      </c>
      <c r="D70" s="38" t="s">
        <v>15</v>
      </c>
      <c r="E70" s="38">
        <v>315.06</v>
      </c>
      <c r="F70" s="45" t="s">
        <v>19</v>
      </c>
      <c r="G70" s="42"/>
      <c r="H70" s="42"/>
      <c r="I70" s="42"/>
      <c r="J70" s="42"/>
      <c r="K70" s="42"/>
      <c r="L70" s="42"/>
      <c r="M70" s="42"/>
    </row>
    <row r="71" spans="1:13" x14ac:dyDescent="0.3">
      <c r="A71" s="43"/>
      <c r="B71" s="43"/>
      <c r="C71" s="44"/>
      <c r="D71" s="34" t="s">
        <v>7</v>
      </c>
      <c r="E71" s="34">
        <f>SUM(E70:E70)</f>
        <v>315.06</v>
      </c>
      <c r="F71" s="45"/>
      <c r="G71" s="42"/>
      <c r="H71" s="42"/>
      <c r="I71" s="42"/>
      <c r="J71" s="42"/>
      <c r="K71" s="42"/>
      <c r="L71" s="42"/>
      <c r="M71" s="42"/>
    </row>
    <row r="72" spans="1:13" ht="27" x14ac:dyDescent="0.3">
      <c r="A72" s="43"/>
      <c r="B72" s="43" t="s">
        <v>105</v>
      </c>
      <c r="C72" s="44">
        <v>15526597734</v>
      </c>
      <c r="D72" s="60" t="s">
        <v>15</v>
      </c>
      <c r="E72" s="38">
        <v>58.49</v>
      </c>
      <c r="F72" s="45" t="s">
        <v>33</v>
      </c>
      <c r="G72" s="42"/>
      <c r="H72" s="42"/>
      <c r="I72" s="42"/>
      <c r="J72" s="42"/>
      <c r="K72" s="42"/>
      <c r="L72" s="42"/>
      <c r="M72" s="42"/>
    </row>
    <row r="73" spans="1:13" x14ac:dyDescent="0.3">
      <c r="A73" s="43"/>
      <c r="B73" s="43"/>
      <c r="C73" s="44"/>
      <c r="D73" s="34" t="s">
        <v>7</v>
      </c>
      <c r="E73" s="34">
        <f>SUM(E72)</f>
        <v>58.49</v>
      </c>
      <c r="F73" s="45"/>
      <c r="G73" s="42"/>
      <c r="H73" s="42"/>
      <c r="I73" s="42"/>
      <c r="J73" s="42"/>
      <c r="K73" s="42"/>
      <c r="L73" s="42"/>
      <c r="M73" s="42"/>
    </row>
    <row r="74" spans="1:13" ht="27" x14ac:dyDescent="0.3">
      <c r="A74" s="43"/>
      <c r="B74" s="43" t="s">
        <v>61</v>
      </c>
      <c r="C74" s="44">
        <v>13824554156</v>
      </c>
      <c r="D74" s="38" t="s">
        <v>32</v>
      </c>
      <c r="E74" s="38">
        <v>6.1</v>
      </c>
      <c r="F74" s="45" t="s">
        <v>35</v>
      </c>
      <c r="G74" s="42"/>
      <c r="H74" s="42"/>
      <c r="I74" s="42"/>
      <c r="J74" s="42"/>
      <c r="K74" s="42"/>
      <c r="L74" s="42"/>
      <c r="M74" s="42"/>
    </row>
    <row r="75" spans="1:13" ht="27" x14ac:dyDescent="0.3">
      <c r="A75" s="43"/>
      <c r="B75" s="43" t="s">
        <v>61</v>
      </c>
      <c r="C75" s="44">
        <v>13824554156</v>
      </c>
      <c r="D75" s="38" t="s">
        <v>32</v>
      </c>
      <c r="E75" s="38">
        <v>28.07</v>
      </c>
      <c r="F75" s="45" t="s">
        <v>21</v>
      </c>
      <c r="G75" s="42"/>
      <c r="H75" s="42"/>
      <c r="I75" s="42"/>
      <c r="J75" s="42"/>
      <c r="K75" s="42"/>
      <c r="L75" s="42"/>
      <c r="M75" s="42"/>
    </row>
    <row r="76" spans="1:13" ht="27" x14ac:dyDescent="0.3">
      <c r="A76" s="43"/>
      <c r="B76" s="43" t="s">
        <v>61</v>
      </c>
      <c r="C76" s="44">
        <v>13824554156</v>
      </c>
      <c r="D76" s="38" t="s">
        <v>32</v>
      </c>
      <c r="E76" s="38">
        <v>30.13</v>
      </c>
      <c r="F76" s="45" t="s">
        <v>21</v>
      </c>
      <c r="G76" s="42"/>
      <c r="H76" s="42"/>
      <c r="I76" s="42"/>
      <c r="J76" s="42"/>
      <c r="K76" s="42"/>
      <c r="L76" s="42"/>
      <c r="M76" s="42"/>
    </row>
    <row r="77" spans="1:13" ht="27" x14ac:dyDescent="0.3">
      <c r="A77" s="43"/>
      <c r="B77" s="43" t="s">
        <v>61</v>
      </c>
      <c r="C77" s="44">
        <v>13824554156</v>
      </c>
      <c r="D77" s="38" t="s">
        <v>32</v>
      </c>
      <c r="E77" s="38">
        <v>68.02</v>
      </c>
      <c r="F77" s="45" t="s">
        <v>21</v>
      </c>
      <c r="G77" s="42"/>
      <c r="H77" s="42"/>
      <c r="I77" s="42"/>
      <c r="J77" s="42"/>
      <c r="K77" s="42"/>
      <c r="L77" s="42"/>
      <c r="M77" s="42"/>
    </row>
    <row r="78" spans="1:13" ht="27" x14ac:dyDescent="0.3">
      <c r="A78" s="43"/>
      <c r="B78" s="43" t="s">
        <v>61</v>
      </c>
      <c r="C78" s="44">
        <v>13824554156</v>
      </c>
      <c r="D78" s="38" t="s">
        <v>32</v>
      </c>
      <c r="E78" s="38">
        <v>30.92</v>
      </c>
      <c r="F78" s="45" t="s">
        <v>35</v>
      </c>
      <c r="G78" s="42"/>
      <c r="H78" s="42"/>
      <c r="I78" s="42"/>
      <c r="J78" s="42"/>
      <c r="K78" s="42"/>
      <c r="L78" s="42"/>
      <c r="M78" s="42"/>
    </row>
    <row r="79" spans="1:13" x14ac:dyDescent="0.3">
      <c r="A79" s="43"/>
      <c r="B79" s="43"/>
      <c r="C79" s="44"/>
      <c r="D79" s="34" t="s">
        <v>7</v>
      </c>
      <c r="E79" s="34">
        <f>SUM(E74:E78)</f>
        <v>163.24</v>
      </c>
      <c r="F79" s="45"/>
      <c r="G79" s="42"/>
      <c r="H79" s="42"/>
      <c r="I79" s="42"/>
      <c r="J79" s="42"/>
      <c r="K79" s="42"/>
      <c r="L79" s="42"/>
      <c r="M79" s="42"/>
    </row>
    <row r="80" spans="1:13" ht="27" x14ac:dyDescent="0.3">
      <c r="A80" s="43"/>
      <c r="B80" s="43" t="s">
        <v>106</v>
      </c>
      <c r="C80" s="44">
        <v>52692520515</v>
      </c>
      <c r="D80" s="38" t="s">
        <v>17</v>
      </c>
      <c r="E80" s="38">
        <v>98.44</v>
      </c>
      <c r="F80" s="45" t="s">
        <v>21</v>
      </c>
      <c r="G80" s="42"/>
      <c r="H80" s="42"/>
      <c r="I80" s="42"/>
      <c r="J80" s="42"/>
      <c r="K80" s="42"/>
      <c r="L80" s="42"/>
      <c r="M80" s="42"/>
    </row>
    <row r="81" spans="1:13" x14ac:dyDescent="0.3">
      <c r="A81" s="43"/>
      <c r="B81" s="43"/>
      <c r="C81" s="44"/>
      <c r="D81" s="34" t="s">
        <v>7</v>
      </c>
      <c r="E81" s="34">
        <f>SUM(E80:E80)</f>
        <v>98.44</v>
      </c>
      <c r="F81" s="45"/>
      <c r="G81" s="42"/>
      <c r="H81" s="42"/>
      <c r="I81" s="42"/>
      <c r="J81" s="42"/>
      <c r="K81" s="42"/>
      <c r="L81" s="42"/>
      <c r="M81" s="42"/>
    </row>
    <row r="82" spans="1:13" ht="27" x14ac:dyDescent="0.3">
      <c r="A82" s="43"/>
      <c r="B82" s="43" t="s">
        <v>110</v>
      </c>
      <c r="C82" s="44">
        <v>19819724166</v>
      </c>
      <c r="D82" s="38" t="s">
        <v>111</v>
      </c>
      <c r="E82" s="38">
        <v>15602</v>
      </c>
      <c r="F82" s="45" t="s">
        <v>112</v>
      </c>
      <c r="G82" s="42"/>
      <c r="H82" s="42"/>
      <c r="I82" s="42"/>
      <c r="J82" s="42"/>
      <c r="K82" s="42"/>
      <c r="L82" s="42"/>
      <c r="M82" s="42"/>
    </row>
    <row r="83" spans="1:13" x14ac:dyDescent="0.3">
      <c r="A83" s="43"/>
      <c r="B83" s="43"/>
      <c r="C83" s="44"/>
      <c r="D83" s="34" t="s">
        <v>7</v>
      </c>
      <c r="E83" s="34">
        <f>SUM(E82)</f>
        <v>15602</v>
      </c>
      <c r="F83" s="45"/>
      <c r="G83" s="42"/>
      <c r="H83" s="42"/>
      <c r="I83" s="42"/>
      <c r="J83" s="42"/>
      <c r="K83" s="42"/>
      <c r="L83" s="42"/>
      <c r="M83" s="42"/>
    </row>
    <row r="84" spans="1:13" x14ac:dyDescent="0.3">
      <c r="A84" s="43"/>
      <c r="B84" s="43" t="s">
        <v>108</v>
      </c>
      <c r="C84" s="44" t="s">
        <v>109</v>
      </c>
      <c r="D84" s="38" t="s">
        <v>15</v>
      </c>
      <c r="E84" s="38">
        <v>125.7</v>
      </c>
      <c r="F84" s="45" t="s">
        <v>18</v>
      </c>
      <c r="G84" s="42"/>
      <c r="H84" s="42"/>
      <c r="I84" s="42"/>
      <c r="J84" s="42"/>
      <c r="K84" s="42"/>
      <c r="L84" s="42"/>
      <c r="M84" s="42"/>
    </row>
    <row r="85" spans="1:13" x14ac:dyDescent="0.3">
      <c r="A85" s="43"/>
      <c r="B85" s="43"/>
      <c r="C85" s="44"/>
      <c r="D85" s="34" t="s">
        <v>7</v>
      </c>
      <c r="E85" s="34">
        <f>SUM(E84)</f>
        <v>125.7</v>
      </c>
      <c r="F85" s="45"/>
      <c r="G85" s="42"/>
      <c r="H85" s="42"/>
      <c r="I85" s="42"/>
      <c r="J85" s="42"/>
      <c r="K85" s="42"/>
      <c r="L85" s="42"/>
      <c r="M85" s="42"/>
    </row>
    <row r="86" spans="1:13" ht="27" x14ac:dyDescent="0.3">
      <c r="A86" s="43"/>
      <c r="B86" s="43" t="s">
        <v>167</v>
      </c>
      <c r="C86" s="44">
        <v>57884699115</v>
      </c>
      <c r="D86" s="38" t="s">
        <v>17</v>
      </c>
      <c r="E86" s="70">
        <v>7.7</v>
      </c>
      <c r="F86" s="45" t="s">
        <v>35</v>
      </c>
      <c r="G86" s="42"/>
      <c r="H86" s="42"/>
      <c r="I86" s="42"/>
      <c r="J86" s="42"/>
      <c r="K86" s="42"/>
      <c r="L86" s="42"/>
      <c r="M86" s="42"/>
    </row>
    <row r="87" spans="1:13" x14ac:dyDescent="0.3">
      <c r="A87" s="43"/>
      <c r="B87" s="43"/>
      <c r="C87" s="44"/>
      <c r="D87" s="34" t="s">
        <v>7</v>
      </c>
      <c r="E87" s="35">
        <f>SUM(E86)</f>
        <v>7.7</v>
      </c>
      <c r="F87" s="45"/>
      <c r="G87" s="42"/>
      <c r="H87" s="42"/>
      <c r="I87" s="42"/>
      <c r="J87" s="42"/>
      <c r="K87" s="42"/>
      <c r="L87" s="42"/>
      <c r="M87" s="42"/>
    </row>
    <row r="88" spans="1:13" ht="27" customHeight="1" x14ac:dyDescent="0.3">
      <c r="A88" s="43"/>
      <c r="B88" s="43" t="s">
        <v>27</v>
      </c>
      <c r="C88" s="44">
        <v>63073332379</v>
      </c>
      <c r="D88" s="37" t="s">
        <v>15</v>
      </c>
      <c r="E88" s="37">
        <v>2123.54</v>
      </c>
      <c r="F88" s="50" t="s">
        <v>19</v>
      </c>
      <c r="G88" s="42"/>
      <c r="H88" s="42"/>
      <c r="I88" s="42"/>
      <c r="J88" s="42"/>
      <c r="K88" s="42"/>
      <c r="L88" s="42"/>
      <c r="M88" s="42"/>
    </row>
    <row r="89" spans="1:13" ht="27" customHeight="1" x14ac:dyDescent="0.3">
      <c r="A89" s="43"/>
      <c r="B89" s="43"/>
      <c r="C89" s="44"/>
      <c r="D89" s="34" t="s">
        <v>7</v>
      </c>
      <c r="E89" s="34">
        <f>SUM(E88:E88)</f>
        <v>2123.54</v>
      </c>
      <c r="F89" s="50"/>
      <c r="G89" s="42"/>
      <c r="H89" s="42"/>
      <c r="I89" s="42"/>
      <c r="J89" s="42"/>
      <c r="K89" s="42"/>
      <c r="L89" s="42"/>
      <c r="M89" s="42"/>
    </row>
    <row r="90" spans="1:13" ht="26.4" x14ac:dyDescent="0.3">
      <c r="A90" s="43"/>
      <c r="B90" s="43" t="s">
        <v>202</v>
      </c>
      <c r="C90" s="85">
        <v>23061421660</v>
      </c>
      <c r="D90" s="72" t="s">
        <v>37</v>
      </c>
      <c r="E90" s="38">
        <v>1274.6500000000001</v>
      </c>
      <c r="F90" s="73" t="s">
        <v>18</v>
      </c>
      <c r="G90" s="42"/>
      <c r="H90" s="42"/>
      <c r="I90" s="42"/>
      <c r="J90" s="42"/>
      <c r="K90" s="42"/>
      <c r="L90" s="42"/>
      <c r="M90" s="42"/>
    </row>
    <row r="91" spans="1:13" ht="26.4" x14ac:dyDescent="0.3">
      <c r="A91" s="43"/>
      <c r="B91" s="43" t="s">
        <v>202</v>
      </c>
      <c r="C91" s="85">
        <v>23061421660</v>
      </c>
      <c r="D91" s="72" t="s">
        <v>37</v>
      </c>
      <c r="E91" s="38">
        <v>403.3</v>
      </c>
      <c r="F91" s="73" t="s">
        <v>18</v>
      </c>
      <c r="G91" s="42"/>
      <c r="H91" s="42"/>
      <c r="I91" s="42"/>
      <c r="J91" s="42"/>
      <c r="K91" s="42"/>
      <c r="L91" s="42"/>
      <c r="M91" s="42"/>
    </row>
    <row r="92" spans="1:13" ht="26.4" x14ac:dyDescent="0.3">
      <c r="A92" s="43"/>
      <c r="B92" s="43" t="s">
        <v>202</v>
      </c>
      <c r="C92" s="86">
        <v>23061421660</v>
      </c>
      <c r="D92" s="72" t="s">
        <v>37</v>
      </c>
      <c r="E92" s="38">
        <v>566.1</v>
      </c>
      <c r="F92" s="73" t="s">
        <v>18</v>
      </c>
      <c r="G92" s="42"/>
      <c r="H92" s="42"/>
      <c r="I92" s="42"/>
      <c r="J92" s="42"/>
      <c r="K92" s="42"/>
      <c r="L92" s="42"/>
      <c r="M92" s="42"/>
    </row>
    <row r="93" spans="1:13" x14ac:dyDescent="0.3">
      <c r="A93" s="43"/>
      <c r="B93" s="43"/>
      <c r="C93" s="44"/>
      <c r="D93" s="34" t="s">
        <v>7</v>
      </c>
      <c r="E93" s="35">
        <f>SUM(E90:E92)</f>
        <v>2244.0500000000002</v>
      </c>
      <c r="F93" s="45"/>
      <c r="G93" s="42"/>
      <c r="H93" s="42"/>
      <c r="I93" s="42"/>
      <c r="J93" s="42"/>
      <c r="K93" s="42"/>
      <c r="L93" s="42"/>
      <c r="M93" s="42"/>
    </row>
    <row r="94" spans="1:13" ht="26.4" x14ac:dyDescent="0.3">
      <c r="A94" s="43"/>
      <c r="B94" s="43" t="s">
        <v>48</v>
      </c>
      <c r="C94" s="44">
        <v>31697259786</v>
      </c>
      <c r="D94" s="38" t="s">
        <v>15</v>
      </c>
      <c r="E94" s="38">
        <v>78.31</v>
      </c>
      <c r="F94" s="45" t="s">
        <v>51</v>
      </c>
      <c r="G94" s="42"/>
      <c r="H94" s="42"/>
      <c r="I94" s="42"/>
      <c r="J94" s="42"/>
      <c r="K94" s="42"/>
      <c r="L94" s="42"/>
      <c r="M94" s="42"/>
    </row>
    <row r="95" spans="1:13" ht="26.4" x14ac:dyDescent="0.3">
      <c r="A95" s="43"/>
      <c r="B95" s="43" t="s">
        <v>48</v>
      </c>
      <c r="C95" s="44">
        <v>31697259786</v>
      </c>
      <c r="D95" s="38" t="s">
        <v>15</v>
      </c>
      <c r="E95" s="38">
        <v>22.1</v>
      </c>
      <c r="F95" s="45" t="s">
        <v>51</v>
      </c>
      <c r="G95" s="42"/>
      <c r="H95" s="42"/>
      <c r="I95" s="42"/>
      <c r="J95" s="42"/>
      <c r="K95" s="42"/>
      <c r="L95" s="42"/>
      <c r="M95" s="42"/>
    </row>
    <row r="96" spans="1:13" x14ac:dyDescent="0.3">
      <c r="A96" s="43"/>
      <c r="B96" s="43"/>
      <c r="C96" s="44"/>
      <c r="D96" s="34" t="s">
        <v>7</v>
      </c>
      <c r="E96" s="34">
        <f>SUM(E94:E95)</f>
        <v>100.41</v>
      </c>
      <c r="F96" s="45"/>
      <c r="G96" s="42"/>
      <c r="H96" s="42"/>
      <c r="I96" s="42"/>
      <c r="J96" s="42"/>
      <c r="K96" s="42"/>
      <c r="L96" s="42"/>
      <c r="M96" s="42"/>
    </row>
    <row r="97" spans="1:13" ht="27" x14ac:dyDescent="0.3">
      <c r="A97" s="43"/>
      <c r="B97" s="43" t="s">
        <v>168</v>
      </c>
      <c r="C97" s="44">
        <v>76080865307</v>
      </c>
      <c r="D97" s="38" t="s">
        <v>15</v>
      </c>
      <c r="E97" s="38">
        <v>145.16</v>
      </c>
      <c r="F97" s="45" t="s">
        <v>33</v>
      </c>
      <c r="G97" s="42"/>
      <c r="H97" s="42"/>
      <c r="I97" s="42"/>
      <c r="J97" s="42"/>
      <c r="K97" s="42"/>
      <c r="L97" s="42"/>
      <c r="M97" s="42"/>
    </row>
    <row r="98" spans="1:13" x14ac:dyDescent="0.3">
      <c r="A98" s="43"/>
      <c r="B98" s="55"/>
      <c r="C98" s="44"/>
      <c r="D98" s="34" t="s">
        <v>7</v>
      </c>
      <c r="E98" s="34">
        <f>SUM(E97:E97)</f>
        <v>145.16</v>
      </c>
      <c r="F98" s="45"/>
      <c r="G98" s="42"/>
      <c r="H98" s="42"/>
      <c r="I98" s="42"/>
      <c r="J98" s="42"/>
      <c r="K98" s="42"/>
      <c r="L98" s="42"/>
      <c r="M98" s="42"/>
    </row>
    <row r="99" spans="1:13" ht="27" x14ac:dyDescent="0.3">
      <c r="A99" s="43"/>
      <c r="B99" s="43" t="s">
        <v>171</v>
      </c>
      <c r="C99" s="44">
        <v>43648767270</v>
      </c>
      <c r="D99" s="38" t="s">
        <v>32</v>
      </c>
      <c r="E99" s="70">
        <v>23</v>
      </c>
      <c r="F99" s="45" t="s">
        <v>35</v>
      </c>
      <c r="G99" s="42"/>
      <c r="H99" s="42"/>
      <c r="I99" s="42"/>
      <c r="J99" s="42"/>
      <c r="K99" s="42"/>
      <c r="L99" s="42"/>
      <c r="M99" s="42"/>
    </row>
    <row r="100" spans="1:13" x14ac:dyDescent="0.3">
      <c r="A100" s="43"/>
      <c r="B100" s="43"/>
      <c r="C100" s="44"/>
      <c r="D100" s="34" t="s">
        <v>7</v>
      </c>
      <c r="E100" s="35">
        <f>SUM(E99)</f>
        <v>23</v>
      </c>
      <c r="F100" s="45"/>
      <c r="G100" s="42"/>
      <c r="H100" s="42"/>
      <c r="I100" s="42"/>
      <c r="J100" s="42"/>
      <c r="K100" s="42"/>
      <c r="L100" s="42"/>
      <c r="M100" s="42"/>
    </row>
    <row r="101" spans="1:13" ht="27" x14ac:dyDescent="0.3">
      <c r="A101" s="43"/>
      <c r="B101" s="43" t="s">
        <v>206</v>
      </c>
      <c r="C101" s="87">
        <v>64546066176</v>
      </c>
      <c r="D101" s="72" t="s">
        <v>15</v>
      </c>
      <c r="E101" s="38">
        <v>92.91</v>
      </c>
      <c r="F101" s="73" t="s">
        <v>21</v>
      </c>
      <c r="G101" s="42"/>
      <c r="H101" s="42"/>
      <c r="I101" s="42"/>
      <c r="J101" s="42"/>
      <c r="K101" s="42"/>
      <c r="L101" s="42"/>
      <c r="M101" s="42"/>
    </row>
    <row r="102" spans="1:13" ht="28.2" customHeight="1" x14ac:dyDescent="0.3">
      <c r="A102" s="43"/>
      <c r="B102" s="43" t="s">
        <v>206</v>
      </c>
      <c r="C102" s="88">
        <v>64546066176</v>
      </c>
      <c r="D102" s="72" t="s">
        <v>15</v>
      </c>
      <c r="E102" s="38">
        <v>28</v>
      </c>
      <c r="F102" s="73" t="s">
        <v>21</v>
      </c>
      <c r="G102" s="42"/>
      <c r="H102" s="42"/>
      <c r="I102" s="42"/>
      <c r="J102" s="42"/>
      <c r="K102" s="42"/>
      <c r="L102" s="42"/>
      <c r="M102" s="42"/>
    </row>
    <row r="103" spans="1:13" ht="28.2" customHeight="1" x14ac:dyDescent="0.3">
      <c r="A103" s="43"/>
      <c r="B103" s="43"/>
      <c r="C103" s="44"/>
      <c r="D103" s="34" t="s">
        <v>7</v>
      </c>
      <c r="E103" s="35">
        <f>SUM(E101:E102)</f>
        <v>120.91</v>
      </c>
      <c r="F103" s="45"/>
      <c r="G103" s="42"/>
      <c r="H103" s="42"/>
      <c r="I103" s="42"/>
      <c r="J103" s="42"/>
      <c r="K103" s="42"/>
      <c r="L103" s="42"/>
      <c r="M103" s="42"/>
    </row>
    <row r="104" spans="1:13" x14ac:dyDescent="0.3">
      <c r="A104" s="43"/>
      <c r="B104" s="43" t="s">
        <v>102</v>
      </c>
      <c r="C104" s="44">
        <v>68419124305</v>
      </c>
      <c r="D104" s="38" t="s">
        <v>15</v>
      </c>
      <c r="E104" s="38">
        <v>10.62</v>
      </c>
      <c r="F104" s="45" t="s">
        <v>73</v>
      </c>
      <c r="G104" s="42"/>
      <c r="H104" s="42"/>
      <c r="I104" s="42"/>
      <c r="J104" s="42"/>
      <c r="K104" s="42"/>
      <c r="L104" s="42"/>
      <c r="M104" s="42"/>
    </row>
    <row r="105" spans="1:13" x14ac:dyDescent="0.3">
      <c r="A105" s="43"/>
      <c r="B105" s="43"/>
      <c r="C105" s="44"/>
      <c r="D105" s="34" t="s">
        <v>7</v>
      </c>
      <c r="E105" s="34">
        <f>SUM(E104:E104)</f>
        <v>10.62</v>
      </c>
      <c r="F105" s="45"/>
      <c r="G105" s="42"/>
      <c r="H105" s="42"/>
      <c r="I105" s="42"/>
      <c r="J105" s="42"/>
      <c r="K105" s="42"/>
      <c r="L105" s="42"/>
      <c r="M105" s="42"/>
    </row>
    <row r="106" spans="1:13" x14ac:dyDescent="0.3">
      <c r="A106" s="43"/>
      <c r="B106" s="43" t="s">
        <v>99</v>
      </c>
      <c r="C106" s="44">
        <v>46118101286</v>
      </c>
      <c r="D106" s="38" t="s">
        <v>57</v>
      </c>
      <c r="E106" s="38">
        <v>41.48</v>
      </c>
      <c r="F106" s="45" t="s">
        <v>40</v>
      </c>
      <c r="G106" s="42"/>
      <c r="H106" s="42"/>
      <c r="I106" s="42"/>
      <c r="J106" s="42"/>
      <c r="K106" s="42"/>
      <c r="L106" s="42"/>
      <c r="M106" s="42"/>
    </row>
    <row r="107" spans="1:13" x14ac:dyDescent="0.3">
      <c r="A107" s="43"/>
      <c r="B107" s="43"/>
      <c r="C107" s="44"/>
      <c r="D107" s="34" t="s">
        <v>7</v>
      </c>
      <c r="E107" s="34">
        <f>SUM(E106:E106)</f>
        <v>41.48</v>
      </c>
      <c r="F107" s="45"/>
      <c r="G107" s="42"/>
      <c r="H107" s="42"/>
      <c r="I107" s="42"/>
      <c r="J107" s="42"/>
      <c r="K107" s="42"/>
      <c r="L107" s="42"/>
      <c r="M107" s="42"/>
    </row>
    <row r="108" spans="1:13" ht="27" x14ac:dyDescent="0.3">
      <c r="A108" s="43"/>
      <c r="B108" s="43" t="s">
        <v>67</v>
      </c>
      <c r="C108" s="44">
        <v>37879152548</v>
      </c>
      <c r="D108" s="38" t="s">
        <v>68</v>
      </c>
      <c r="E108" s="38">
        <v>77.06</v>
      </c>
      <c r="F108" s="45" t="s">
        <v>21</v>
      </c>
      <c r="G108" s="42"/>
      <c r="H108" s="42"/>
      <c r="I108" s="42"/>
      <c r="J108" s="42"/>
      <c r="K108" s="42"/>
      <c r="L108" s="42"/>
      <c r="M108" s="42"/>
    </row>
    <row r="109" spans="1:13" ht="27" x14ac:dyDescent="0.3">
      <c r="A109" s="43"/>
      <c r="B109" s="43" t="s">
        <v>67</v>
      </c>
      <c r="C109" s="44">
        <v>37879152548</v>
      </c>
      <c r="D109" s="38" t="s">
        <v>68</v>
      </c>
      <c r="E109" s="38">
        <v>117.52</v>
      </c>
      <c r="F109" s="45" t="s">
        <v>21</v>
      </c>
      <c r="G109" s="42"/>
      <c r="H109" s="42"/>
      <c r="I109" s="42"/>
      <c r="J109" s="42"/>
      <c r="K109" s="42"/>
      <c r="L109" s="42"/>
      <c r="M109" s="42"/>
    </row>
    <row r="110" spans="1:13" x14ac:dyDescent="0.3">
      <c r="A110" s="43"/>
      <c r="B110" s="43"/>
      <c r="C110" s="44"/>
      <c r="D110" s="34" t="s">
        <v>7</v>
      </c>
      <c r="E110" s="34">
        <f>SUM(E108:E109)</f>
        <v>194.57999999999998</v>
      </c>
      <c r="F110" s="45"/>
      <c r="G110" s="42"/>
      <c r="H110" s="42"/>
      <c r="I110" s="42"/>
      <c r="J110" s="42"/>
      <c r="K110" s="42"/>
      <c r="L110" s="42"/>
      <c r="M110" s="42"/>
    </row>
    <row r="111" spans="1:13" x14ac:dyDescent="0.3">
      <c r="A111" s="43"/>
      <c r="B111" s="89" t="s">
        <v>86</v>
      </c>
      <c r="C111" s="85">
        <v>26187994862</v>
      </c>
      <c r="D111" s="72" t="s">
        <v>15</v>
      </c>
      <c r="E111" s="72">
        <v>53.8</v>
      </c>
      <c r="F111" s="73" t="s">
        <v>87</v>
      </c>
      <c r="G111" s="42"/>
      <c r="H111" s="42"/>
      <c r="I111" s="42"/>
      <c r="J111" s="42"/>
      <c r="K111" s="42"/>
      <c r="L111" s="42"/>
      <c r="M111" s="42"/>
    </row>
    <row r="112" spans="1:13" x14ac:dyDescent="0.3">
      <c r="A112" s="43"/>
      <c r="B112" s="89" t="s">
        <v>86</v>
      </c>
      <c r="C112" s="85">
        <v>26187994862</v>
      </c>
      <c r="D112" s="72" t="s">
        <v>15</v>
      </c>
      <c r="E112" s="72">
        <v>97.57</v>
      </c>
      <c r="F112" s="73" t="s">
        <v>87</v>
      </c>
      <c r="G112" s="42"/>
      <c r="H112" s="42"/>
      <c r="I112" s="42"/>
      <c r="J112" s="42"/>
      <c r="K112" s="42"/>
      <c r="L112" s="42"/>
      <c r="M112" s="42"/>
    </row>
    <row r="113" spans="1:13" x14ac:dyDescent="0.3">
      <c r="A113" s="43"/>
      <c r="B113" s="43"/>
      <c r="C113" s="44"/>
      <c r="D113" s="34" t="s">
        <v>7</v>
      </c>
      <c r="E113" s="34">
        <f>SUM(E111:E112)</f>
        <v>151.37</v>
      </c>
      <c r="F113" s="45"/>
      <c r="G113" s="42"/>
      <c r="H113" s="42"/>
      <c r="I113" s="42"/>
      <c r="J113" s="42"/>
      <c r="K113" s="42"/>
      <c r="L113" s="42"/>
      <c r="M113" s="42"/>
    </row>
    <row r="114" spans="1:13" ht="26.4" x14ac:dyDescent="0.3">
      <c r="A114" s="43"/>
      <c r="B114" s="43" t="s">
        <v>28</v>
      </c>
      <c r="C114" s="44">
        <v>2043590650</v>
      </c>
      <c r="D114" s="38" t="s">
        <v>17</v>
      </c>
      <c r="E114" s="38">
        <v>603.82000000000005</v>
      </c>
      <c r="F114" s="50" t="s">
        <v>18</v>
      </c>
      <c r="G114" s="42"/>
      <c r="H114" s="42"/>
      <c r="I114" s="42"/>
      <c r="J114" s="42"/>
      <c r="K114" s="42"/>
      <c r="L114" s="42"/>
      <c r="M114" s="42"/>
    </row>
    <row r="115" spans="1:13" ht="26.4" x14ac:dyDescent="0.3">
      <c r="A115" s="43"/>
      <c r="B115" s="43" t="s">
        <v>28</v>
      </c>
      <c r="C115" s="44">
        <v>2043590650</v>
      </c>
      <c r="D115" s="38" t="s">
        <v>17</v>
      </c>
      <c r="E115" s="38">
        <v>798</v>
      </c>
      <c r="F115" s="50" t="s">
        <v>18</v>
      </c>
      <c r="G115" s="42"/>
      <c r="H115" s="42"/>
      <c r="I115" s="42"/>
      <c r="J115" s="42"/>
      <c r="K115" s="42"/>
      <c r="L115" s="42"/>
      <c r="M115" s="42"/>
    </row>
    <row r="116" spans="1:13" x14ac:dyDescent="0.3">
      <c r="A116" s="43"/>
      <c r="B116" s="43"/>
      <c r="C116" s="44"/>
      <c r="D116" s="34" t="s">
        <v>7</v>
      </c>
      <c r="E116" s="34">
        <f>SUM(E114:E115)</f>
        <v>1401.8200000000002</v>
      </c>
      <c r="F116" s="45"/>
      <c r="G116" s="42"/>
      <c r="H116" s="42"/>
      <c r="I116" s="42"/>
      <c r="J116" s="42"/>
      <c r="K116" s="42"/>
      <c r="L116" s="42"/>
      <c r="M116" s="42"/>
    </row>
    <row r="117" spans="1:13" ht="26.4" x14ac:dyDescent="0.3">
      <c r="A117" s="43"/>
      <c r="B117" s="43" t="s">
        <v>203</v>
      </c>
      <c r="C117" s="44">
        <v>18928523252</v>
      </c>
      <c r="D117" s="72" t="s">
        <v>204</v>
      </c>
      <c r="E117" s="38">
        <v>137.76</v>
      </c>
      <c r="F117" s="50" t="s">
        <v>18</v>
      </c>
      <c r="G117" s="42"/>
      <c r="H117" s="42"/>
      <c r="I117" s="42"/>
      <c r="J117" s="42"/>
      <c r="K117" s="42"/>
      <c r="L117" s="42"/>
      <c r="M117" s="42"/>
    </row>
    <row r="118" spans="1:13" ht="26.4" x14ac:dyDescent="0.3">
      <c r="A118" s="43"/>
      <c r="B118" s="43" t="s">
        <v>203</v>
      </c>
      <c r="C118" s="44">
        <v>18928523252</v>
      </c>
      <c r="D118" s="72" t="s">
        <v>204</v>
      </c>
      <c r="E118" s="38">
        <v>110</v>
      </c>
      <c r="F118" s="50" t="s">
        <v>18</v>
      </c>
      <c r="G118" s="42"/>
      <c r="H118" s="42"/>
      <c r="I118" s="42"/>
      <c r="J118" s="42"/>
      <c r="K118" s="42"/>
      <c r="L118" s="42"/>
      <c r="M118" s="42"/>
    </row>
    <row r="119" spans="1:13" x14ac:dyDescent="0.3">
      <c r="A119" s="43"/>
      <c r="B119" s="43"/>
      <c r="C119" s="44"/>
      <c r="D119" s="34" t="s">
        <v>7</v>
      </c>
      <c r="E119" s="34">
        <f>E117+E118</f>
        <v>247.76</v>
      </c>
      <c r="F119" s="45"/>
      <c r="G119" s="42"/>
      <c r="H119" s="42"/>
      <c r="I119" s="42"/>
      <c r="J119" s="42"/>
      <c r="K119" s="42"/>
      <c r="L119" s="42"/>
      <c r="M119" s="42"/>
    </row>
    <row r="120" spans="1:13" x14ac:dyDescent="0.3">
      <c r="A120" s="43"/>
      <c r="B120" s="43" t="s">
        <v>212</v>
      </c>
      <c r="C120" s="88">
        <v>46364063830</v>
      </c>
      <c r="D120" s="72" t="s">
        <v>92</v>
      </c>
      <c r="E120" s="38">
        <v>161.4</v>
      </c>
      <c r="F120" s="73" t="s">
        <v>43</v>
      </c>
      <c r="G120" s="42"/>
      <c r="H120" s="42"/>
      <c r="I120" s="42"/>
      <c r="J120" s="42"/>
      <c r="K120" s="42"/>
      <c r="L120" s="42"/>
      <c r="M120" s="42"/>
    </row>
    <row r="121" spans="1:13" x14ac:dyDescent="0.3">
      <c r="A121" s="43"/>
      <c r="B121" s="43"/>
      <c r="C121" s="44"/>
      <c r="D121" s="34" t="s">
        <v>7</v>
      </c>
      <c r="E121" s="35">
        <f>SUM(E120:E120)</f>
        <v>161.4</v>
      </c>
      <c r="F121" s="45"/>
      <c r="G121" s="42"/>
      <c r="H121" s="42"/>
      <c r="I121" s="42"/>
      <c r="J121" s="42"/>
      <c r="K121" s="42"/>
      <c r="L121" s="42"/>
      <c r="M121" s="42"/>
    </row>
    <row r="122" spans="1:13" x14ac:dyDescent="0.3">
      <c r="A122" s="43"/>
      <c r="B122" s="43" t="s">
        <v>38</v>
      </c>
      <c r="C122" s="44">
        <v>27332507825</v>
      </c>
      <c r="D122" s="38" t="s">
        <v>39</v>
      </c>
      <c r="E122" s="38">
        <v>41.25</v>
      </c>
      <c r="F122" s="45" t="s">
        <v>40</v>
      </c>
    </row>
    <row r="123" spans="1:13" x14ac:dyDescent="0.3">
      <c r="A123" s="43"/>
      <c r="B123" s="43"/>
      <c r="C123" s="44"/>
      <c r="D123" s="34" t="s">
        <v>7</v>
      </c>
      <c r="E123" s="34">
        <f>SUM(E122)</f>
        <v>41.25</v>
      </c>
      <c r="F123" s="45"/>
    </row>
    <row r="124" spans="1:13" ht="27" x14ac:dyDescent="0.3">
      <c r="A124" s="43"/>
      <c r="B124" s="43" t="s">
        <v>205</v>
      </c>
      <c r="C124" s="88">
        <v>85988973241</v>
      </c>
      <c r="D124" s="72" t="s">
        <v>32</v>
      </c>
      <c r="E124" s="70">
        <v>80</v>
      </c>
      <c r="F124" s="45" t="s">
        <v>33</v>
      </c>
    </row>
    <row r="125" spans="1:13" x14ac:dyDescent="0.3">
      <c r="A125" s="43"/>
      <c r="B125" s="43"/>
      <c r="C125" s="44"/>
      <c r="D125" s="34" t="s">
        <v>7</v>
      </c>
      <c r="E125" s="35">
        <f>SUM(E124)</f>
        <v>80</v>
      </c>
      <c r="F125" s="45"/>
    </row>
    <row r="126" spans="1:13" ht="27" x14ac:dyDescent="0.3">
      <c r="A126" s="43"/>
      <c r="B126" s="43" t="s">
        <v>104</v>
      </c>
      <c r="C126" s="44">
        <v>99214387010</v>
      </c>
      <c r="D126" s="38" t="s">
        <v>17</v>
      </c>
      <c r="E126" s="38">
        <v>3.01</v>
      </c>
      <c r="F126" s="45" t="s">
        <v>35</v>
      </c>
    </row>
    <row r="127" spans="1:13" ht="27" x14ac:dyDescent="0.3">
      <c r="A127" s="43"/>
      <c r="B127" s="43" t="s">
        <v>104</v>
      </c>
      <c r="C127" s="44">
        <v>99214387010</v>
      </c>
      <c r="D127" s="38" t="s">
        <v>17</v>
      </c>
      <c r="E127" s="38">
        <v>4.8499999999999996</v>
      </c>
      <c r="F127" s="45" t="s">
        <v>35</v>
      </c>
    </row>
    <row r="128" spans="1:13" ht="27" x14ac:dyDescent="0.3">
      <c r="A128" s="43"/>
      <c r="B128" s="43" t="s">
        <v>104</v>
      </c>
      <c r="C128" s="44">
        <v>99214387010</v>
      </c>
      <c r="D128" s="38" t="s">
        <v>17</v>
      </c>
      <c r="E128" s="38">
        <v>36.85</v>
      </c>
      <c r="F128" s="45" t="s">
        <v>35</v>
      </c>
    </row>
    <row r="129" spans="1:6" ht="27" x14ac:dyDescent="0.3">
      <c r="A129" s="43"/>
      <c r="B129" s="43" t="s">
        <v>104</v>
      </c>
      <c r="C129" s="44">
        <v>99214387010</v>
      </c>
      <c r="D129" s="38" t="s">
        <v>17</v>
      </c>
      <c r="E129" s="38">
        <v>44.76</v>
      </c>
      <c r="F129" s="45" t="s">
        <v>35</v>
      </c>
    </row>
    <row r="130" spans="1:6" x14ac:dyDescent="0.3">
      <c r="A130" s="43"/>
      <c r="B130" s="43"/>
      <c r="C130" s="44"/>
      <c r="D130" s="34" t="s">
        <v>7</v>
      </c>
      <c r="E130" s="35">
        <f>SUM(E126:E129)</f>
        <v>89.47</v>
      </c>
      <c r="F130" s="45"/>
    </row>
    <row r="131" spans="1:6" x14ac:dyDescent="0.3">
      <c r="A131" s="43"/>
      <c r="B131" s="43" t="s">
        <v>16</v>
      </c>
      <c r="C131" s="44">
        <v>76039370887</v>
      </c>
      <c r="D131" s="37" t="s">
        <v>17</v>
      </c>
      <c r="E131" s="37">
        <v>35.200000000000003</v>
      </c>
      <c r="F131" s="50" t="s">
        <v>19</v>
      </c>
    </row>
    <row r="132" spans="1:6" ht="27" x14ac:dyDescent="0.3">
      <c r="A132" s="43"/>
      <c r="B132" s="43" t="s">
        <v>16</v>
      </c>
      <c r="C132" s="44">
        <v>76039370887</v>
      </c>
      <c r="D132" s="37" t="s">
        <v>17</v>
      </c>
      <c r="E132" s="37">
        <v>27.4</v>
      </c>
      <c r="F132" s="73" t="s">
        <v>201</v>
      </c>
    </row>
    <row r="133" spans="1:6" x14ac:dyDescent="0.3">
      <c r="A133" s="43"/>
      <c r="B133" s="43" t="s">
        <v>16</v>
      </c>
      <c r="C133" s="44">
        <v>76039370887</v>
      </c>
      <c r="D133" s="37" t="s">
        <v>17</v>
      </c>
      <c r="E133" s="37">
        <v>13.21</v>
      </c>
      <c r="F133" s="80" t="s">
        <v>129</v>
      </c>
    </row>
    <row r="134" spans="1:6" x14ac:dyDescent="0.3">
      <c r="A134" s="43"/>
      <c r="B134" s="43" t="s">
        <v>16</v>
      </c>
      <c r="C134" s="44">
        <v>76039370887</v>
      </c>
      <c r="D134" s="37" t="s">
        <v>17</v>
      </c>
      <c r="E134" s="37">
        <v>9.8000000000000007</v>
      </c>
      <c r="F134" s="80" t="s">
        <v>129</v>
      </c>
    </row>
    <row r="135" spans="1:6" x14ac:dyDescent="0.3">
      <c r="A135" s="43"/>
      <c r="B135" s="43" t="s">
        <v>16</v>
      </c>
      <c r="C135" s="44">
        <v>76039370887</v>
      </c>
      <c r="D135" s="37" t="s">
        <v>17</v>
      </c>
      <c r="E135" s="37">
        <v>30.65</v>
      </c>
      <c r="F135" s="80" t="s">
        <v>129</v>
      </c>
    </row>
    <row r="136" spans="1:6" ht="27" x14ac:dyDescent="0.3">
      <c r="A136" s="43"/>
      <c r="B136" s="43" t="s">
        <v>16</v>
      </c>
      <c r="C136" s="44">
        <v>76039370887</v>
      </c>
      <c r="D136" s="37" t="s">
        <v>17</v>
      </c>
      <c r="E136" s="37">
        <v>26.9</v>
      </c>
      <c r="F136" s="45" t="s">
        <v>21</v>
      </c>
    </row>
    <row r="137" spans="1:6" x14ac:dyDescent="0.3">
      <c r="A137" s="43"/>
      <c r="B137" s="43"/>
      <c r="C137" s="44"/>
      <c r="D137" s="34" t="s">
        <v>7</v>
      </c>
      <c r="E137" s="34">
        <f>SUM(E131:E136)</f>
        <v>143.16</v>
      </c>
      <c r="F137" s="45"/>
    </row>
    <row r="138" spans="1:6" ht="27" x14ac:dyDescent="0.3">
      <c r="A138" s="43"/>
      <c r="B138" s="43" t="s">
        <v>103</v>
      </c>
      <c r="C138" s="44">
        <v>88590535237</v>
      </c>
      <c r="D138" s="38" t="s">
        <v>32</v>
      </c>
      <c r="E138" s="38">
        <v>264.11</v>
      </c>
      <c r="F138" s="45" t="s">
        <v>21</v>
      </c>
    </row>
    <row r="139" spans="1:6" ht="27" x14ac:dyDescent="0.3">
      <c r="A139" s="43"/>
      <c r="B139" s="43" t="s">
        <v>103</v>
      </c>
      <c r="C139" s="44">
        <v>88590535237</v>
      </c>
      <c r="D139" s="38" t="s">
        <v>32</v>
      </c>
      <c r="E139" s="38">
        <v>100.05</v>
      </c>
      <c r="F139" s="45" t="s">
        <v>21</v>
      </c>
    </row>
    <row r="140" spans="1:6" x14ac:dyDescent="0.3">
      <c r="A140" s="43"/>
      <c r="B140" s="43"/>
      <c r="C140" s="44"/>
      <c r="D140" s="34" t="s">
        <v>7</v>
      </c>
      <c r="E140" s="34">
        <f>SUM(E138:E139)</f>
        <v>364.16</v>
      </c>
      <c r="F140" s="45"/>
    </row>
    <row r="141" spans="1:6" ht="27" x14ac:dyDescent="0.3">
      <c r="A141" s="43"/>
      <c r="B141" s="43" t="s">
        <v>207</v>
      </c>
      <c r="C141" s="86">
        <v>28963920271</v>
      </c>
      <c r="D141" s="72" t="s">
        <v>37</v>
      </c>
      <c r="E141" s="38">
        <v>757.61</v>
      </c>
      <c r="F141" s="73" t="s">
        <v>208</v>
      </c>
    </row>
    <row r="142" spans="1:6" x14ac:dyDescent="0.3">
      <c r="A142" s="43"/>
      <c r="B142" s="43"/>
      <c r="C142" s="44"/>
      <c r="D142" s="34" t="s">
        <v>7</v>
      </c>
      <c r="E142" s="34">
        <f>SUM(E141)</f>
        <v>757.61</v>
      </c>
      <c r="F142" s="45"/>
    </row>
    <row r="143" spans="1:6" x14ac:dyDescent="0.3">
      <c r="A143" s="43"/>
      <c r="B143" s="43" t="s">
        <v>141</v>
      </c>
      <c r="C143" s="44">
        <v>35280070670</v>
      </c>
      <c r="D143" s="38" t="s">
        <v>17</v>
      </c>
      <c r="E143" s="38">
        <v>544</v>
      </c>
      <c r="F143" s="50" t="s">
        <v>18</v>
      </c>
    </row>
    <row r="144" spans="1:6" x14ac:dyDescent="0.3">
      <c r="A144" s="43"/>
      <c r="B144" s="43"/>
      <c r="C144" s="44"/>
      <c r="D144" s="34" t="s">
        <v>7</v>
      </c>
      <c r="E144" s="35">
        <f>SUM(E143)</f>
        <v>544</v>
      </c>
      <c r="F144" s="45"/>
    </row>
    <row r="145" spans="1:6" ht="26.4" x14ac:dyDescent="0.3">
      <c r="A145" s="43"/>
      <c r="B145" s="43" t="s">
        <v>172</v>
      </c>
      <c r="C145" s="44">
        <v>74360647178</v>
      </c>
      <c r="D145" s="38" t="s">
        <v>17</v>
      </c>
      <c r="E145" s="70">
        <v>25</v>
      </c>
      <c r="F145" s="45" t="s">
        <v>129</v>
      </c>
    </row>
    <row r="146" spans="1:6" x14ac:dyDescent="0.3">
      <c r="A146" s="43"/>
      <c r="B146" s="43"/>
      <c r="C146" s="44"/>
      <c r="D146" s="34" t="s">
        <v>7</v>
      </c>
      <c r="E146" s="35">
        <f>SUM(E145)</f>
        <v>25</v>
      </c>
      <c r="F146" s="45"/>
    </row>
    <row r="147" spans="1:6" ht="27" x14ac:dyDescent="0.3">
      <c r="A147" s="43"/>
      <c r="B147" s="43" t="s">
        <v>209</v>
      </c>
      <c r="C147" s="88">
        <v>38967655335</v>
      </c>
      <c r="D147" s="72" t="s">
        <v>15</v>
      </c>
      <c r="E147" s="83">
        <v>1209.52</v>
      </c>
      <c r="F147" s="45" t="s">
        <v>21</v>
      </c>
    </row>
    <row r="148" spans="1:6" x14ac:dyDescent="0.3">
      <c r="A148" s="43"/>
      <c r="B148" s="43"/>
      <c r="C148" s="44"/>
      <c r="D148" s="34" t="s">
        <v>7</v>
      </c>
      <c r="E148" s="35">
        <f>SUM(E147)</f>
        <v>1209.52</v>
      </c>
      <c r="F148" s="45"/>
    </row>
    <row r="149" spans="1:6" ht="27" x14ac:dyDescent="0.3">
      <c r="A149" s="43"/>
      <c r="B149" s="43" t="s">
        <v>210</v>
      </c>
      <c r="C149" s="88">
        <v>95803232921</v>
      </c>
      <c r="D149" s="72" t="s">
        <v>15</v>
      </c>
      <c r="E149" s="83">
        <v>333.21</v>
      </c>
      <c r="F149" s="45" t="s">
        <v>21</v>
      </c>
    </row>
    <row r="150" spans="1:6" x14ac:dyDescent="0.3">
      <c r="A150" s="43"/>
      <c r="B150" s="43"/>
      <c r="C150" s="44"/>
      <c r="D150" s="34" t="s">
        <v>7</v>
      </c>
      <c r="E150" s="35">
        <f>SUM(E149)</f>
        <v>333.21</v>
      </c>
      <c r="F150" s="45"/>
    </row>
    <row r="151" spans="1:6" ht="27" x14ac:dyDescent="0.3">
      <c r="A151" s="43"/>
      <c r="B151" s="43" t="s">
        <v>211</v>
      </c>
      <c r="C151" s="88">
        <v>7189160632</v>
      </c>
      <c r="D151" s="72" t="s">
        <v>15</v>
      </c>
      <c r="E151" s="83">
        <v>832</v>
      </c>
      <c r="F151" s="45" t="s">
        <v>21</v>
      </c>
    </row>
    <row r="152" spans="1:6" x14ac:dyDescent="0.3">
      <c r="A152" s="43"/>
      <c r="B152" s="43"/>
      <c r="C152" s="44"/>
      <c r="D152" s="34" t="s">
        <v>7</v>
      </c>
      <c r="E152" s="35">
        <f>SUM(E151)</f>
        <v>832</v>
      </c>
      <c r="F152" s="45"/>
    </row>
    <row r="153" spans="1:6" ht="27" x14ac:dyDescent="0.3">
      <c r="A153" s="43"/>
      <c r="B153" s="43" t="s">
        <v>118</v>
      </c>
      <c r="C153" s="44" t="s">
        <v>119</v>
      </c>
      <c r="D153" s="38" t="s">
        <v>15</v>
      </c>
      <c r="E153" s="38">
        <v>5.55</v>
      </c>
      <c r="F153" s="45" t="s">
        <v>21</v>
      </c>
    </row>
    <row r="154" spans="1:6" ht="27" x14ac:dyDescent="0.3">
      <c r="A154" s="43"/>
      <c r="B154" s="43" t="s">
        <v>118</v>
      </c>
      <c r="C154" s="44" t="s">
        <v>119</v>
      </c>
      <c r="D154" s="38" t="s">
        <v>15</v>
      </c>
      <c r="E154" s="38">
        <v>23.95</v>
      </c>
      <c r="F154" s="45" t="s">
        <v>21</v>
      </c>
    </row>
    <row r="155" spans="1:6" ht="27" x14ac:dyDescent="0.3">
      <c r="A155" s="43"/>
      <c r="B155" s="43" t="s">
        <v>118</v>
      </c>
      <c r="C155" s="44" t="s">
        <v>119</v>
      </c>
      <c r="D155" s="38" t="s">
        <v>15</v>
      </c>
      <c r="E155" s="38">
        <v>44.38</v>
      </c>
      <c r="F155" s="45" t="s">
        <v>21</v>
      </c>
    </row>
    <row r="156" spans="1:6" ht="27" x14ac:dyDescent="0.3">
      <c r="A156" s="43"/>
      <c r="B156" s="43" t="s">
        <v>118</v>
      </c>
      <c r="C156" s="44" t="s">
        <v>119</v>
      </c>
      <c r="D156" s="38" t="s">
        <v>15</v>
      </c>
      <c r="E156" s="38">
        <v>18.5</v>
      </c>
      <c r="F156" s="45" t="s">
        <v>21</v>
      </c>
    </row>
    <row r="157" spans="1:6" ht="27" x14ac:dyDescent="0.3">
      <c r="A157" s="43"/>
      <c r="B157" s="43" t="s">
        <v>118</v>
      </c>
      <c r="C157" s="44" t="s">
        <v>119</v>
      </c>
      <c r="D157" s="38" t="s">
        <v>15</v>
      </c>
      <c r="E157" s="38">
        <v>28.8</v>
      </c>
      <c r="F157" s="45" t="s">
        <v>21</v>
      </c>
    </row>
    <row r="158" spans="1:6" ht="27" x14ac:dyDescent="0.3">
      <c r="A158" s="43"/>
      <c r="B158" s="43" t="s">
        <v>118</v>
      </c>
      <c r="C158" s="44" t="s">
        <v>119</v>
      </c>
      <c r="D158" s="38" t="s">
        <v>15</v>
      </c>
      <c r="E158" s="38">
        <v>10.55</v>
      </c>
      <c r="F158" s="45" t="s">
        <v>21</v>
      </c>
    </row>
    <row r="159" spans="1:6" x14ac:dyDescent="0.3">
      <c r="A159" s="43"/>
      <c r="B159" s="43" t="s">
        <v>118</v>
      </c>
      <c r="C159" s="44" t="s">
        <v>119</v>
      </c>
      <c r="D159" s="38" t="s">
        <v>15</v>
      </c>
      <c r="E159" s="38">
        <v>6.06</v>
      </c>
      <c r="F159" s="80" t="s">
        <v>129</v>
      </c>
    </row>
    <row r="160" spans="1:6" ht="27" x14ac:dyDescent="0.3">
      <c r="A160" s="43"/>
      <c r="B160" s="43" t="s">
        <v>118</v>
      </c>
      <c r="C160" s="44" t="s">
        <v>119</v>
      </c>
      <c r="D160" s="38" t="s">
        <v>15</v>
      </c>
      <c r="E160" s="38">
        <v>58.48</v>
      </c>
      <c r="F160" s="45" t="s">
        <v>21</v>
      </c>
    </row>
    <row r="161" spans="1:6" ht="27" x14ac:dyDescent="0.3">
      <c r="A161" s="43"/>
      <c r="B161" s="43" t="s">
        <v>118</v>
      </c>
      <c r="C161" s="44" t="s">
        <v>119</v>
      </c>
      <c r="D161" s="38" t="s">
        <v>15</v>
      </c>
      <c r="E161" s="38">
        <v>3.55</v>
      </c>
      <c r="F161" s="45" t="s">
        <v>21</v>
      </c>
    </row>
    <row r="162" spans="1:6" ht="27" x14ac:dyDescent="0.3">
      <c r="A162" s="43"/>
      <c r="B162" s="43" t="s">
        <v>118</v>
      </c>
      <c r="C162" s="44" t="s">
        <v>119</v>
      </c>
      <c r="D162" s="38" t="s">
        <v>15</v>
      </c>
      <c r="E162" s="38">
        <v>5</v>
      </c>
      <c r="F162" s="45" t="s">
        <v>21</v>
      </c>
    </row>
    <row r="163" spans="1:6" x14ac:dyDescent="0.3">
      <c r="A163" s="43"/>
      <c r="B163" s="43"/>
      <c r="C163" s="44"/>
      <c r="D163" s="34" t="s">
        <v>7</v>
      </c>
      <c r="E163" s="34">
        <f>SUM(E153:E162)</f>
        <v>204.82</v>
      </c>
      <c r="F163" s="45"/>
    </row>
    <row r="164" spans="1:6" ht="27" x14ac:dyDescent="0.3">
      <c r="A164" s="43"/>
      <c r="B164" s="43" t="s">
        <v>213</v>
      </c>
      <c r="C164" s="85">
        <v>10211921867</v>
      </c>
      <c r="D164" s="72" t="s">
        <v>32</v>
      </c>
      <c r="E164" s="72">
        <v>47.48</v>
      </c>
      <c r="F164" s="45" t="s">
        <v>21</v>
      </c>
    </row>
    <row r="165" spans="1:6" ht="27" x14ac:dyDescent="0.3">
      <c r="A165" s="43"/>
      <c r="B165" s="43" t="s">
        <v>213</v>
      </c>
      <c r="C165" s="85">
        <v>10211921867</v>
      </c>
      <c r="D165" s="72" t="s">
        <v>32</v>
      </c>
      <c r="E165" s="72">
        <v>24.7</v>
      </c>
      <c r="F165" s="45" t="s">
        <v>21</v>
      </c>
    </row>
    <row r="166" spans="1:6" x14ac:dyDescent="0.3">
      <c r="A166" s="43"/>
      <c r="B166" s="43"/>
      <c r="C166" s="71"/>
      <c r="D166" s="34" t="s">
        <v>7</v>
      </c>
      <c r="E166" s="34">
        <f>SUM(E164:E165)</f>
        <v>72.179999999999993</v>
      </c>
      <c r="F166" s="45"/>
    </row>
    <row r="167" spans="1:6" ht="27" x14ac:dyDescent="0.3">
      <c r="A167" s="43"/>
      <c r="B167" s="43" t="s">
        <v>214</v>
      </c>
      <c r="C167" s="86">
        <v>64729046835</v>
      </c>
      <c r="D167" s="72" t="s">
        <v>15</v>
      </c>
      <c r="E167" s="72">
        <v>10</v>
      </c>
      <c r="F167" s="45" t="s">
        <v>21</v>
      </c>
    </row>
    <row r="168" spans="1:6" x14ac:dyDescent="0.3">
      <c r="A168" s="43"/>
      <c r="B168" s="43"/>
      <c r="C168" s="44"/>
      <c r="D168" s="34" t="s">
        <v>7</v>
      </c>
      <c r="E168" s="34">
        <f>SUM(E167)</f>
        <v>10</v>
      </c>
      <c r="F168" s="45"/>
    </row>
    <row r="169" spans="1:6" x14ac:dyDescent="0.3">
      <c r="A169" s="43"/>
      <c r="B169" s="43" t="s">
        <v>215</v>
      </c>
      <c r="C169" s="86">
        <v>17531962185</v>
      </c>
      <c r="D169" s="72" t="s">
        <v>53</v>
      </c>
      <c r="E169" s="72">
        <v>27</v>
      </c>
      <c r="F169" s="80" t="s">
        <v>129</v>
      </c>
    </row>
    <row r="170" spans="1:6" x14ac:dyDescent="0.3">
      <c r="A170" s="43"/>
      <c r="B170" s="43"/>
      <c r="C170" s="44"/>
      <c r="D170" s="34" t="s">
        <v>7</v>
      </c>
      <c r="E170" s="34">
        <f>SUM(E169)</f>
        <v>27</v>
      </c>
      <c r="F170" s="45"/>
    </row>
    <row r="171" spans="1:6" x14ac:dyDescent="0.3">
      <c r="A171" s="43"/>
      <c r="B171" s="43" t="s">
        <v>216</v>
      </c>
      <c r="C171" s="86">
        <v>87301734795</v>
      </c>
      <c r="D171" s="72" t="s">
        <v>115</v>
      </c>
      <c r="E171" s="72">
        <v>15.99</v>
      </c>
      <c r="F171" s="80" t="s">
        <v>129</v>
      </c>
    </row>
    <row r="172" spans="1:6" x14ac:dyDescent="0.3">
      <c r="A172" s="43"/>
      <c r="B172" s="43"/>
      <c r="C172" s="44"/>
      <c r="D172" s="34" t="s">
        <v>7</v>
      </c>
      <c r="E172" s="34">
        <f>SUM(E171)</f>
        <v>15.99</v>
      </c>
      <c r="F172" s="73"/>
    </row>
    <row r="173" spans="1:6" ht="27" x14ac:dyDescent="0.3">
      <c r="A173" s="43"/>
      <c r="B173" s="43" t="s">
        <v>217</v>
      </c>
      <c r="C173" s="86">
        <v>72096256119</v>
      </c>
      <c r="D173" s="72" t="s">
        <v>218</v>
      </c>
      <c r="E173" s="72">
        <v>13.14</v>
      </c>
      <c r="F173" s="45" t="s">
        <v>21</v>
      </c>
    </row>
    <row r="174" spans="1:6" x14ac:dyDescent="0.3">
      <c r="A174" s="43"/>
      <c r="B174" s="43"/>
      <c r="C174" s="44"/>
      <c r="D174" s="34" t="s">
        <v>7</v>
      </c>
      <c r="E174" s="34">
        <f>SUM(E173)</f>
        <v>13.14</v>
      </c>
      <c r="F174" s="45"/>
    </row>
    <row r="175" spans="1:6" x14ac:dyDescent="0.3">
      <c r="A175" s="43"/>
      <c r="B175" s="43" t="s">
        <v>221</v>
      </c>
      <c r="C175" s="84">
        <v>83443383812</v>
      </c>
      <c r="D175" s="72" t="s">
        <v>219</v>
      </c>
      <c r="E175" s="72">
        <v>31.6</v>
      </c>
      <c r="F175" s="73" t="s">
        <v>220</v>
      </c>
    </row>
    <row r="176" spans="1:6" x14ac:dyDescent="0.3">
      <c r="A176" s="43"/>
      <c r="B176" s="43"/>
      <c r="C176" s="84"/>
      <c r="D176" s="34" t="s">
        <v>7</v>
      </c>
      <c r="E176" s="34">
        <f>SUM(E175)</f>
        <v>31.6</v>
      </c>
      <c r="F176" s="73"/>
    </row>
    <row r="177" spans="1:6" ht="27" x14ac:dyDescent="0.3">
      <c r="A177" s="43"/>
      <c r="B177" s="43" t="s">
        <v>123</v>
      </c>
      <c r="C177" s="84">
        <v>9565780838</v>
      </c>
      <c r="D177" s="72" t="s">
        <v>125</v>
      </c>
      <c r="E177" s="72">
        <v>72.7</v>
      </c>
      <c r="F177" s="45" t="s">
        <v>21</v>
      </c>
    </row>
    <row r="178" spans="1:6" x14ac:dyDescent="0.3">
      <c r="A178" s="43"/>
      <c r="B178" s="43"/>
      <c r="C178" s="84"/>
      <c r="D178" s="34" t="s">
        <v>7</v>
      </c>
      <c r="E178" s="34">
        <f>SUM(E177)</f>
        <v>72.7</v>
      </c>
      <c r="F178" s="73"/>
    </row>
    <row r="179" spans="1:6" ht="27" x14ac:dyDescent="0.3">
      <c r="A179" s="43"/>
      <c r="B179" s="43" t="s">
        <v>122</v>
      </c>
      <c r="C179" s="84">
        <v>46108893754</v>
      </c>
      <c r="D179" s="72" t="s">
        <v>15</v>
      </c>
      <c r="E179" s="72">
        <v>4.78</v>
      </c>
      <c r="F179" s="45" t="s">
        <v>35</v>
      </c>
    </row>
    <row r="180" spans="1:6" x14ac:dyDescent="0.3">
      <c r="A180" s="43"/>
      <c r="B180" s="43"/>
      <c r="C180" s="84"/>
      <c r="D180" s="34" t="s">
        <v>7</v>
      </c>
      <c r="E180" s="34">
        <f>SUM(E179)</f>
        <v>4.78</v>
      </c>
      <c r="F180" s="73"/>
    </row>
    <row r="181" spans="1:6" ht="27" x14ac:dyDescent="0.3">
      <c r="A181" s="43"/>
      <c r="B181" s="43" t="s">
        <v>223</v>
      </c>
      <c r="C181" s="84">
        <v>92510683607</v>
      </c>
      <c r="D181" s="72" t="s">
        <v>57</v>
      </c>
      <c r="E181" s="72">
        <v>49.4</v>
      </c>
      <c r="F181" s="45" t="s">
        <v>21</v>
      </c>
    </row>
    <row r="182" spans="1:6" x14ac:dyDescent="0.3">
      <c r="A182" s="43"/>
      <c r="B182" s="43"/>
      <c r="C182" s="84"/>
      <c r="D182" s="34" t="s">
        <v>7</v>
      </c>
      <c r="E182" s="34">
        <f>SUM(E181)</f>
        <v>49.4</v>
      </c>
      <c r="F182" s="73"/>
    </row>
    <row r="183" spans="1:6" x14ac:dyDescent="0.3">
      <c r="A183" s="43"/>
      <c r="B183" s="43"/>
      <c r="C183" s="44"/>
      <c r="D183" s="38"/>
      <c r="E183" s="38"/>
      <c r="F183" s="45"/>
    </row>
    <row r="184" spans="1:6" x14ac:dyDescent="0.3">
      <c r="A184" s="43"/>
      <c r="B184" s="68"/>
      <c r="C184" s="61"/>
      <c r="D184" s="34" t="s">
        <v>222</v>
      </c>
      <c r="E184" s="41">
        <f>E12+E18+E28+E38+E41+E45+E49+E51+E56+E58+E60+E62+E67+E69+E71+E73+E79+E81+E83+E85+E87+E89+E93+E96+E98+E100+E103+E105+E110+E107+E113+E116+E119+E121+E123+E125+E130+E137+E140+E142+E144+E146+E148+E150+E152+E163+E166+E168+E170+E172+E174+E176+E178+E180+E182+E47</f>
        <v>39025.280000000006</v>
      </c>
      <c r="F184" s="62"/>
    </row>
    <row r="185" spans="1:6" x14ac:dyDescent="0.3">
      <c r="A185" s="66"/>
      <c r="E185" s="81"/>
    </row>
    <row r="186" spans="1:6" x14ac:dyDescent="0.3">
      <c r="A186" s="66"/>
      <c r="E186" s="81"/>
    </row>
    <row r="187" spans="1:6" ht="15.75" customHeight="1" x14ac:dyDescent="0.3">
      <c r="A187" s="66"/>
      <c r="E187" s="81"/>
    </row>
    <row r="188" spans="1:6" ht="15.75" customHeight="1" x14ac:dyDescent="0.3">
      <c r="A188" s="66"/>
      <c r="E188" s="81"/>
    </row>
    <row r="189" spans="1:6" x14ac:dyDescent="0.3">
      <c r="A189" s="66"/>
    </row>
    <row r="190" spans="1:6" x14ac:dyDescent="0.3">
      <c r="A190" s="66"/>
    </row>
    <row r="191" spans="1:6" x14ac:dyDescent="0.3">
      <c r="A191" s="66"/>
    </row>
    <row r="192" spans="1:6" x14ac:dyDescent="0.3">
      <c r="A192" s="66"/>
    </row>
    <row r="193" spans="1:6" x14ac:dyDescent="0.3">
      <c r="A193" s="66"/>
    </row>
    <row r="194" spans="1:6" x14ac:dyDescent="0.3">
      <c r="A194" s="66"/>
    </row>
    <row r="195" spans="1:6" x14ac:dyDescent="0.3">
      <c r="A195" s="66"/>
    </row>
    <row r="196" spans="1:6" x14ac:dyDescent="0.3">
      <c r="A196" s="66"/>
    </row>
    <row r="197" spans="1:6" x14ac:dyDescent="0.3">
      <c r="A197" s="66"/>
    </row>
    <row r="198" spans="1:6" x14ac:dyDescent="0.3">
      <c r="A198" s="66"/>
    </row>
    <row r="199" spans="1:6" x14ac:dyDescent="0.3">
      <c r="A199" s="66"/>
    </row>
    <row r="200" spans="1:6" x14ac:dyDescent="0.3">
      <c r="A200" s="66"/>
    </row>
    <row r="201" spans="1:6" x14ac:dyDescent="0.3">
      <c r="A201" s="66"/>
    </row>
    <row r="202" spans="1:6" x14ac:dyDescent="0.3">
      <c r="A202" s="66"/>
    </row>
    <row r="203" spans="1:6" x14ac:dyDescent="0.3">
      <c r="A203" s="66"/>
      <c r="F203" s="82"/>
    </row>
    <row r="204" spans="1:6" x14ac:dyDescent="0.3">
      <c r="A204" s="66"/>
      <c r="F204" s="82"/>
    </row>
    <row r="205" spans="1:6" x14ac:dyDescent="0.3">
      <c r="A205" s="66"/>
    </row>
    <row r="206" spans="1:6" x14ac:dyDescent="0.3">
      <c r="A206" s="66"/>
    </row>
    <row r="207" spans="1:6" x14ac:dyDescent="0.3">
      <c r="A207" s="66"/>
    </row>
    <row r="208" spans="1:6" x14ac:dyDescent="0.3">
      <c r="A208" s="66"/>
    </row>
    <row r="209" spans="1:1" x14ac:dyDescent="0.3">
      <c r="A209" s="66"/>
    </row>
    <row r="210" spans="1:1" x14ac:dyDescent="0.3">
      <c r="A210" s="66"/>
    </row>
    <row r="211" spans="1:1" x14ac:dyDescent="0.3">
      <c r="A211" s="66"/>
    </row>
    <row r="212" spans="1:1" x14ac:dyDescent="0.3">
      <c r="A212" s="66"/>
    </row>
    <row r="213" spans="1:1" x14ac:dyDescent="0.3">
      <c r="A213" s="66"/>
    </row>
    <row r="214" spans="1:1" x14ac:dyDescent="0.3">
      <c r="A214" s="66"/>
    </row>
    <row r="215" spans="1:1" x14ac:dyDescent="0.3">
      <c r="A215" s="66"/>
    </row>
    <row r="216" spans="1:1" x14ac:dyDescent="0.3">
      <c r="A216" s="66"/>
    </row>
    <row r="217" spans="1:1" x14ac:dyDescent="0.3">
      <c r="A217" s="66"/>
    </row>
    <row r="218" spans="1:1" x14ac:dyDescent="0.3">
      <c r="A218" s="66"/>
    </row>
    <row r="219" spans="1:1" x14ac:dyDescent="0.3">
      <c r="A219" s="66"/>
    </row>
    <row r="220" spans="1:1" x14ac:dyDescent="0.3">
      <c r="A220" s="66"/>
    </row>
    <row r="221" spans="1:1" x14ac:dyDescent="0.3">
      <c r="A221" s="66"/>
    </row>
    <row r="222" spans="1:1" x14ac:dyDescent="0.3">
      <c r="A222" s="66"/>
    </row>
    <row r="223" spans="1:1" x14ac:dyDescent="0.3">
      <c r="A223" s="66"/>
    </row>
    <row r="224" spans="1:1" x14ac:dyDescent="0.3">
      <c r="A224" s="66"/>
    </row>
    <row r="225" spans="1:1" x14ac:dyDescent="0.3">
      <c r="A225" s="66"/>
    </row>
    <row r="226" spans="1:1" x14ac:dyDescent="0.3">
      <c r="A226" s="66"/>
    </row>
    <row r="227" spans="1:1" x14ac:dyDescent="0.3">
      <c r="A227" s="66"/>
    </row>
    <row r="228" spans="1:1" x14ac:dyDescent="0.3">
      <c r="A228" s="67"/>
    </row>
    <row r="229" spans="1:1" x14ac:dyDescent="0.3">
      <c r="A229" s="67"/>
    </row>
    <row r="230" spans="1:1" x14ac:dyDescent="0.3">
      <c r="A230" s="67"/>
    </row>
    <row r="231" spans="1:1" x14ac:dyDescent="0.3">
      <c r="A231" s="67"/>
    </row>
    <row r="232" spans="1:1" x14ac:dyDescent="0.3">
      <c r="A232" s="67"/>
    </row>
    <row r="233" spans="1:1" x14ac:dyDescent="0.3">
      <c r="A233" s="67"/>
    </row>
    <row r="234" spans="1:1" x14ac:dyDescent="0.3">
      <c r="A234" s="67"/>
    </row>
    <row r="235" spans="1:1" x14ac:dyDescent="0.3">
      <c r="A235" s="67"/>
    </row>
    <row r="236" spans="1:1" x14ac:dyDescent="0.3">
      <c r="A236" s="67"/>
    </row>
    <row r="237" spans="1:1" x14ac:dyDescent="0.3">
      <c r="A237" s="67"/>
    </row>
    <row r="238" spans="1:1" x14ac:dyDescent="0.3">
      <c r="A238" s="67"/>
    </row>
    <row r="239" spans="1:1" x14ac:dyDescent="0.3">
      <c r="A239" s="67"/>
    </row>
    <row r="240" spans="1:1" x14ac:dyDescent="0.3">
      <c r="A240" s="67"/>
    </row>
    <row r="241" spans="1:1" x14ac:dyDescent="0.3">
      <c r="A241" s="67"/>
    </row>
    <row r="242" spans="1:1" x14ac:dyDescent="0.3">
      <c r="A242" s="67"/>
    </row>
    <row r="243" spans="1:1" x14ac:dyDescent="0.3">
      <c r="A243" s="67"/>
    </row>
    <row r="244" spans="1:1" x14ac:dyDescent="0.3">
      <c r="A244" s="67"/>
    </row>
    <row r="245" spans="1:1" x14ac:dyDescent="0.3">
      <c r="A245" s="67"/>
    </row>
    <row r="246" spans="1:1" x14ac:dyDescent="0.3">
      <c r="A246" s="67"/>
    </row>
    <row r="247" spans="1:1" x14ac:dyDescent="0.3">
      <c r="A247" s="67"/>
    </row>
  </sheetData>
  <mergeCells count="3">
    <mergeCell ref="A1:C6"/>
    <mergeCell ref="D1:E1"/>
    <mergeCell ref="A7:B7"/>
  </mergeCells>
  <pageMargins left="0.7" right="0.7" top="0.75" bottom="0.75" header="0.3" footer="0.3"/>
  <pageSetup paperSize="9" scale="70" orientation="landscape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5"/>
  <sheetViews>
    <sheetView topLeftCell="A4" workbookViewId="0">
      <selection sqref="A1:XFD1048576"/>
    </sheetView>
  </sheetViews>
  <sheetFormatPr defaultRowHeight="14.4" x14ac:dyDescent="0.3"/>
  <cols>
    <col min="1" max="1" width="32.88671875" customWidth="1"/>
    <col min="2" max="2" width="36.5546875" customWidth="1"/>
    <col min="7" max="7" width="12.5546875" customWidth="1"/>
    <col min="9" max="9" width="10.109375" bestFit="1" customWidth="1"/>
  </cols>
  <sheetData>
    <row r="1" spans="1:11" ht="15" customHeight="1" x14ac:dyDescent="0.3">
      <c r="A1" s="97" t="s">
        <v>85</v>
      </c>
      <c r="B1" s="97"/>
      <c r="C1" s="16"/>
      <c r="D1" s="16"/>
      <c r="E1" s="16"/>
      <c r="F1" s="16"/>
      <c r="G1" s="16"/>
    </row>
    <row r="2" spans="1:11" ht="15" customHeight="1" x14ac:dyDescent="0.3">
      <c r="A2" s="97"/>
      <c r="B2" s="97"/>
      <c r="C2" s="16"/>
      <c r="D2" s="16"/>
      <c r="E2" s="16"/>
      <c r="F2" s="16"/>
      <c r="G2" s="16"/>
    </row>
    <row r="3" spans="1:11" ht="15" customHeight="1" x14ac:dyDescent="0.3">
      <c r="A3" s="97"/>
      <c r="B3" s="97"/>
      <c r="C3" s="16"/>
      <c r="D3" s="16"/>
      <c r="E3" s="16"/>
      <c r="F3" s="16"/>
      <c r="G3" s="16"/>
    </row>
    <row r="4" spans="1:11" ht="15" customHeight="1" x14ac:dyDescent="0.3">
      <c r="A4" s="97"/>
      <c r="B4" s="97"/>
      <c r="C4" s="16"/>
      <c r="D4" s="16"/>
      <c r="E4" s="16"/>
      <c r="F4" s="16"/>
      <c r="G4" s="16"/>
    </row>
    <row r="5" spans="1:11" ht="15" customHeight="1" x14ac:dyDescent="0.3">
      <c r="A5" s="97"/>
      <c r="B5" s="97"/>
      <c r="C5" s="16"/>
      <c r="D5" s="16"/>
      <c r="E5" s="16"/>
      <c r="F5" s="16"/>
      <c r="G5" s="16"/>
    </row>
    <row r="6" spans="1:11" ht="15" customHeight="1" x14ac:dyDescent="0.3">
      <c r="A6" s="97"/>
      <c r="B6" s="97"/>
      <c r="C6" s="16"/>
      <c r="D6" s="16"/>
      <c r="E6" s="16"/>
      <c r="F6" s="16"/>
      <c r="G6" s="16"/>
    </row>
    <row r="7" spans="1:11" ht="15" customHeight="1" x14ac:dyDescent="0.3">
      <c r="A7" s="97"/>
      <c r="B7" s="97"/>
      <c r="C7" s="16"/>
      <c r="D7" s="16"/>
      <c r="E7" s="16"/>
      <c r="F7" s="16"/>
      <c r="G7" s="16"/>
    </row>
    <row r="8" spans="1:11" ht="15" customHeight="1" x14ac:dyDescent="0.3">
      <c r="A8" s="102" t="s">
        <v>11</v>
      </c>
      <c r="B8" s="102"/>
      <c r="C8" s="16"/>
      <c r="D8" s="16"/>
      <c r="E8" s="16"/>
      <c r="F8" s="16"/>
      <c r="G8" s="16"/>
    </row>
    <row r="9" spans="1:11" ht="15" customHeight="1" x14ac:dyDescent="0.3">
      <c r="A9" s="101" t="s">
        <v>10</v>
      </c>
      <c r="B9" s="101"/>
      <c r="C9" s="16"/>
      <c r="D9" s="16"/>
      <c r="E9" s="16"/>
      <c r="F9" s="16"/>
      <c r="G9" s="16"/>
    </row>
    <row r="10" spans="1:11" x14ac:dyDescent="0.3">
      <c r="A10" s="14" t="s">
        <v>3</v>
      </c>
      <c r="B10" s="14" t="s">
        <v>4</v>
      </c>
      <c r="I10" s="32"/>
    </row>
    <row r="11" spans="1:11" ht="27" x14ac:dyDescent="0.3">
      <c r="A11" s="77">
        <v>99882.32</v>
      </c>
      <c r="B11" s="78" t="s">
        <v>78</v>
      </c>
      <c r="D11" s="90"/>
      <c r="E11" s="90"/>
      <c r="F11" s="90"/>
      <c r="G11" s="91"/>
      <c r="H11" s="90"/>
      <c r="I11" s="91"/>
      <c r="J11" s="90"/>
      <c r="K11" s="90"/>
    </row>
    <row r="12" spans="1:11" x14ac:dyDescent="0.3">
      <c r="A12" s="34">
        <v>1762.72</v>
      </c>
      <c r="B12" s="38" t="s">
        <v>77</v>
      </c>
      <c r="D12" s="90"/>
      <c r="E12" s="90"/>
      <c r="F12" s="90"/>
      <c r="G12" s="91"/>
      <c r="H12" s="90"/>
      <c r="I12" s="91"/>
      <c r="J12" s="90"/>
      <c r="K12" s="90"/>
    </row>
    <row r="13" spans="1:11" x14ac:dyDescent="0.3">
      <c r="A13" s="33">
        <v>1428.05</v>
      </c>
      <c r="B13" s="38" t="s">
        <v>76</v>
      </c>
      <c r="D13" s="90"/>
      <c r="E13" s="90"/>
      <c r="F13" s="90"/>
      <c r="G13" s="91"/>
      <c r="H13" s="90"/>
      <c r="I13" s="91"/>
      <c r="J13" s="90"/>
      <c r="K13" s="90"/>
    </row>
    <row r="14" spans="1:11" x14ac:dyDescent="0.3">
      <c r="A14" s="34">
        <v>15877.69</v>
      </c>
      <c r="B14" s="78" t="s">
        <v>79</v>
      </c>
      <c r="D14" s="90"/>
      <c r="E14" s="90"/>
      <c r="F14" s="90"/>
      <c r="G14" s="92"/>
      <c r="H14" s="90"/>
      <c r="I14" s="91"/>
      <c r="J14" s="90"/>
      <c r="K14" s="90"/>
    </row>
    <row r="15" spans="1:11" x14ac:dyDescent="0.3">
      <c r="A15" s="35">
        <v>6256.27</v>
      </c>
      <c r="B15" s="38" t="s">
        <v>80</v>
      </c>
      <c r="D15" s="90"/>
      <c r="E15" s="90"/>
      <c r="F15" s="90"/>
      <c r="G15" s="91"/>
      <c r="H15" s="90"/>
      <c r="I15" s="91"/>
      <c r="J15" s="90"/>
      <c r="K15" s="90"/>
    </row>
    <row r="16" spans="1:11" x14ac:dyDescent="0.3">
      <c r="A16" s="34">
        <v>336</v>
      </c>
      <c r="B16" s="38" t="s">
        <v>81</v>
      </c>
      <c r="D16" s="90"/>
      <c r="E16" s="90"/>
      <c r="F16" s="90"/>
      <c r="G16" s="91"/>
      <c r="H16" s="90"/>
      <c r="I16" s="91"/>
      <c r="J16" s="90"/>
      <c r="K16" s="90"/>
    </row>
    <row r="17" spans="1:11" x14ac:dyDescent="0.3">
      <c r="A17" s="35">
        <v>1279.3499999999999</v>
      </c>
      <c r="B17" s="38" t="s">
        <v>30</v>
      </c>
      <c r="D17" s="90"/>
      <c r="E17" s="90"/>
      <c r="F17" s="90"/>
      <c r="G17" s="91"/>
      <c r="H17" s="90"/>
      <c r="I17" s="91"/>
      <c r="J17" s="90"/>
      <c r="K17" s="90"/>
    </row>
    <row r="18" spans="1:11" x14ac:dyDescent="0.3">
      <c r="A18" s="34">
        <v>150</v>
      </c>
      <c r="B18" s="38" t="s">
        <v>116</v>
      </c>
      <c r="D18" s="90"/>
      <c r="E18" s="90"/>
      <c r="F18" s="90"/>
      <c r="G18" s="91"/>
      <c r="H18" s="90"/>
      <c r="I18" s="91"/>
      <c r="J18" s="90"/>
      <c r="K18" s="90"/>
    </row>
    <row r="19" spans="1:11" x14ac:dyDescent="0.3">
      <c r="A19" s="35">
        <v>17786.099999999999</v>
      </c>
      <c r="B19" s="38" t="s">
        <v>82</v>
      </c>
      <c r="D19" s="90"/>
      <c r="E19" s="90"/>
      <c r="F19" s="90"/>
      <c r="G19" s="91"/>
      <c r="H19" s="90"/>
      <c r="I19" s="91"/>
      <c r="J19" s="90"/>
      <c r="K19" s="90"/>
    </row>
    <row r="20" spans="1:11" x14ac:dyDescent="0.3">
      <c r="A20" s="18">
        <v>1.2</v>
      </c>
      <c r="B20" s="72" t="s">
        <v>225</v>
      </c>
      <c r="D20" s="90"/>
      <c r="E20" s="90"/>
      <c r="F20" s="90"/>
      <c r="G20" s="91"/>
      <c r="H20" s="90"/>
      <c r="I20" s="90"/>
      <c r="J20" s="90"/>
      <c r="K20" s="90"/>
    </row>
    <row r="21" spans="1:11" x14ac:dyDescent="0.3">
      <c r="A21" s="18"/>
      <c r="B21" s="5"/>
      <c r="D21" s="90"/>
      <c r="E21" s="90"/>
      <c r="F21" s="90"/>
      <c r="G21" s="90"/>
      <c r="H21" s="90"/>
      <c r="I21" s="90"/>
      <c r="J21" s="90"/>
      <c r="K21" s="90"/>
    </row>
    <row r="22" spans="1:11" x14ac:dyDescent="0.3">
      <c r="A22" s="18"/>
      <c r="B22" s="5"/>
      <c r="D22" s="90"/>
      <c r="E22" s="90"/>
      <c r="F22" s="90"/>
      <c r="G22" s="90"/>
      <c r="H22" s="90"/>
      <c r="I22" s="90"/>
      <c r="J22" s="90"/>
      <c r="K22" s="90"/>
    </row>
    <row r="23" spans="1:11" x14ac:dyDescent="0.3">
      <c r="A23" s="18"/>
      <c r="B23" s="5"/>
      <c r="D23" s="90"/>
      <c r="E23" s="90"/>
      <c r="F23" s="90"/>
      <c r="G23" s="90"/>
      <c r="H23" s="90"/>
      <c r="I23" s="90"/>
      <c r="J23" s="90"/>
      <c r="K23" s="90"/>
    </row>
    <row r="24" spans="1:11" x14ac:dyDescent="0.3">
      <c r="A24" s="18"/>
      <c r="B24" s="5"/>
      <c r="D24" s="90"/>
      <c r="E24" s="90"/>
      <c r="F24" s="90"/>
      <c r="G24" s="90"/>
      <c r="H24" s="90"/>
      <c r="I24" s="90"/>
      <c r="J24" s="90"/>
      <c r="K24" s="90"/>
    </row>
    <row r="25" spans="1:11" x14ac:dyDescent="0.3">
      <c r="A25" s="19"/>
      <c r="B25" s="5"/>
      <c r="D25" s="90"/>
      <c r="E25" s="90"/>
      <c r="F25" s="90"/>
      <c r="G25" s="93"/>
      <c r="H25" s="90"/>
      <c r="I25" s="90"/>
      <c r="J25" s="90"/>
      <c r="K25" s="90"/>
    </row>
    <row r="26" spans="1:11" x14ac:dyDescent="0.3">
      <c r="A26" s="18"/>
      <c r="B26" s="5"/>
      <c r="D26" s="90"/>
      <c r="E26" s="90"/>
      <c r="F26" s="90"/>
      <c r="G26" s="90"/>
      <c r="H26" s="90"/>
      <c r="I26" s="90"/>
      <c r="J26" s="90"/>
      <c r="K26" s="90"/>
    </row>
    <row r="27" spans="1:11" x14ac:dyDescent="0.3">
      <c r="A27" s="18"/>
      <c r="B27" s="5"/>
      <c r="D27" s="90"/>
      <c r="E27" s="90"/>
      <c r="F27" s="90"/>
      <c r="G27" s="90"/>
      <c r="H27" s="90"/>
      <c r="I27" s="90"/>
      <c r="J27" s="90"/>
      <c r="K27" s="90"/>
    </row>
    <row r="28" spans="1:11" x14ac:dyDescent="0.3">
      <c r="A28" s="18"/>
      <c r="B28" s="5"/>
      <c r="D28" s="90"/>
      <c r="E28" s="90"/>
      <c r="F28" s="90"/>
      <c r="G28" s="90"/>
      <c r="H28" s="90"/>
      <c r="I28" s="90"/>
      <c r="J28" s="90"/>
      <c r="K28" s="90"/>
    </row>
    <row r="29" spans="1:11" x14ac:dyDescent="0.3">
      <c r="A29" s="18"/>
      <c r="B29" s="5"/>
      <c r="D29" s="90"/>
      <c r="E29" s="90"/>
      <c r="F29" s="90"/>
      <c r="G29" s="90"/>
      <c r="H29" s="90"/>
      <c r="I29" s="90"/>
      <c r="J29" s="90"/>
      <c r="K29" s="90"/>
    </row>
    <row r="30" spans="1:11" x14ac:dyDescent="0.3">
      <c r="A30" s="18"/>
      <c r="B30" s="5"/>
      <c r="D30" s="90"/>
      <c r="E30" s="90"/>
      <c r="F30" s="90"/>
      <c r="G30" s="90"/>
      <c r="H30" s="90"/>
      <c r="I30" s="90"/>
      <c r="J30" s="90"/>
      <c r="K30" s="90"/>
    </row>
    <row r="31" spans="1:11" x14ac:dyDescent="0.3">
      <c r="A31" s="21"/>
      <c r="B31" s="5"/>
      <c r="D31" s="90"/>
      <c r="E31" s="90"/>
      <c r="F31" s="90"/>
      <c r="G31" s="90"/>
      <c r="H31" s="90"/>
      <c r="I31" s="90"/>
      <c r="J31" s="90"/>
      <c r="K31" s="90"/>
    </row>
    <row r="32" spans="1:11" x14ac:dyDescent="0.3">
      <c r="A32" s="18"/>
      <c r="B32" s="5"/>
      <c r="D32" s="90"/>
      <c r="E32" s="90"/>
      <c r="F32" s="90"/>
      <c r="G32" s="90"/>
      <c r="H32" s="90"/>
      <c r="I32" s="90"/>
      <c r="J32" s="90"/>
      <c r="K32" s="90"/>
    </row>
    <row r="33" spans="1:11" x14ac:dyDescent="0.3">
      <c r="A33" s="18">
        <f>SUM(A11:A32)</f>
        <v>144759.70000000004</v>
      </c>
      <c r="B33" s="18" t="s">
        <v>224</v>
      </c>
      <c r="D33" s="90"/>
      <c r="E33" s="90"/>
      <c r="F33" s="90"/>
      <c r="G33" s="90"/>
      <c r="H33" s="90"/>
      <c r="I33" s="90"/>
      <c r="J33" s="90"/>
      <c r="K33" s="90"/>
    </row>
    <row r="34" spans="1:11" x14ac:dyDescent="0.3">
      <c r="D34" s="90"/>
      <c r="E34" s="90"/>
      <c r="F34" s="90"/>
      <c r="G34" s="90"/>
      <c r="H34" s="90"/>
      <c r="I34" s="90"/>
      <c r="J34" s="90"/>
      <c r="K34" s="90"/>
    </row>
    <row r="35" spans="1:11" x14ac:dyDescent="0.3">
      <c r="A35" s="32"/>
      <c r="D35" s="90"/>
      <c r="E35" s="90"/>
      <c r="F35" s="90"/>
      <c r="G35" s="90"/>
      <c r="H35" s="90"/>
      <c r="I35" s="90"/>
      <c r="J35" s="90"/>
      <c r="K35" s="90"/>
    </row>
  </sheetData>
  <mergeCells count="3">
    <mergeCell ref="A1:B7"/>
    <mergeCell ref="A8:B8"/>
    <mergeCell ref="A9:B9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46"/>
  <sheetViews>
    <sheetView topLeftCell="A5" workbookViewId="0">
      <selection activeCell="C18" sqref="C18"/>
    </sheetView>
  </sheetViews>
  <sheetFormatPr defaultColWidth="9.109375" defaultRowHeight="14.4" x14ac:dyDescent="0.3"/>
  <cols>
    <col min="1" max="1" width="9.109375" style="46"/>
    <col min="2" max="2" width="34.88671875" style="46" customWidth="1"/>
    <col min="3" max="3" width="29.5546875" style="46" customWidth="1"/>
    <col min="4" max="4" width="37.6640625" style="46" customWidth="1"/>
    <col min="5" max="5" width="38.6640625" style="46" customWidth="1"/>
    <col min="6" max="6" width="36.88671875" style="46" customWidth="1"/>
    <col min="7" max="16384" width="9.109375" style="46"/>
  </cols>
  <sheetData>
    <row r="1" spans="1:12" x14ac:dyDescent="0.3">
      <c r="A1" s="103" t="s">
        <v>85</v>
      </c>
      <c r="B1" s="104"/>
      <c r="C1" s="104"/>
      <c r="D1" s="108" t="s">
        <v>11</v>
      </c>
      <c r="E1" s="108"/>
    </row>
    <row r="2" spans="1:12" x14ac:dyDescent="0.3">
      <c r="A2" s="104"/>
      <c r="B2" s="104"/>
      <c r="C2" s="104"/>
    </row>
    <row r="3" spans="1:12" x14ac:dyDescent="0.3">
      <c r="A3" s="104"/>
      <c r="B3" s="104"/>
      <c r="C3" s="104"/>
    </row>
    <row r="4" spans="1:12" ht="18.75" customHeight="1" x14ac:dyDescent="0.3">
      <c r="A4" s="104"/>
      <c r="B4" s="104"/>
      <c r="C4" s="104"/>
    </row>
    <row r="5" spans="1:12" ht="18.75" customHeight="1" x14ac:dyDescent="0.3">
      <c r="A5" s="104"/>
      <c r="B5" s="104"/>
      <c r="C5" s="104"/>
    </row>
    <row r="6" spans="1:12" ht="18.75" customHeight="1" x14ac:dyDescent="0.3">
      <c r="A6" s="105"/>
      <c r="B6" s="105"/>
      <c r="C6" s="105"/>
      <c r="D6" s="47" t="s">
        <v>9</v>
      </c>
    </row>
    <row r="7" spans="1:12" ht="35.25" customHeight="1" x14ac:dyDescent="0.3">
      <c r="A7" s="106" t="s">
        <v>0</v>
      </c>
      <c r="B7" s="107"/>
      <c r="C7" s="48" t="s">
        <v>1</v>
      </c>
      <c r="D7" s="48" t="s">
        <v>2</v>
      </c>
      <c r="E7" s="36" t="s">
        <v>8</v>
      </c>
      <c r="F7" s="36" t="s">
        <v>4</v>
      </c>
      <c r="G7" s="49"/>
      <c r="H7" s="49"/>
      <c r="I7" s="49"/>
      <c r="J7" s="49"/>
      <c r="K7" s="49"/>
      <c r="L7" s="49"/>
    </row>
    <row r="8" spans="1:12" x14ac:dyDescent="0.3">
      <c r="A8" s="43"/>
      <c r="B8" s="43" t="s">
        <v>12</v>
      </c>
      <c r="C8" s="44">
        <v>62226620908</v>
      </c>
      <c r="D8" s="37" t="s">
        <v>15</v>
      </c>
      <c r="E8" s="37">
        <v>148.54</v>
      </c>
      <c r="F8" s="50" t="s">
        <v>18</v>
      </c>
      <c r="G8" s="42"/>
      <c r="H8" s="42"/>
      <c r="I8" s="42"/>
      <c r="J8" s="42"/>
      <c r="K8" s="42"/>
      <c r="L8" s="51"/>
    </row>
    <row r="9" spans="1:12" x14ac:dyDescent="0.3">
      <c r="A9" s="43"/>
      <c r="B9" s="43" t="s">
        <v>12</v>
      </c>
      <c r="C9" s="44">
        <v>62226620908</v>
      </c>
      <c r="D9" s="37" t="s">
        <v>15</v>
      </c>
      <c r="E9" s="37">
        <v>6.45</v>
      </c>
      <c r="F9" s="50" t="s">
        <v>18</v>
      </c>
      <c r="G9" s="42"/>
      <c r="H9" s="42"/>
      <c r="I9" s="42"/>
      <c r="J9" s="42"/>
      <c r="K9" s="42"/>
      <c r="L9" s="51"/>
    </row>
    <row r="10" spans="1:12" x14ac:dyDescent="0.3">
      <c r="A10" s="43"/>
      <c r="B10" s="43" t="s">
        <v>12</v>
      </c>
      <c r="C10" s="44">
        <v>62226620908</v>
      </c>
      <c r="D10" s="37" t="s">
        <v>15</v>
      </c>
      <c r="E10" s="37">
        <v>130.75</v>
      </c>
      <c r="F10" s="50" t="s">
        <v>18</v>
      </c>
      <c r="G10" s="42"/>
      <c r="H10" s="42"/>
      <c r="I10" s="42"/>
      <c r="J10" s="42"/>
      <c r="K10" s="42"/>
      <c r="L10" s="51"/>
    </row>
    <row r="11" spans="1:12" x14ac:dyDescent="0.3">
      <c r="A11" s="43"/>
      <c r="B11" s="43" t="s">
        <v>12</v>
      </c>
      <c r="C11" s="44">
        <v>62226620908</v>
      </c>
      <c r="D11" s="37" t="s">
        <v>15</v>
      </c>
      <c r="E11" s="37">
        <v>16.760000000000002</v>
      </c>
      <c r="F11" s="50" t="s">
        <v>18</v>
      </c>
      <c r="G11" s="42"/>
      <c r="H11" s="42"/>
      <c r="I11" s="42"/>
      <c r="J11" s="42"/>
      <c r="K11" s="42"/>
      <c r="L11" s="51"/>
    </row>
    <row r="12" spans="1:12" x14ac:dyDescent="0.3">
      <c r="A12" s="43"/>
      <c r="B12" s="43" t="s">
        <v>12</v>
      </c>
      <c r="C12" s="44">
        <v>62226620908</v>
      </c>
      <c r="D12" s="37" t="s">
        <v>15</v>
      </c>
      <c r="E12" s="37">
        <v>39.229999999999997</v>
      </c>
      <c r="F12" s="50" t="s">
        <v>18</v>
      </c>
      <c r="G12" s="42"/>
      <c r="H12" s="42"/>
      <c r="I12" s="42"/>
      <c r="J12" s="42"/>
      <c r="K12" s="42"/>
      <c r="L12" s="51"/>
    </row>
    <row r="13" spans="1:12" x14ac:dyDescent="0.3">
      <c r="A13" s="43"/>
      <c r="B13" s="43" t="s">
        <v>12</v>
      </c>
      <c r="C13" s="44">
        <v>62226620908</v>
      </c>
      <c r="D13" s="37" t="s">
        <v>15</v>
      </c>
      <c r="E13" s="37">
        <v>134.85</v>
      </c>
      <c r="F13" s="50" t="s">
        <v>18</v>
      </c>
      <c r="G13" s="42"/>
      <c r="H13" s="42"/>
      <c r="I13" s="42"/>
      <c r="J13" s="42"/>
      <c r="K13" s="42"/>
      <c r="L13" s="51"/>
    </row>
    <row r="14" spans="1:12" x14ac:dyDescent="0.3">
      <c r="A14" s="43"/>
      <c r="B14" s="43"/>
      <c r="C14" s="44"/>
      <c r="D14" s="34" t="s">
        <v>7</v>
      </c>
      <c r="E14" s="34">
        <f>SUM(E8:E13)</f>
        <v>476.58000000000004</v>
      </c>
      <c r="F14" s="50"/>
      <c r="G14" s="42"/>
      <c r="H14" s="42"/>
      <c r="I14" s="42"/>
      <c r="J14" s="42"/>
      <c r="K14" s="42"/>
      <c r="L14" s="42"/>
    </row>
    <row r="15" spans="1:12" ht="26.4" x14ac:dyDescent="0.3">
      <c r="A15" s="43"/>
      <c r="B15" s="43" t="s">
        <v>13</v>
      </c>
      <c r="C15" s="44">
        <v>66309536392</v>
      </c>
      <c r="D15" s="38" t="s">
        <v>14</v>
      </c>
      <c r="E15" s="38">
        <v>103.45</v>
      </c>
      <c r="F15" s="50" t="s">
        <v>18</v>
      </c>
      <c r="G15" s="42"/>
      <c r="H15" s="42"/>
      <c r="I15" s="42"/>
      <c r="J15" s="42"/>
      <c r="K15" s="42"/>
      <c r="L15" s="42"/>
    </row>
    <row r="16" spans="1:12" ht="26.4" x14ac:dyDescent="0.3">
      <c r="A16" s="43"/>
      <c r="B16" s="43" t="s">
        <v>13</v>
      </c>
      <c r="C16" s="44">
        <v>66309536392</v>
      </c>
      <c r="D16" s="38" t="s">
        <v>14</v>
      </c>
      <c r="E16" s="38">
        <v>258.8</v>
      </c>
      <c r="F16" s="50" t="s">
        <v>18</v>
      </c>
      <c r="G16" s="42"/>
      <c r="H16" s="42"/>
      <c r="I16" s="42"/>
      <c r="J16" s="42"/>
      <c r="K16" s="42"/>
      <c r="L16" s="42"/>
    </row>
    <row r="17" spans="1:13" ht="26.4" x14ac:dyDescent="0.3">
      <c r="A17" s="43"/>
      <c r="B17" s="43" t="s">
        <v>13</v>
      </c>
      <c r="C17" s="44">
        <v>66309536392</v>
      </c>
      <c r="D17" s="38" t="s">
        <v>14</v>
      </c>
      <c r="E17" s="38">
        <v>18.34</v>
      </c>
      <c r="F17" s="50" t="s">
        <v>18</v>
      </c>
      <c r="G17" s="42"/>
      <c r="H17" s="42"/>
      <c r="I17" s="42"/>
      <c r="J17" s="42"/>
      <c r="K17" s="42"/>
      <c r="L17" s="42"/>
    </row>
    <row r="18" spans="1:13" ht="26.4" x14ac:dyDescent="0.3">
      <c r="A18" s="43"/>
      <c r="B18" s="43" t="s">
        <v>13</v>
      </c>
      <c r="C18" s="44">
        <v>66309536392</v>
      </c>
      <c r="D18" s="38" t="s">
        <v>14</v>
      </c>
      <c r="E18" s="38">
        <v>125.39</v>
      </c>
      <c r="F18" s="50" t="s">
        <v>18</v>
      </c>
      <c r="G18" s="42"/>
      <c r="H18" s="42"/>
      <c r="I18" s="42"/>
      <c r="J18" s="42"/>
      <c r="K18" s="42"/>
      <c r="L18" s="42"/>
    </row>
    <row r="19" spans="1:13" ht="26.4" x14ac:dyDescent="0.3">
      <c r="A19" s="43"/>
      <c r="B19" s="43" t="s">
        <v>13</v>
      </c>
      <c r="C19" s="44">
        <v>66309536392</v>
      </c>
      <c r="D19" s="38" t="s">
        <v>14</v>
      </c>
      <c r="E19" s="38">
        <v>144.57</v>
      </c>
      <c r="F19" s="50" t="s">
        <v>18</v>
      </c>
      <c r="G19" s="42"/>
      <c r="H19" s="42"/>
      <c r="I19" s="42"/>
      <c r="J19" s="42"/>
      <c r="K19" s="42"/>
      <c r="L19" s="42"/>
    </row>
    <row r="20" spans="1:13" ht="26.4" x14ac:dyDescent="0.3">
      <c r="A20" s="43"/>
      <c r="B20" s="43" t="s">
        <v>13</v>
      </c>
      <c r="C20" s="44">
        <v>66309536392</v>
      </c>
      <c r="D20" s="38" t="s">
        <v>14</v>
      </c>
      <c r="E20" s="38">
        <v>261.33</v>
      </c>
      <c r="F20" s="50" t="s">
        <v>18</v>
      </c>
      <c r="G20" s="42"/>
      <c r="H20" s="42"/>
      <c r="I20" s="42"/>
      <c r="J20" s="42"/>
      <c r="K20" s="42"/>
      <c r="L20" s="42"/>
    </row>
    <row r="21" spans="1:13" x14ac:dyDescent="0.3">
      <c r="A21" s="43"/>
      <c r="B21" s="43"/>
      <c r="C21" s="44"/>
      <c r="D21" s="34" t="s">
        <v>7</v>
      </c>
      <c r="E21" s="34">
        <f>SUM(E15:E20)</f>
        <v>911.87999999999988</v>
      </c>
      <c r="F21" s="45"/>
      <c r="G21" s="42"/>
      <c r="H21" s="42"/>
      <c r="I21" s="42"/>
      <c r="J21" s="42"/>
      <c r="K21" s="42"/>
      <c r="L21" s="42"/>
    </row>
    <row r="22" spans="1:13" x14ac:dyDescent="0.3">
      <c r="A22" s="43"/>
      <c r="B22" s="43" t="s">
        <v>22</v>
      </c>
      <c r="C22" s="52">
        <v>34212194935</v>
      </c>
      <c r="D22" s="38" t="s">
        <v>23</v>
      </c>
      <c r="E22" s="38">
        <v>73.290000000000006</v>
      </c>
      <c r="F22" s="50" t="s">
        <v>18</v>
      </c>
      <c r="G22" s="42"/>
      <c r="H22" s="42"/>
      <c r="I22" s="42"/>
      <c r="J22" s="42"/>
      <c r="K22" s="42"/>
      <c r="L22" s="42"/>
    </row>
    <row r="23" spans="1:13" x14ac:dyDescent="0.3">
      <c r="A23" s="43"/>
      <c r="B23" s="43" t="s">
        <v>22</v>
      </c>
      <c r="C23" s="52">
        <v>34212194935</v>
      </c>
      <c r="D23" s="38" t="s">
        <v>23</v>
      </c>
      <c r="E23" s="38">
        <v>21.25</v>
      </c>
      <c r="F23" s="50" t="s">
        <v>18</v>
      </c>
      <c r="G23" s="42"/>
      <c r="H23" s="42"/>
      <c r="I23" s="42"/>
      <c r="J23" s="42"/>
      <c r="K23" s="42"/>
      <c r="L23" s="42"/>
    </row>
    <row r="24" spans="1:13" x14ac:dyDescent="0.3">
      <c r="A24" s="43"/>
      <c r="B24" s="53"/>
      <c r="C24" s="54"/>
      <c r="D24" s="34" t="s">
        <v>7</v>
      </c>
      <c r="E24" s="34">
        <f>SUM(E22:E23)</f>
        <v>94.54</v>
      </c>
      <c r="F24" s="45"/>
      <c r="G24" s="42"/>
      <c r="H24" s="42"/>
      <c r="I24" s="42"/>
      <c r="J24" s="42"/>
      <c r="K24" s="42"/>
      <c r="L24" s="42"/>
    </row>
    <row r="25" spans="1:13" x14ac:dyDescent="0.3">
      <c r="A25" s="43"/>
      <c r="B25" s="43" t="s">
        <v>29</v>
      </c>
      <c r="C25" s="44">
        <v>81793146560</v>
      </c>
      <c r="D25" s="38" t="s">
        <v>15</v>
      </c>
      <c r="E25" s="38">
        <v>26.83</v>
      </c>
      <c r="F25" s="50" t="s">
        <v>30</v>
      </c>
      <c r="G25" s="42"/>
      <c r="H25" s="42"/>
      <c r="I25" s="42"/>
      <c r="J25" s="42"/>
      <c r="K25" s="42"/>
      <c r="L25" s="42"/>
    </row>
    <row r="26" spans="1:13" x14ac:dyDescent="0.3">
      <c r="A26" s="43"/>
      <c r="B26" s="43" t="s">
        <v>29</v>
      </c>
      <c r="C26" s="44">
        <v>81793146560</v>
      </c>
      <c r="D26" s="38" t="s">
        <v>15</v>
      </c>
      <c r="E26" s="38">
        <v>14.6</v>
      </c>
      <c r="F26" s="50" t="s">
        <v>30</v>
      </c>
      <c r="G26" s="42"/>
      <c r="H26" s="42"/>
      <c r="I26" s="42"/>
      <c r="J26" s="42"/>
      <c r="K26" s="42"/>
      <c r="L26" s="42"/>
    </row>
    <row r="27" spans="1:13" x14ac:dyDescent="0.3">
      <c r="A27" s="43"/>
      <c r="B27" s="43" t="s">
        <v>29</v>
      </c>
      <c r="C27" s="44">
        <v>81793146560</v>
      </c>
      <c r="D27" s="38" t="s">
        <v>15</v>
      </c>
      <c r="E27" s="38">
        <v>53.19</v>
      </c>
      <c r="F27" s="50" t="s">
        <v>30</v>
      </c>
      <c r="G27" s="42"/>
      <c r="H27" s="42"/>
      <c r="I27" s="42"/>
      <c r="J27" s="42"/>
      <c r="K27" s="42"/>
      <c r="L27" s="42"/>
      <c r="M27" s="42"/>
    </row>
    <row r="28" spans="1:13" x14ac:dyDescent="0.3">
      <c r="A28" s="43"/>
      <c r="B28" s="43"/>
      <c r="C28" s="44"/>
      <c r="D28" s="34" t="s">
        <v>7</v>
      </c>
      <c r="E28" s="34">
        <f>SUM(E25:E27)</f>
        <v>94.62</v>
      </c>
      <c r="F28" s="45"/>
      <c r="G28" s="42"/>
      <c r="H28" s="42"/>
      <c r="I28" s="42"/>
      <c r="J28" s="42"/>
      <c r="K28" s="42"/>
      <c r="L28" s="51"/>
      <c r="M28" s="42"/>
    </row>
    <row r="29" spans="1:13" x14ac:dyDescent="0.3">
      <c r="A29" s="43"/>
      <c r="B29" s="43" t="s">
        <v>41</v>
      </c>
      <c r="C29" s="44">
        <v>13269963589</v>
      </c>
      <c r="D29" s="38" t="s">
        <v>42</v>
      </c>
      <c r="E29" s="38">
        <v>504.62</v>
      </c>
      <c r="F29" s="45" t="s">
        <v>43</v>
      </c>
      <c r="G29" s="42"/>
      <c r="H29" s="42"/>
      <c r="I29" s="42"/>
      <c r="J29" s="42"/>
      <c r="K29" s="42"/>
      <c r="L29" s="51"/>
      <c r="M29" s="42"/>
    </row>
    <row r="30" spans="1:13" x14ac:dyDescent="0.3">
      <c r="A30" s="43"/>
      <c r="B30" s="43"/>
      <c r="C30" s="44"/>
      <c r="D30" s="34" t="s">
        <v>7</v>
      </c>
      <c r="E30" s="34">
        <f>SUM(E29)</f>
        <v>504.62</v>
      </c>
      <c r="F30" s="45"/>
      <c r="G30" s="42"/>
      <c r="H30" s="42"/>
      <c r="I30" s="42"/>
      <c r="J30" s="42"/>
      <c r="K30" s="42"/>
      <c r="L30" s="42"/>
      <c r="M30" s="42"/>
    </row>
    <row r="31" spans="1:13" x14ac:dyDescent="0.3">
      <c r="A31" s="43"/>
      <c r="B31" s="43" t="s">
        <v>44</v>
      </c>
      <c r="C31" s="44">
        <v>87311810356</v>
      </c>
      <c r="D31" s="38" t="s">
        <v>45</v>
      </c>
      <c r="E31" s="38">
        <v>5.04</v>
      </c>
      <c r="F31" s="50" t="s">
        <v>30</v>
      </c>
      <c r="G31" s="42"/>
      <c r="H31" s="42"/>
      <c r="I31" s="42"/>
      <c r="J31" s="42"/>
      <c r="K31" s="42"/>
      <c r="L31" s="42"/>
      <c r="M31" s="42"/>
    </row>
    <row r="32" spans="1:13" x14ac:dyDescent="0.3">
      <c r="A32" s="43"/>
      <c r="B32" s="43"/>
      <c r="C32" s="44"/>
      <c r="D32" s="34" t="s">
        <v>7</v>
      </c>
      <c r="E32" s="34">
        <f>SUM(E31:E31)</f>
        <v>5.04</v>
      </c>
      <c r="F32" s="45"/>
      <c r="G32" s="42"/>
      <c r="H32" s="42"/>
      <c r="I32" s="42"/>
      <c r="J32" s="42"/>
      <c r="K32" s="42"/>
      <c r="L32" s="42"/>
      <c r="M32" s="42"/>
    </row>
    <row r="33" spans="1:13" x14ac:dyDescent="0.3">
      <c r="A33" s="43"/>
      <c r="B33" s="43" t="s">
        <v>46</v>
      </c>
      <c r="C33" s="44">
        <v>29524210204</v>
      </c>
      <c r="D33" s="38" t="s">
        <v>15</v>
      </c>
      <c r="E33" s="38">
        <v>139.16</v>
      </c>
      <c r="F33" s="50" t="s">
        <v>30</v>
      </c>
      <c r="G33" s="42"/>
      <c r="H33" s="42"/>
      <c r="I33" s="42"/>
      <c r="J33" s="42"/>
      <c r="K33" s="42"/>
      <c r="L33" s="42"/>
      <c r="M33" s="42"/>
    </row>
    <row r="34" spans="1:13" x14ac:dyDescent="0.3">
      <c r="A34" s="43"/>
      <c r="B34" s="43"/>
      <c r="C34" s="44"/>
      <c r="D34" s="34" t="s">
        <v>7</v>
      </c>
      <c r="E34" s="34">
        <f>SUM(E33)</f>
        <v>139.16</v>
      </c>
      <c r="F34" s="45"/>
      <c r="G34" s="42"/>
      <c r="H34" s="42"/>
      <c r="I34" s="42"/>
      <c r="J34" s="42"/>
      <c r="K34" s="42"/>
      <c r="L34" s="42"/>
      <c r="M34" s="42"/>
    </row>
    <row r="35" spans="1:13" x14ac:dyDescent="0.3">
      <c r="A35" s="43"/>
      <c r="B35" s="43" t="s">
        <v>52</v>
      </c>
      <c r="C35" s="44">
        <v>45422293596</v>
      </c>
      <c r="D35" s="38" t="s">
        <v>53</v>
      </c>
      <c r="E35" s="38">
        <v>209.65</v>
      </c>
      <c r="F35" s="50" t="s">
        <v>18</v>
      </c>
      <c r="G35" s="42"/>
      <c r="H35" s="42"/>
      <c r="I35" s="42"/>
      <c r="J35" s="42"/>
      <c r="K35" s="42"/>
      <c r="L35" s="42"/>
      <c r="M35" s="42"/>
    </row>
    <row r="36" spans="1:13" x14ac:dyDescent="0.3">
      <c r="A36" s="43"/>
      <c r="B36" s="43" t="s">
        <v>52</v>
      </c>
      <c r="C36" s="44">
        <v>45422293596</v>
      </c>
      <c r="D36" s="38" t="s">
        <v>53</v>
      </c>
      <c r="E36" s="38">
        <v>178.94</v>
      </c>
      <c r="F36" s="50" t="s">
        <v>18</v>
      </c>
      <c r="G36" s="42"/>
      <c r="H36" s="42"/>
      <c r="I36" s="42"/>
      <c r="J36" s="42"/>
      <c r="K36" s="42"/>
      <c r="L36" s="42"/>
      <c r="M36" s="42"/>
    </row>
    <row r="37" spans="1:13" x14ac:dyDescent="0.3">
      <c r="A37" s="43"/>
      <c r="B37" s="43"/>
      <c r="C37" s="44"/>
      <c r="D37" s="34" t="s">
        <v>7</v>
      </c>
      <c r="E37" s="34">
        <f>SUM(E35:E36)</f>
        <v>388.59000000000003</v>
      </c>
      <c r="F37" s="45"/>
      <c r="G37" s="42"/>
      <c r="H37" s="42"/>
      <c r="I37" s="42"/>
      <c r="J37" s="42"/>
      <c r="K37" s="42"/>
      <c r="L37" s="42"/>
      <c r="M37" s="42"/>
    </row>
    <row r="38" spans="1:13" ht="26.4" x14ac:dyDescent="0.3">
      <c r="A38" s="43"/>
      <c r="B38" s="43" t="s">
        <v>54</v>
      </c>
      <c r="C38" s="44">
        <v>99717868397</v>
      </c>
      <c r="D38" s="38" t="s">
        <v>15</v>
      </c>
      <c r="E38" s="38">
        <v>82.95</v>
      </c>
      <c r="F38" s="45" t="s">
        <v>55</v>
      </c>
      <c r="G38" s="42"/>
      <c r="H38" s="42"/>
      <c r="I38" s="42"/>
      <c r="J38" s="42"/>
      <c r="K38" s="42"/>
      <c r="L38" s="42"/>
      <c r="M38" s="42"/>
    </row>
    <row r="39" spans="1:13" x14ac:dyDescent="0.3">
      <c r="A39" s="43"/>
      <c r="B39" s="43"/>
      <c r="C39" s="44"/>
      <c r="D39" s="34" t="s">
        <v>7</v>
      </c>
      <c r="E39" s="34">
        <f>SUM(E38)</f>
        <v>82.95</v>
      </c>
      <c r="F39" s="45"/>
      <c r="G39" s="42"/>
      <c r="H39" s="42"/>
      <c r="I39" s="42"/>
      <c r="J39" s="42"/>
      <c r="K39" s="42"/>
      <c r="L39" s="42"/>
      <c r="M39" s="42"/>
    </row>
    <row r="40" spans="1:13" ht="27" x14ac:dyDescent="0.3">
      <c r="A40" s="43"/>
      <c r="B40" s="43" t="s">
        <v>56</v>
      </c>
      <c r="C40" s="44">
        <v>23057039320</v>
      </c>
      <c r="D40" s="38" t="s">
        <v>57</v>
      </c>
      <c r="E40" s="38">
        <v>105.84</v>
      </c>
      <c r="F40" s="45" t="s">
        <v>58</v>
      </c>
      <c r="G40" s="42"/>
      <c r="H40" s="42"/>
      <c r="I40" s="42"/>
      <c r="J40" s="42"/>
      <c r="K40" s="42"/>
      <c r="L40" s="42"/>
      <c r="M40" s="42"/>
    </row>
    <row r="41" spans="1:13" x14ac:dyDescent="0.3">
      <c r="A41" s="43"/>
      <c r="B41" s="43"/>
      <c r="C41" s="44"/>
      <c r="D41" s="34" t="s">
        <v>7</v>
      </c>
      <c r="E41" s="34">
        <f>SUM(E40)</f>
        <v>105.84</v>
      </c>
      <c r="F41" s="45"/>
      <c r="G41" s="42"/>
      <c r="H41" s="42"/>
      <c r="I41" s="42"/>
      <c r="J41" s="42"/>
      <c r="K41" s="42"/>
      <c r="L41" s="42"/>
      <c r="M41" s="42"/>
    </row>
    <row r="42" spans="1:13" x14ac:dyDescent="0.3">
      <c r="A42" s="43"/>
      <c r="B42" s="43" t="s">
        <v>65</v>
      </c>
      <c r="C42" s="44">
        <v>85821130368</v>
      </c>
      <c r="D42" s="38" t="s">
        <v>15</v>
      </c>
      <c r="E42" s="38">
        <v>1.66</v>
      </c>
      <c r="F42" s="45" t="s">
        <v>73</v>
      </c>
      <c r="G42" s="42"/>
      <c r="H42" s="42"/>
      <c r="I42" s="42"/>
      <c r="J42" s="42"/>
      <c r="K42" s="42"/>
      <c r="L42" s="42"/>
      <c r="M42" s="42"/>
    </row>
    <row r="43" spans="1:13" x14ac:dyDescent="0.3">
      <c r="A43" s="43"/>
      <c r="B43" s="43"/>
      <c r="C43" s="44"/>
      <c r="D43" s="34" t="s">
        <v>7</v>
      </c>
      <c r="E43" s="34">
        <f>SUM(E42:E42)</f>
        <v>1.66</v>
      </c>
      <c r="F43" s="45"/>
      <c r="G43" s="42"/>
      <c r="H43" s="42"/>
      <c r="I43" s="42"/>
      <c r="J43" s="42"/>
      <c r="K43" s="42"/>
      <c r="L43" s="42"/>
      <c r="M43" s="42"/>
    </row>
    <row r="44" spans="1:13" x14ac:dyDescent="0.3">
      <c r="A44" s="43"/>
      <c r="B44" s="43" t="s">
        <v>83</v>
      </c>
      <c r="C44" s="86">
        <v>27759560625</v>
      </c>
      <c r="D44" s="38" t="s">
        <v>15</v>
      </c>
      <c r="E44" s="38">
        <v>333.45</v>
      </c>
      <c r="F44" s="45" t="s">
        <v>19</v>
      </c>
      <c r="G44" s="42"/>
      <c r="H44" s="42"/>
      <c r="I44" s="42"/>
      <c r="J44" s="42"/>
      <c r="K44" s="42"/>
      <c r="L44" s="42"/>
      <c r="M44" s="42"/>
    </row>
    <row r="45" spans="1:13" x14ac:dyDescent="0.3">
      <c r="A45" s="43"/>
      <c r="B45" s="43"/>
      <c r="C45" s="44"/>
      <c r="D45" s="34" t="s">
        <v>7</v>
      </c>
      <c r="E45" s="34">
        <f>SUM(E44:E44)</f>
        <v>333.45</v>
      </c>
      <c r="F45" s="45"/>
      <c r="G45" s="42"/>
      <c r="H45" s="42"/>
      <c r="I45" s="42"/>
      <c r="J45" s="42"/>
      <c r="K45" s="42"/>
      <c r="L45" s="42"/>
      <c r="M45" s="42"/>
    </row>
    <row r="46" spans="1:13" ht="27" x14ac:dyDescent="0.3">
      <c r="A46" s="43"/>
      <c r="B46" s="43" t="s">
        <v>106</v>
      </c>
      <c r="C46" s="44">
        <v>52692520515</v>
      </c>
      <c r="D46" s="38" t="s">
        <v>17</v>
      </c>
      <c r="E46" s="38">
        <v>296.45999999999998</v>
      </c>
      <c r="F46" s="45" t="s">
        <v>21</v>
      </c>
      <c r="G46" s="42"/>
      <c r="H46" s="42"/>
      <c r="I46" s="42"/>
      <c r="J46" s="42"/>
      <c r="K46" s="42"/>
      <c r="L46" s="42"/>
      <c r="M46" s="42"/>
    </row>
    <row r="47" spans="1:13" ht="27" x14ac:dyDescent="0.3">
      <c r="A47" s="43"/>
      <c r="B47" s="43" t="s">
        <v>106</v>
      </c>
      <c r="C47" s="44">
        <v>52692520515</v>
      </c>
      <c r="D47" s="38" t="s">
        <v>17</v>
      </c>
      <c r="E47" s="38">
        <v>308.75</v>
      </c>
      <c r="F47" s="45" t="s">
        <v>21</v>
      </c>
      <c r="G47" s="42"/>
      <c r="H47" s="42"/>
      <c r="I47" s="42"/>
      <c r="J47" s="42"/>
      <c r="K47" s="42"/>
      <c r="L47" s="42"/>
      <c r="M47" s="42"/>
    </row>
    <row r="48" spans="1:13" x14ac:dyDescent="0.3">
      <c r="A48" s="43"/>
      <c r="B48" s="43"/>
      <c r="C48" s="44"/>
      <c r="D48" s="34" t="s">
        <v>7</v>
      </c>
      <c r="E48" s="34">
        <f>E46+E47</f>
        <v>605.21</v>
      </c>
      <c r="F48" s="45"/>
      <c r="G48" s="42"/>
      <c r="H48" s="42"/>
      <c r="I48" s="42"/>
      <c r="J48" s="42"/>
      <c r="K48" s="42"/>
      <c r="L48" s="42"/>
      <c r="M48" s="42"/>
    </row>
    <row r="49" spans="1:13" ht="27" x14ac:dyDescent="0.3">
      <c r="A49" s="43"/>
      <c r="B49" s="43" t="s">
        <v>110</v>
      </c>
      <c r="C49" s="44">
        <v>19819724166</v>
      </c>
      <c r="D49" s="38" t="s">
        <v>111</v>
      </c>
      <c r="E49" s="38">
        <v>11701.5</v>
      </c>
      <c r="F49" s="45" t="s">
        <v>112</v>
      </c>
      <c r="G49" s="42"/>
      <c r="H49" s="42"/>
      <c r="I49" s="42"/>
      <c r="J49" s="42"/>
      <c r="K49" s="42"/>
      <c r="L49" s="42"/>
      <c r="M49" s="42"/>
    </row>
    <row r="50" spans="1:13" x14ac:dyDescent="0.3">
      <c r="A50" s="43"/>
      <c r="B50" s="43"/>
      <c r="C50" s="44"/>
      <c r="D50" s="34" t="s">
        <v>7</v>
      </c>
      <c r="E50" s="34">
        <f>SUM(E49)</f>
        <v>11701.5</v>
      </c>
      <c r="F50" s="45"/>
      <c r="G50" s="42"/>
      <c r="H50" s="42"/>
      <c r="I50" s="42"/>
      <c r="J50" s="42"/>
      <c r="K50" s="42"/>
      <c r="L50" s="42"/>
      <c r="M50" s="42"/>
    </row>
    <row r="51" spans="1:13" ht="27" x14ac:dyDescent="0.3">
      <c r="A51" s="43"/>
      <c r="B51" s="43" t="s">
        <v>167</v>
      </c>
      <c r="C51" s="44">
        <v>57884699115</v>
      </c>
      <c r="D51" s="38" t="s">
        <v>17</v>
      </c>
      <c r="E51" s="70">
        <v>85.9</v>
      </c>
      <c r="F51" s="45" t="s">
        <v>35</v>
      </c>
      <c r="G51" s="42"/>
      <c r="H51" s="42"/>
      <c r="I51" s="42"/>
      <c r="J51" s="42"/>
      <c r="K51" s="42"/>
      <c r="L51" s="42"/>
      <c r="M51" s="42"/>
    </row>
    <row r="52" spans="1:13" ht="27" customHeight="1" x14ac:dyDescent="0.3">
      <c r="A52" s="43"/>
      <c r="B52" s="43"/>
      <c r="C52" s="44"/>
      <c r="D52" s="34" t="s">
        <v>7</v>
      </c>
      <c r="E52" s="35">
        <f>SUM(E51)</f>
        <v>85.9</v>
      </c>
      <c r="F52" s="45"/>
      <c r="G52" s="42"/>
      <c r="H52" s="42"/>
      <c r="I52" s="42"/>
      <c r="J52" s="42"/>
      <c r="K52" s="42"/>
      <c r="L52" s="42"/>
      <c r="M52" s="42"/>
    </row>
    <row r="53" spans="1:13" ht="27" x14ac:dyDescent="0.3">
      <c r="A53" s="43"/>
      <c r="B53" s="43" t="s">
        <v>48</v>
      </c>
      <c r="C53" s="44">
        <v>31697259786</v>
      </c>
      <c r="D53" s="38" t="s">
        <v>15</v>
      </c>
      <c r="E53" s="38">
        <v>29.76</v>
      </c>
      <c r="F53" s="73" t="s">
        <v>21</v>
      </c>
      <c r="G53" s="42"/>
      <c r="H53" s="42"/>
      <c r="I53" s="42"/>
      <c r="J53" s="42"/>
      <c r="K53" s="42"/>
      <c r="L53" s="42"/>
      <c r="M53" s="42"/>
    </row>
    <row r="54" spans="1:13" ht="27" x14ac:dyDescent="0.3">
      <c r="A54" s="43"/>
      <c r="B54" s="43" t="s">
        <v>48</v>
      </c>
      <c r="C54" s="44">
        <v>31697259786</v>
      </c>
      <c r="D54" s="38" t="s">
        <v>15</v>
      </c>
      <c r="E54" s="38">
        <v>89.01</v>
      </c>
      <c r="F54" s="73" t="s">
        <v>21</v>
      </c>
      <c r="G54" s="42"/>
      <c r="H54" s="42"/>
      <c r="I54" s="42"/>
      <c r="J54" s="42"/>
      <c r="K54" s="42"/>
      <c r="L54" s="42"/>
      <c r="M54" s="42"/>
    </row>
    <row r="55" spans="1:13" x14ac:dyDescent="0.3">
      <c r="A55" s="43"/>
      <c r="B55" s="43"/>
      <c r="C55" s="44"/>
      <c r="D55" s="34" t="s">
        <v>7</v>
      </c>
      <c r="E55" s="34">
        <f>SUM(E53:E54)</f>
        <v>118.77000000000001</v>
      </c>
      <c r="F55" s="45"/>
      <c r="G55" s="42"/>
      <c r="H55" s="42"/>
      <c r="I55" s="42"/>
      <c r="J55" s="42"/>
      <c r="K55" s="42"/>
      <c r="L55" s="42"/>
      <c r="M55" s="42"/>
    </row>
    <row r="56" spans="1:13" ht="27" x14ac:dyDescent="0.3">
      <c r="A56" s="43"/>
      <c r="B56" s="43" t="s">
        <v>67</v>
      </c>
      <c r="C56" s="44">
        <v>37879152548</v>
      </c>
      <c r="D56" s="38" t="s">
        <v>68</v>
      </c>
      <c r="E56" s="38">
        <v>18.68</v>
      </c>
      <c r="F56" s="45" t="s">
        <v>21</v>
      </c>
      <c r="G56" s="42"/>
      <c r="H56" s="42"/>
      <c r="I56" s="42"/>
      <c r="J56" s="42"/>
      <c r="K56" s="42"/>
      <c r="L56" s="42"/>
      <c r="M56" s="42"/>
    </row>
    <row r="57" spans="1:13" x14ac:dyDescent="0.3">
      <c r="A57" s="43"/>
      <c r="B57" s="43"/>
      <c r="C57" s="44"/>
      <c r="D57" s="34" t="s">
        <v>7</v>
      </c>
      <c r="E57" s="34">
        <f>SUM(E56:E56)</f>
        <v>18.68</v>
      </c>
      <c r="F57" s="45"/>
      <c r="G57" s="42"/>
      <c r="H57" s="42"/>
      <c r="I57" s="42"/>
      <c r="J57" s="42"/>
      <c r="K57" s="42"/>
      <c r="L57" s="42"/>
      <c r="M57" s="42"/>
    </row>
    <row r="58" spans="1:13" ht="26.4" x14ac:dyDescent="0.3">
      <c r="A58" s="43"/>
      <c r="B58" s="43" t="s">
        <v>28</v>
      </c>
      <c r="C58" s="44">
        <v>2043590650</v>
      </c>
      <c r="D58" s="38" t="s">
        <v>17</v>
      </c>
      <c r="E58" s="38">
        <v>518.70000000000005</v>
      </c>
      <c r="F58" s="50" t="s">
        <v>18</v>
      </c>
      <c r="G58" s="42"/>
      <c r="H58" s="42"/>
      <c r="I58" s="42"/>
      <c r="J58" s="42"/>
      <c r="K58" s="42"/>
      <c r="L58" s="42"/>
      <c r="M58" s="42"/>
    </row>
    <row r="59" spans="1:13" x14ac:dyDescent="0.3">
      <c r="A59" s="43"/>
      <c r="B59" s="43"/>
      <c r="C59" s="44"/>
      <c r="D59" s="34" t="s">
        <v>7</v>
      </c>
      <c r="E59" s="34">
        <f>SUM(E58:E58)</f>
        <v>518.70000000000005</v>
      </c>
      <c r="F59" s="45"/>
      <c r="G59" s="42"/>
      <c r="H59" s="42"/>
      <c r="I59" s="42"/>
      <c r="J59" s="42"/>
      <c r="K59" s="42"/>
      <c r="L59" s="42"/>
      <c r="M59" s="42"/>
    </row>
    <row r="60" spans="1:13" x14ac:dyDescent="0.3">
      <c r="A60" s="43"/>
      <c r="B60" s="43" t="s">
        <v>38</v>
      </c>
      <c r="C60" s="44">
        <v>27332507825</v>
      </c>
      <c r="D60" s="38" t="s">
        <v>39</v>
      </c>
      <c r="E60" s="38">
        <v>41.25</v>
      </c>
      <c r="F60" s="45" t="s">
        <v>40</v>
      </c>
    </row>
    <row r="61" spans="1:13" x14ac:dyDescent="0.3">
      <c r="A61" s="43"/>
      <c r="B61" s="43"/>
      <c r="C61" s="44"/>
      <c r="D61" s="34" t="s">
        <v>7</v>
      </c>
      <c r="E61" s="34">
        <f>SUM(E60)</f>
        <v>41.25</v>
      </c>
      <c r="F61" s="45"/>
    </row>
    <row r="62" spans="1:13" ht="27" x14ac:dyDescent="0.3">
      <c r="A62" s="43"/>
      <c r="B62" s="43" t="s">
        <v>228</v>
      </c>
      <c r="C62" s="88">
        <v>60445358686</v>
      </c>
      <c r="D62" s="72" t="s">
        <v>15</v>
      </c>
      <c r="E62" s="70">
        <v>62.66</v>
      </c>
      <c r="F62" s="45" t="s">
        <v>21</v>
      </c>
    </row>
    <row r="63" spans="1:13" x14ac:dyDescent="0.3">
      <c r="A63" s="43"/>
      <c r="B63" s="43"/>
      <c r="C63" s="44"/>
      <c r="D63" s="34" t="s">
        <v>7</v>
      </c>
      <c r="E63" s="35">
        <f>SUM(E62)</f>
        <v>62.66</v>
      </c>
      <c r="F63" s="45"/>
    </row>
    <row r="64" spans="1:13" x14ac:dyDescent="0.3">
      <c r="A64" s="43"/>
      <c r="B64" s="43" t="s">
        <v>16</v>
      </c>
      <c r="C64" s="44">
        <v>76039370887</v>
      </c>
      <c r="D64" s="37" t="s">
        <v>17</v>
      </c>
      <c r="E64" s="37">
        <v>16.7</v>
      </c>
      <c r="F64" s="50" t="s">
        <v>19</v>
      </c>
    </row>
    <row r="65" spans="1:6" x14ac:dyDescent="0.3">
      <c r="A65" s="43"/>
      <c r="B65" s="43" t="s">
        <v>16</v>
      </c>
      <c r="C65" s="44">
        <v>76039370887</v>
      </c>
      <c r="D65" s="37" t="s">
        <v>17</v>
      </c>
      <c r="E65" s="37">
        <v>16.7</v>
      </c>
      <c r="F65" s="73" t="s">
        <v>19</v>
      </c>
    </row>
    <row r="66" spans="1:6" x14ac:dyDescent="0.3">
      <c r="A66" s="43"/>
      <c r="B66" s="43" t="s">
        <v>16</v>
      </c>
      <c r="C66" s="44">
        <v>76039370887</v>
      </c>
      <c r="D66" s="37" t="s">
        <v>17</v>
      </c>
      <c r="E66" s="37">
        <v>39.159999999999997</v>
      </c>
      <c r="F66" s="80" t="s">
        <v>129</v>
      </c>
    </row>
    <row r="67" spans="1:6" x14ac:dyDescent="0.3">
      <c r="A67" s="43"/>
      <c r="B67" s="43" t="s">
        <v>16</v>
      </c>
      <c r="C67" s="44">
        <v>76039370887</v>
      </c>
      <c r="D67" s="37" t="s">
        <v>17</v>
      </c>
      <c r="E67" s="37">
        <v>52.53</v>
      </c>
      <c r="F67" s="80" t="s">
        <v>129</v>
      </c>
    </row>
    <row r="68" spans="1:6" x14ac:dyDescent="0.3">
      <c r="A68" s="43"/>
      <c r="B68" s="43" t="s">
        <v>16</v>
      </c>
      <c r="C68" s="44">
        <v>76039370887</v>
      </c>
      <c r="D68" s="37" t="s">
        <v>17</v>
      </c>
      <c r="E68" s="37">
        <v>55.2</v>
      </c>
      <c r="F68" s="80" t="s">
        <v>129</v>
      </c>
    </row>
    <row r="69" spans="1:6" ht="27" x14ac:dyDescent="0.3">
      <c r="A69" s="43"/>
      <c r="B69" s="43" t="s">
        <v>16</v>
      </c>
      <c r="C69" s="44">
        <v>76039370887</v>
      </c>
      <c r="D69" s="37" t="s">
        <v>17</v>
      </c>
      <c r="E69" s="37">
        <v>14</v>
      </c>
      <c r="F69" s="45" t="s">
        <v>35</v>
      </c>
    </row>
    <row r="70" spans="1:6" x14ac:dyDescent="0.3">
      <c r="A70" s="43"/>
      <c r="B70" s="43"/>
      <c r="C70" s="44"/>
      <c r="D70" s="34" t="s">
        <v>7</v>
      </c>
      <c r="E70" s="34">
        <f>SUM(E64:E69)</f>
        <v>194.29000000000002</v>
      </c>
      <c r="F70" s="45"/>
    </row>
    <row r="71" spans="1:6" ht="26.4" x14ac:dyDescent="0.3">
      <c r="A71" s="43"/>
      <c r="B71" s="43" t="s">
        <v>172</v>
      </c>
      <c r="C71" s="44">
        <v>74360647178</v>
      </c>
      <c r="D71" s="38" t="s">
        <v>17</v>
      </c>
      <c r="E71" s="70">
        <v>52.7</v>
      </c>
      <c r="F71" s="45" t="s">
        <v>129</v>
      </c>
    </row>
    <row r="72" spans="1:6" x14ac:dyDescent="0.3">
      <c r="A72" s="43"/>
      <c r="B72" s="43"/>
      <c r="C72" s="44"/>
      <c r="D72" s="34" t="s">
        <v>7</v>
      </c>
      <c r="E72" s="35">
        <f>SUM(E71)</f>
        <v>52.7</v>
      </c>
      <c r="F72" s="45"/>
    </row>
    <row r="73" spans="1:6" x14ac:dyDescent="0.3">
      <c r="A73" s="43"/>
      <c r="B73" s="43" t="s">
        <v>49</v>
      </c>
      <c r="C73" s="44">
        <v>56561032745</v>
      </c>
      <c r="D73" s="38" t="s">
        <v>50</v>
      </c>
      <c r="E73" s="38">
        <v>35.83</v>
      </c>
      <c r="F73" s="45" t="s">
        <v>18</v>
      </c>
    </row>
    <row r="74" spans="1:6" x14ac:dyDescent="0.3">
      <c r="A74" s="43"/>
      <c r="B74" s="94" t="s">
        <v>49</v>
      </c>
      <c r="C74" s="44">
        <v>56561032745</v>
      </c>
      <c r="D74" s="38" t="s">
        <v>50</v>
      </c>
      <c r="E74" s="38">
        <v>24.73</v>
      </c>
      <c r="F74" s="73" t="s">
        <v>51</v>
      </c>
    </row>
    <row r="75" spans="1:6" x14ac:dyDescent="0.3">
      <c r="A75" s="43"/>
      <c r="B75" s="94"/>
      <c r="C75" s="44"/>
      <c r="D75" s="34" t="s">
        <v>7</v>
      </c>
      <c r="E75" s="34">
        <f>E73+E74</f>
        <v>60.56</v>
      </c>
      <c r="F75" s="73"/>
    </row>
    <row r="76" spans="1:6" ht="27" x14ac:dyDescent="0.3">
      <c r="A76" s="43"/>
      <c r="B76" s="94" t="s">
        <v>226</v>
      </c>
      <c r="C76" s="44">
        <v>7472983582</v>
      </c>
      <c r="D76" s="72" t="s">
        <v>15</v>
      </c>
      <c r="E76" s="38">
        <v>31.86</v>
      </c>
      <c r="F76" s="45" t="s">
        <v>21</v>
      </c>
    </row>
    <row r="77" spans="1:6" x14ac:dyDescent="0.3">
      <c r="A77" s="43"/>
      <c r="B77" s="94"/>
      <c r="C77" s="44"/>
      <c r="D77" s="34" t="s">
        <v>7</v>
      </c>
      <c r="E77" s="34">
        <f>SUM(E76)</f>
        <v>31.86</v>
      </c>
      <c r="F77" s="73"/>
    </row>
    <row r="78" spans="1:6" ht="27" x14ac:dyDescent="0.3">
      <c r="A78" s="43"/>
      <c r="B78" s="94" t="s">
        <v>227</v>
      </c>
      <c r="C78" s="44">
        <v>27096844021</v>
      </c>
      <c r="D78" s="72" t="s">
        <v>15</v>
      </c>
      <c r="E78" s="38">
        <v>86.8</v>
      </c>
      <c r="F78" s="45" t="s">
        <v>21</v>
      </c>
    </row>
    <row r="79" spans="1:6" x14ac:dyDescent="0.3">
      <c r="A79" s="43"/>
      <c r="B79" s="94"/>
      <c r="C79" s="44"/>
      <c r="D79" s="34" t="s">
        <v>7</v>
      </c>
      <c r="E79" s="34">
        <f>SUM(E78)</f>
        <v>86.8</v>
      </c>
      <c r="F79" s="73"/>
    </row>
    <row r="80" spans="1:6" x14ac:dyDescent="0.3">
      <c r="A80" s="43"/>
      <c r="B80" s="94" t="s">
        <v>229</v>
      </c>
      <c r="C80" s="44">
        <v>38972231293</v>
      </c>
      <c r="D80" s="72" t="s">
        <v>15</v>
      </c>
      <c r="E80" s="38">
        <v>107.86</v>
      </c>
      <c r="F80" s="80" t="s">
        <v>129</v>
      </c>
    </row>
    <row r="81" spans="1:6" x14ac:dyDescent="0.3">
      <c r="A81" s="43"/>
      <c r="B81" s="94"/>
      <c r="C81" s="44"/>
      <c r="D81" s="34" t="s">
        <v>7</v>
      </c>
      <c r="E81" s="34">
        <f>SUM(E80)</f>
        <v>107.86</v>
      </c>
      <c r="F81" s="73"/>
    </row>
    <row r="82" spans="1:6" x14ac:dyDescent="0.3">
      <c r="A82" s="43"/>
      <c r="B82" s="94"/>
      <c r="C82" s="44"/>
      <c r="D82" s="38"/>
      <c r="E82" s="38"/>
      <c r="F82" s="73"/>
    </row>
    <row r="83" spans="1:6" x14ac:dyDescent="0.3">
      <c r="A83" s="43"/>
      <c r="B83" s="94"/>
      <c r="C83" s="44"/>
      <c r="D83" s="38"/>
      <c r="E83" s="38"/>
      <c r="F83" s="45"/>
    </row>
    <row r="84" spans="1:6" x14ac:dyDescent="0.3">
      <c r="A84" s="43"/>
      <c r="B84" s="68"/>
      <c r="C84" s="61"/>
      <c r="D84" s="34" t="s">
        <v>230</v>
      </c>
      <c r="E84" s="41">
        <f>E14+E21+E24+E28+E30+E32+E37+E39+E41+E43+E45+E48+E50+E52+E55+E57+E59+E61+E63+E70+E72+E75+E77+E79+E81+E34</f>
        <v>16825.670000000002</v>
      </c>
      <c r="F84" s="62"/>
    </row>
    <row r="85" spans="1:6" x14ac:dyDescent="0.3">
      <c r="A85" s="66"/>
      <c r="E85" s="81"/>
    </row>
    <row r="86" spans="1:6" ht="15.75" customHeight="1" x14ac:dyDescent="0.3">
      <c r="A86" s="66"/>
      <c r="E86" s="81"/>
    </row>
    <row r="87" spans="1:6" ht="15.75" customHeight="1" x14ac:dyDescent="0.3">
      <c r="A87" s="66"/>
      <c r="E87" s="81"/>
    </row>
    <row r="88" spans="1:6" x14ac:dyDescent="0.3">
      <c r="A88" s="66"/>
      <c r="E88" s="81"/>
    </row>
    <row r="89" spans="1:6" x14ac:dyDescent="0.3">
      <c r="A89" s="66"/>
    </row>
    <row r="90" spans="1:6" x14ac:dyDescent="0.3">
      <c r="A90" s="66"/>
    </row>
    <row r="91" spans="1:6" x14ac:dyDescent="0.3">
      <c r="A91" s="66"/>
    </row>
    <row r="92" spans="1:6" x14ac:dyDescent="0.3">
      <c r="A92" s="66"/>
    </row>
    <row r="93" spans="1:6" x14ac:dyDescent="0.3">
      <c r="A93" s="66"/>
    </row>
    <row r="94" spans="1:6" x14ac:dyDescent="0.3">
      <c r="A94" s="66"/>
    </row>
    <row r="95" spans="1:6" x14ac:dyDescent="0.3">
      <c r="A95" s="66"/>
    </row>
    <row r="96" spans="1:6" x14ac:dyDescent="0.3">
      <c r="A96" s="66"/>
    </row>
    <row r="97" spans="1:6" x14ac:dyDescent="0.3">
      <c r="A97" s="66"/>
    </row>
    <row r="98" spans="1:6" x14ac:dyDescent="0.3">
      <c r="A98" s="66"/>
    </row>
    <row r="99" spans="1:6" x14ac:dyDescent="0.3">
      <c r="A99" s="66"/>
    </row>
    <row r="100" spans="1:6" x14ac:dyDescent="0.3">
      <c r="A100" s="66"/>
    </row>
    <row r="101" spans="1:6" x14ac:dyDescent="0.3">
      <c r="A101" s="66"/>
    </row>
    <row r="102" spans="1:6" x14ac:dyDescent="0.3">
      <c r="A102" s="66"/>
    </row>
    <row r="103" spans="1:6" x14ac:dyDescent="0.3">
      <c r="A103" s="66"/>
      <c r="F103" s="82"/>
    </row>
    <row r="104" spans="1:6" x14ac:dyDescent="0.3">
      <c r="A104" s="66"/>
      <c r="F104" s="82"/>
    </row>
    <row r="105" spans="1:6" x14ac:dyDescent="0.3">
      <c r="A105" s="66"/>
    </row>
    <row r="106" spans="1:6" x14ac:dyDescent="0.3">
      <c r="A106" s="66"/>
    </row>
    <row r="107" spans="1:6" x14ac:dyDescent="0.3">
      <c r="A107" s="66"/>
    </row>
    <row r="108" spans="1:6" x14ac:dyDescent="0.3">
      <c r="A108" s="66"/>
    </row>
    <row r="109" spans="1:6" x14ac:dyDescent="0.3">
      <c r="A109" s="66"/>
    </row>
    <row r="110" spans="1:6" x14ac:dyDescent="0.3">
      <c r="A110" s="66"/>
    </row>
    <row r="111" spans="1:6" x14ac:dyDescent="0.3">
      <c r="A111" s="66"/>
    </row>
    <row r="112" spans="1:6" x14ac:dyDescent="0.3">
      <c r="A112" s="66"/>
    </row>
    <row r="113" spans="1:1" x14ac:dyDescent="0.3">
      <c r="A113" s="66"/>
    </row>
    <row r="114" spans="1:1" x14ac:dyDescent="0.3">
      <c r="A114" s="66"/>
    </row>
    <row r="115" spans="1:1" x14ac:dyDescent="0.3">
      <c r="A115" s="66"/>
    </row>
    <row r="116" spans="1:1" x14ac:dyDescent="0.3">
      <c r="A116" s="66"/>
    </row>
    <row r="117" spans="1:1" x14ac:dyDescent="0.3">
      <c r="A117" s="66"/>
    </row>
    <row r="118" spans="1:1" x14ac:dyDescent="0.3">
      <c r="A118" s="66"/>
    </row>
    <row r="119" spans="1:1" x14ac:dyDescent="0.3">
      <c r="A119" s="66"/>
    </row>
    <row r="120" spans="1:1" x14ac:dyDescent="0.3">
      <c r="A120" s="66"/>
    </row>
    <row r="121" spans="1:1" x14ac:dyDescent="0.3">
      <c r="A121" s="66"/>
    </row>
    <row r="122" spans="1:1" x14ac:dyDescent="0.3">
      <c r="A122" s="66"/>
    </row>
    <row r="123" spans="1:1" x14ac:dyDescent="0.3">
      <c r="A123" s="66"/>
    </row>
    <row r="124" spans="1:1" x14ac:dyDescent="0.3">
      <c r="A124" s="66"/>
    </row>
    <row r="125" spans="1:1" x14ac:dyDescent="0.3">
      <c r="A125" s="66"/>
    </row>
    <row r="126" spans="1:1" x14ac:dyDescent="0.3">
      <c r="A126" s="66"/>
    </row>
    <row r="127" spans="1:1" x14ac:dyDescent="0.3">
      <c r="A127" s="67"/>
    </row>
    <row r="128" spans="1:1" x14ac:dyDescent="0.3">
      <c r="A128" s="67"/>
    </row>
    <row r="129" spans="1:1" x14ac:dyDescent="0.3">
      <c r="A129" s="67"/>
    </row>
    <row r="130" spans="1:1" x14ac:dyDescent="0.3">
      <c r="A130" s="67"/>
    </row>
    <row r="131" spans="1:1" x14ac:dyDescent="0.3">
      <c r="A131" s="67"/>
    </row>
    <row r="132" spans="1:1" x14ac:dyDescent="0.3">
      <c r="A132" s="67"/>
    </row>
    <row r="133" spans="1:1" x14ac:dyDescent="0.3">
      <c r="A133" s="67"/>
    </row>
    <row r="134" spans="1:1" x14ac:dyDescent="0.3">
      <c r="A134" s="67"/>
    </row>
    <row r="135" spans="1:1" x14ac:dyDescent="0.3">
      <c r="A135" s="67"/>
    </row>
    <row r="136" spans="1:1" x14ac:dyDescent="0.3">
      <c r="A136" s="67"/>
    </row>
    <row r="137" spans="1:1" x14ac:dyDescent="0.3">
      <c r="A137" s="67"/>
    </row>
    <row r="138" spans="1:1" x14ac:dyDescent="0.3">
      <c r="A138" s="67"/>
    </row>
    <row r="139" spans="1:1" x14ac:dyDescent="0.3">
      <c r="A139" s="67"/>
    </row>
    <row r="140" spans="1:1" x14ac:dyDescent="0.3">
      <c r="A140" s="67"/>
    </row>
    <row r="141" spans="1:1" x14ac:dyDescent="0.3">
      <c r="A141" s="67"/>
    </row>
    <row r="142" spans="1:1" x14ac:dyDescent="0.3">
      <c r="A142" s="67"/>
    </row>
    <row r="143" spans="1:1" x14ac:dyDescent="0.3">
      <c r="A143" s="67"/>
    </row>
    <row r="144" spans="1:1" x14ac:dyDescent="0.3">
      <c r="A144" s="67"/>
    </row>
    <row r="145" spans="1:1" x14ac:dyDescent="0.3">
      <c r="A145" s="67"/>
    </row>
    <row r="146" spans="1:1" x14ac:dyDescent="0.3">
      <c r="A146" s="67"/>
    </row>
  </sheetData>
  <mergeCells count="3">
    <mergeCell ref="A1:C6"/>
    <mergeCell ref="D1:E1"/>
    <mergeCell ref="A7:B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5"/>
  <sheetViews>
    <sheetView tabSelected="1" workbookViewId="0">
      <selection activeCell="B16" sqref="B16"/>
    </sheetView>
  </sheetViews>
  <sheetFormatPr defaultRowHeight="14.4" x14ac:dyDescent="0.3"/>
  <cols>
    <col min="1" max="1" width="32.88671875" customWidth="1"/>
    <col min="2" max="2" width="36.5546875" customWidth="1"/>
    <col min="7" max="7" width="12.5546875" customWidth="1"/>
    <col min="9" max="9" width="10.109375" bestFit="1" customWidth="1"/>
  </cols>
  <sheetData>
    <row r="1" spans="1:11" ht="15" customHeight="1" x14ac:dyDescent="0.3">
      <c r="A1" s="97" t="s">
        <v>85</v>
      </c>
      <c r="B1" s="97"/>
      <c r="C1" s="16"/>
      <c r="D1" s="16"/>
      <c r="E1" s="16"/>
      <c r="F1" s="16"/>
      <c r="G1" s="16"/>
    </row>
    <row r="2" spans="1:11" ht="15" customHeight="1" x14ac:dyDescent="0.3">
      <c r="A2" s="97"/>
      <c r="B2" s="97"/>
      <c r="C2" s="16"/>
      <c r="D2" s="16"/>
      <c r="E2" s="16"/>
      <c r="F2" s="16"/>
      <c r="G2" s="16"/>
    </row>
    <row r="3" spans="1:11" ht="15" customHeight="1" x14ac:dyDescent="0.3">
      <c r="A3" s="97"/>
      <c r="B3" s="97"/>
      <c r="C3" s="16"/>
      <c r="D3" s="16"/>
      <c r="E3" s="16"/>
      <c r="F3" s="16"/>
      <c r="G3" s="16"/>
    </row>
    <row r="4" spans="1:11" ht="15" customHeight="1" x14ac:dyDescent="0.3">
      <c r="A4" s="97"/>
      <c r="B4" s="97"/>
      <c r="C4" s="16"/>
      <c r="D4" s="16"/>
      <c r="E4" s="16"/>
      <c r="F4" s="16"/>
      <c r="G4" s="16"/>
    </row>
    <row r="5" spans="1:11" ht="15" customHeight="1" x14ac:dyDescent="0.3">
      <c r="A5" s="97"/>
      <c r="B5" s="97"/>
      <c r="C5" s="16"/>
      <c r="D5" s="16"/>
      <c r="E5" s="16"/>
      <c r="F5" s="16"/>
      <c r="G5" s="16"/>
    </row>
    <row r="6" spans="1:11" ht="15" customHeight="1" x14ac:dyDescent="0.3">
      <c r="A6" s="97"/>
      <c r="B6" s="97"/>
      <c r="C6" s="16"/>
      <c r="D6" s="16"/>
      <c r="E6" s="16"/>
      <c r="F6" s="16"/>
      <c r="G6" s="16"/>
    </row>
    <row r="7" spans="1:11" ht="15" customHeight="1" x14ac:dyDescent="0.3">
      <c r="A7" s="97"/>
      <c r="B7" s="97"/>
      <c r="C7" s="16"/>
      <c r="D7" s="16"/>
      <c r="E7" s="16"/>
      <c r="F7" s="16"/>
      <c r="G7" s="16"/>
    </row>
    <row r="8" spans="1:11" ht="15" customHeight="1" x14ac:dyDescent="0.3">
      <c r="A8" s="102" t="s">
        <v>11</v>
      </c>
      <c r="B8" s="102"/>
      <c r="C8" s="16"/>
      <c r="D8" s="16"/>
      <c r="E8" s="16"/>
      <c r="F8" s="16"/>
      <c r="G8" s="16"/>
    </row>
    <row r="9" spans="1:11" ht="15" customHeight="1" x14ac:dyDescent="0.3">
      <c r="A9" s="101" t="s">
        <v>10</v>
      </c>
      <c r="B9" s="101"/>
      <c r="C9" s="16"/>
      <c r="D9" s="16"/>
      <c r="E9" s="16"/>
      <c r="F9" s="16"/>
      <c r="G9" s="16"/>
    </row>
    <row r="10" spans="1:11" x14ac:dyDescent="0.3">
      <c r="A10" s="14" t="s">
        <v>3</v>
      </c>
      <c r="B10" s="14" t="s">
        <v>4</v>
      </c>
      <c r="I10" s="32"/>
    </row>
    <row r="11" spans="1:11" ht="27" x14ac:dyDescent="0.3">
      <c r="A11" s="77">
        <v>99336.8</v>
      </c>
      <c r="B11" s="78" t="s">
        <v>78</v>
      </c>
      <c r="D11" s="90"/>
      <c r="E11" s="90"/>
      <c r="F11" s="90"/>
      <c r="G11" s="91"/>
      <c r="H11" s="90"/>
      <c r="I11" s="91"/>
      <c r="J11" s="90"/>
      <c r="K11" s="90"/>
    </row>
    <row r="12" spans="1:11" x14ac:dyDescent="0.3">
      <c r="A12" s="34">
        <v>1845.17</v>
      </c>
      <c r="B12" s="38" t="s">
        <v>77</v>
      </c>
      <c r="D12" s="90"/>
      <c r="E12" s="90"/>
      <c r="F12" s="90"/>
      <c r="G12" s="91"/>
      <c r="H12" s="90"/>
      <c r="I12" s="91"/>
      <c r="J12" s="90"/>
      <c r="K12" s="90"/>
    </row>
    <row r="13" spans="1:11" x14ac:dyDescent="0.3">
      <c r="A13" s="33">
        <v>1207.52</v>
      </c>
      <c r="B13" s="38" t="s">
        <v>76</v>
      </c>
      <c r="D13" s="90"/>
      <c r="E13" s="90"/>
      <c r="F13" s="90"/>
      <c r="G13" s="91"/>
      <c r="H13" s="90"/>
      <c r="I13" s="91"/>
      <c r="J13" s="90"/>
      <c r="K13" s="90"/>
    </row>
    <row r="14" spans="1:11" x14ac:dyDescent="0.3">
      <c r="A14" s="34">
        <v>15753.89</v>
      </c>
      <c r="B14" s="78" t="s">
        <v>79</v>
      </c>
      <c r="D14" s="90"/>
      <c r="E14" s="90"/>
      <c r="F14" s="90"/>
      <c r="G14" s="92"/>
      <c r="H14" s="90"/>
      <c r="I14" s="91"/>
      <c r="J14" s="90"/>
      <c r="K14" s="90"/>
    </row>
    <row r="15" spans="1:11" x14ac:dyDescent="0.3">
      <c r="A15" s="35">
        <v>5383.75</v>
      </c>
      <c r="B15" s="38" t="s">
        <v>80</v>
      </c>
      <c r="D15" s="90"/>
      <c r="E15" s="90"/>
      <c r="F15" s="90"/>
      <c r="G15" s="91"/>
      <c r="H15" s="90"/>
      <c r="I15" s="91"/>
      <c r="J15" s="90"/>
      <c r="K15" s="90"/>
    </row>
    <row r="16" spans="1:11" x14ac:dyDescent="0.3">
      <c r="A16" s="34">
        <v>336</v>
      </c>
      <c r="B16" s="38" t="s">
        <v>81</v>
      </c>
      <c r="D16" s="90"/>
      <c r="E16" s="90"/>
      <c r="F16" s="90"/>
      <c r="G16" s="91"/>
      <c r="H16" s="90"/>
      <c r="I16" s="91"/>
      <c r="J16" s="90"/>
      <c r="K16" s="90"/>
    </row>
    <row r="17" spans="1:11" x14ac:dyDescent="0.3">
      <c r="A17" s="35">
        <v>989.78</v>
      </c>
      <c r="B17" s="38" t="s">
        <v>30</v>
      </c>
      <c r="D17" s="90"/>
      <c r="E17" s="90"/>
      <c r="F17" s="90"/>
      <c r="G17" s="91"/>
      <c r="H17" s="90"/>
      <c r="I17" s="91"/>
      <c r="J17" s="90"/>
      <c r="K17" s="90"/>
    </row>
    <row r="18" spans="1:11" x14ac:dyDescent="0.3">
      <c r="A18" s="34"/>
      <c r="B18" s="38"/>
      <c r="D18" s="90"/>
      <c r="E18" s="90"/>
      <c r="F18" s="90"/>
      <c r="G18" s="91"/>
      <c r="H18" s="90"/>
      <c r="I18" s="91"/>
      <c r="J18" s="90"/>
      <c r="K18" s="90"/>
    </row>
    <row r="19" spans="1:11" x14ac:dyDescent="0.3">
      <c r="A19" s="35"/>
      <c r="B19" s="38"/>
      <c r="D19" s="90"/>
      <c r="E19" s="90"/>
      <c r="F19" s="90"/>
      <c r="G19" s="91"/>
      <c r="H19" s="90"/>
      <c r="I19" s="91"/>
      <c r="J19" s="90"/>
      <c r="K19" s="90"/>
    </row>
    <row r="20" spans="1:11" x14ac:dyDescent="0.3">
      <c r="A20" s="18"/>
      <c r="B20" s="72"/>
      <c r="D20" s="90"/>
      <c r="E20" s="90"/>
      <c r="F20" s="90"/>
      <c r="G20" s="91"/>
      <c r="H20" s="90"/>
      <c r="I20" s="90"/>
      <c r="J20" s="90"/>
      <c r="K20" s="90"/>
    </row>
    <row r="21" spans="1:11" x14ac:dyDescent="0.3">
      <c r="A21" s="18"/>
      <c r="B21" s="5"/>
      <c r="D21" s="90"/>
      <c r="E21" s="90"/>
      <c r="F21" s="90"/>
      <c r="G21" s="90"/>
      <c r="H21" s="90"/>
      <c r="I21" s="90"/>
      <c r="J21" s="90"/>
      <c r="K21" s="90"/>
    </row>
    <row r="22" spans="1:11" x14ac:dyDescent="0.3">
      <c r="A22" s="18"/>
      <c r="B22" s="5"/>
      <c r="D22" s="90"/>
      <c r="E22" s="90"/>
      <c r="F22" s="90"/>
      <c r="G22" s="90"/>
      <c r="H22" s="90"/>
      <c r="I22" s="90"/>
      <c r="J22" s="90"/>
      <c r="K22" s="90"/>
    </row>
    <row r="23" spans="1:11" x14ac:dyDescent="0.3">
      <c r="A23" s="18"/>
      <c r="B23" s="5"/>
      <c r="D23" s="90"/>
      <c r="E23" s="90"/>
      <c r="F23" s="90"/>
      <c r="G23" s="90"/>
      <c r="H23" s="90"/>
      <c r="I23" s="90"/>
      <c r="J23" s="90"/>
      <c r="K23" s="90"/>
    </row>
    <row r="24" spans="1:11" x14ac:dyDescent="0.3">
      <c r="A24" s="18"/>
      <c r="B24" s="5"/>
      <c r="D24" s="90"/>
      <c r="E24" s="90"/>
      <c r="F24" s="90"/>
      <c r="G24" s="90"/>
      <c r="H24" s="90"/>
      <c r="I24" s="90"/>
      <c r="J24" s="90"/>
      <c r="K24" s="90"/>
    </row>
    <row r="25" spans="1:11" x14ac:dyDescent="0.3">
      <c r="A25" s="19"/>
      <c r="B25" s="5"/>
      <c r="D25" s="90"/>
      <c r="E25" s="90"/>
      <c r="F25" s="90"/>
      <c r="G25" s="93"/>
      <c r="H25" s="90"/>
      <c r="I25" s="90"/>
      <c r="J25" s="90"/>
      <c r="K25" s="90"/>
    </row>
    <row r="26" spans="1:11" x14ac:dyDescent="0.3">
      <c r="A26" s="18"/>
      <c r="B26" s="5"/>
      <c r="D26" s="90"/>
      <c r="E26" s="90"/>
      <c r="F26" s="90"/>
      <c r="G26" s="90"/>
      <c r="H26" s="90"/>
      <c r="I26" s="90"/>
      <c r="J26" s="90"/>
      <c r="K26" s="90"/>
    </row>
    <row r="27" spans="1:11" x14ac:dyDescent="0.3">
      <c r="A27" s="18"/>
      <c r="B27" s="5"/>
      <c r="D27" s="90"/>
      <c r="E27" s="90"/>
      <c r="F27" s="90"/>
      <c r="G27" s="90"/>
      <c r="H27" s="90"/>
      <c r="I27" s="90"/>
      <c r="J27" s="90"/>
      <c r="K27" s="90"/>
    </row>
    <row r="28" spans="1:11" x14ac:dyDescent="0.3">
      <c r="A28" s="18"/>
      <c r="B28" s="5"/>
      <c r="D28" s="90"/>
      <c r="E28" s="90"/>
      <c r="F28" s="90"/>
      <c r="G28" s="90"/>
      <c r="H28" s="90"/>
      <c r="I28" s="90"/>
      <c r="J28" s="90"/>
      <c r="K28" s="90"/>
    </row>
    <row r="29" spans="1:11" x14ac:dyDescent="0.3">
      <c r="A29" s="18"/>
      <c r="B29" s="5"/>
      <c r="D29" s="90"/>
      <c r="E29" s="90"/>
      <c r="F29" s="90"/>
      <c r="G29" s="90"/>
      <c r="H29" s="90"/>
      <c r="I29" s="90"/>
      <c r="J29" s="90"/>
      <c r="K29" s="90"/>
    </row>
    <row r="30" spans="1:11" x14ac:dyDescent="0.3">
      <c r="A30" s="18"/>
      <c r="B30" s="5"/>
      <c r="D30" s="90"/>
      <c r="E30" s="90"/>
      <c r="F30" s="90"/>
      <c r="G30" s="90"/>
      <c r="H30" s="90"/>
      <c r="I30" s="90"/>
      <c r="J30" s="90"/>
      <c r="K30" s="90"/>
    </row>
    <row r="31" spans="1:11" x14ac:dyDescent="0.3">
      <c r="A31" s="21"/>
      <c r="B31" s="5"/>
      <c r="D31" s="90"/>
      <c r="E31" s="90"/>
      <c r="F31" s="90"/>
      <c r="G31" s="90"/>
      <c r="H31" s="90"/>
      <c r="I31" s="90"/>
      <c r="J31" s="90"/>
      <c r="K31" s="90"/>
    </row>
    <row r="32" spans="1:11" x14ac:dyDescent="0.3">
      <c r="A32" s="18"/>
      <c r="B32" s="5"/>
      <c r="D32" s="90"/>
      <c r="E32" s="90"/>
      <c r="F32" s="90"/>
      <c r="G32" s="90"/>
      <c r="H32" s="90"/>
      <c r="I32" s="90"/>
      <c r="J32" s="90"/>
      <c r="K32" s="90"/>
    </row>
    <row r="33" spans="1:11" x14ac:dyDescent="0.3">
      <c r="A33" s="18">
        <f>SUM(A11:A32)</f>
        <v>124852.91</v>
      </c>
      <c r="B33" s="18" t="s">
        <v>231</v>
      </c>
      <c r="D33" s="90"/>
      <c r="E33" s="90"/>
      <c r="F33" s="90"/>
      <c r="G33" s="90"/>
      <c r="H33" s="90"/>
      <c r="I33" s="90"/>
      <c r="J33" s="90"/>
      <c r="K33" s="90"/>
    </row>
    <row r="34" spans="1:11" x14ac:dyDescent="0.3">
      <c r="D34" s="90"/>
      <c r="E34" s="90"/>
      <c r="F34" s="90"/>
      <c r="G34" s="90"/>
      <c r="H34" s="90"/>
      <c r="I34" s="90"/>
      <c r="J34" s="90"/>
      <c r="K34" s="90"/>
    </row>
    <row r="35" spans="1:11" x14ac:dyDescent="0.3">
      <c r="A35" s="32"/>
      <c r="D35" s="90"/>
      <c r="E35" s="90"/>
      <c r="F35" s="90"/>
      <c r="G35" s="90"/>
      <c r="H35" s="90"/>
      <c r="I35" s="90"/>
      <c r="J35" s="90"/>
      <c r="K35" s="90"/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workbookViewId="0">
      <selection activeCell="J31" sqref="J31"/>
    </sheetView>
  </sheetViews>
  <sheetFormatPr defaultRowHeight="14.4" x14ac:dyDescent="0.3"/>
  <cols>
    <col min="1" max="1" width="32.88671875" customWidth="1"/>
    <col min="2" max="2" width="35.44140625" customWidth="1"/>
  </cols>
  <sheetData>
    <row r="1" spans="1:7" ht="15" customHeight="1" x14ac:dyDescent="0.3">
      <c r="A1" s="97" t="s">
        <v>85</v>
      </c>
      <c r="B1" s="97"/>
      <c r="C1" s="16"/>
      <c r="D1" s="16"/>
      <c r="E1" s="16"/>
      <c r="F1" s="16"/>
      <c r="G1" s="16"/>
    </row>
    <row r="2" spans="1:7" ht="15" customHeight="1" x14ac:dyDescent="0.3">
      <c r="A2" s="97"/>
      <c r="B2" s="97"/>
      <c r="C2" s="16"/>
      <c r="D2" s="16"/>
      <c r="E2" s="16"/>
      <c r="F2" s="16"/>
      <c r="G2" s="16"/>
    </row>
    <row r="3" spans="1:7" ht="15" customHeight="1" x14ac:dyDescent="0.3">
      <c r="A3" s="97"/>
      <c r="B3" s="97"/>
      <c r="C3" s="16"/>
      <c r="D3" s="16"/>
      <c r="E3" s="16"/>
      <c r="F3" s="16"/>
      <c r="G3" s="16"/>
    </row>
    <row r="4" spans="1:7" ht="15" customHeight="1" x14ac:dyDescent="0.3">
      <c r="A4" s="97"/>
      <c r="B4" s="97"/>
      <c r="C4" s="16"/>
      <c r="D4" s="16"/>
      <c r="E4" s="16"/>
      <c r="F4" s="16"/>
      <c r="G4" s="16"/>
    </row>
    <row r="5" spans="1:7" ht="15" customHeight="1" x14ac:dyDescent="0.3">
      <c r="A5" s="97"/>
      <c r="B5" s="97"/>
      <c r="C5" s="16"/>
      <c r="D5" s="16"/>
      <c r="E5" s="16"/>
      <c r="F5" s="16"/>
      <c r="G5" s="16"/>
    </row>
    <row r="6" spans="1:7" ht="15" customHeight="1" x14ac:dyDescent="0.3">
      <c r="A6" s="97"/>
      <c r="B6" s="97"/>
      <c r="C6" s="16"/>
      <c r="D6" s="16"/>
      <c r="E6" s="16"/>
      <c r="F6" s="16"/>
      <c r="G6" s="16"/>
    </row>
    <row r="7" spans="1:7" ht="15" customHeight="1" x14ac:dyDescent="0.3">
      <c r="A7" s="97"/>
      <c r="B7" s="97"/>
      <c r="C7" s="16"/>
      <c r="D7" s="16"/>
      <c r="E7" s="16"/>
      <c r="F7" s="16"/>
      <c r="G7" s="16"/>
    </row>
    <row r="8" spans="1:7" ht="15" customHeight="1" x14ac:dyDescent="0.3">
      <c r="A8" s="102" t="s">
        <v>11</v>
      </c>
      <c r="B8" s="102"/>
      <c r="C8" s="16"/>
      <c r="D8" s="16"/>
      <c r="E8" s="16"/>
      <c r="F8" s="16"/>
      <c r="G8" s="16"/>
    </row>
    <row r="9" spans="1:7" ht="15" customHeight="1" x14ac:dyDescent="0.3">
      <c r="A9" s="101" t="s">
        <v>10</v>
      </c>
      <c r="B9" s="101"/>
      <c r="C9" s="16"/>
      <c r="D9" s="16"/>
      <c r="E9" s="16"/>
      <c r="F9" s="16"/>
      <c r="G9" s="16"/>
    </row>
    <row r="10" spans="1:7" x14ac:dyDescent="0.3">
      <c r="A10" s="14" t="s">
        <v>3</v>
      </c>
      <c r="B10" s="14" t="s">
        <v>4</v>
      </c>
    </row>
    <row r="11" spans="1:7" ht="27" x14ac:dyDescent="0.3">
      <c r="A11" s="17">
        <v>80760.179999999993</v>
      </c>
      <c r="B11" s="22" t="s">
        <v>78</v>
      </c>
    </row>
    <row r="12" spans="1:7" x14ac:dyDescent="0.3">
      <c r="A12" s="18">
        <v>1741.68</v>
      </c>
      <c r="B12" s="5" t="s">
        <v>77</v>
      </c>
    </row>
    <row r="13" spans="1:7" x14ac:dyDescent="0.3">
      <c r="A13" s="33">
        <v>863</v>
      </c>
      <c r="B13" s="5" t="s">
        <v>76</v>
      </c>
    </row>
    <row r="14" spans="1:7" x14ac:dyDescent="0.3">
      <c r="A14" s="34">
        <v>12765.94</v>
      </c>
      <c r="B14" s="22" t="s">
        <v>79</v>
      </c>
    </row>
    <row r="15" spans="1:7" x14ac:dyDescent="0.3">
      <c r="A15" s="35">
        <v>4225.4799999999996</v>
      </c>
      <c r="B15" s="5" t="s">
        <v>80</v>
      </c>
    </row>
    <row r="16" spans="1:7" x14ac:dyDescent="0.3">
      <c r="A16" s="34">
        <v>280</v>
      </c>
      <c r="B16" s="5" t="s">
        <v>81</v>
      </c>
    </row>
    <row r="17" spans="1:2" x14ac:dyDescent="0.3">
      <c r="A17" s="35">
        <v>650.79</v>
      </c>
      <c r="B17" s="5" t="s">
        <v>30</v>
      </c>
    </row>
    <row r="18" spans="1:2" x14ac:dyDescent="0.3">
      <c r="A18" s="34">
        <v>2003.6</v>
      </c>
      <c r="B18" s="5" t="s">
        <v>82</v>
      </c>
    </row>
    <row r="19" spans="1:2" x14ac:dyDescent="0.3">
      <c r="A19" s="20"/>
      <c r="B19" s="5"/>
    </row>
    <row r="20" spans="1:2" x14ac:dyDescent="0.3">
      <c r="A20" s="19"/>
      <c r="B20" s="5"/>
    </row>
    <row r="21" spans="1:2" x14ac:dyDescent="0.3">
      <c r="A21" s="18"/>
      <c r="B21" s="5"/>
    </row>
    <row r="22" spans="1:2" x14ac:dyDescent="0.3">
      <c r="A22" s="18"/>
      <c r="B22" s="5"/>
    </row>
    <row r="23" spans="1:2" x14ac:dyDescent="0.3">
      <c r="A23" s="18"/>
      <c r="B23" s="5"/>
    </row>
    <row r="24" spans="1:2" x14ac:dyDescent="0.3">
      <c r="A24" s="18"/>
      <c r="B24" s="5"/>
    </row>
    <row r="25" spans="1:2" x14ac:dyDescent="0.3">
      <c r="A25" s="18"/>
      <c r="B25" s="5"/>
    </row>
    <row r="26" spans="1:2" x14ac:dyDescent="0.3">
      <c r="A26" s="19"/>
      <c r="B26" s="5"/>
    </row>
    <row r="27" spans="1:2" x14ac:dyDescent="0.3">
      <c r="A27" s="18"/>
      <c r="B27" s="5"/>
    </row>
    <row r="28" spans="1:2" x14ac:dyDescent="0.3">
      <c r="A28" s="18"/>
      <c r="B28" s="5"/>
    </row>
    <row r="29" spans="1:2" x14ac:dyDescent="0.3">
      <c r="A29" s="18"/>
      <c r="B29" s="5"/>
    </row>
    <row r="30" spans="1:2" x14ac:dyDescent="0.3">
      <c r="A30" s="18"/>
      <c r="B30" s="5"/>
    </row>
    <row r="31" spans="1:2" x14ac:dyDescent="0.3">
      <c r="A31" s="18"/>
      <c r="B31" s="5"/>
    </row>
    <row r="32" spans="1:2" x14ac:dyDescent="0.3">
      <c r="A32" s="21"/>
      <c r="B32" s="5"/>
    </row>
    <row r="33" spans="1:2" x14ac:dyDescent="0.3">
      <c r="A33" s="18"/>
      <c r="B33" s="5"/>
    </row>
    <row r="34" spans="1:2" x14ac:dyDescent="0.3">
      <c r="A34" s="18">
        <f>SUM(A11:A33)</f>
        <v>103290.66999999998</v>
      </c>
      <c r="B34" s="18" t="s">
        <v>5</v>
      </c>
    </row>
    <row r="36" spans="1:2" x14ac:dyDescent="0.3">
      <c r="A36" s="32"/>
    </row>
  </sheetData>
  <mergeCells count="3">
    <mergeCell ref="A1:B7"/>
    <mergeCell ref="A9:B9"/>
    <mergeCell ref="A8:B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5"/>
  <sheetViews>
    <sheetView topLeftCell="A118" zoomScaleNormal="100" workbookViewId="0">
      <selection activeCell="D129" sqref="D129"/>
    </sheetView>
  </sheetViews>
  <sheetFormatPr defaultColWidth="9.109375" defaultRowHeight="14.4" x14ac:dyDescent="0.3"/>
  <cols>
    <col min="1" max="1" width="9.109375" style="46"/>
    <col min="2" max="2" width="34.88671875" style="46" customWidth="1"/>
    <col min="3" max="3" width="29.5546875" style="46" customWidth="1"/>
    <col min="4" max="4" width="37.6640625" style="46" customWidth="1"/>
    <col min="5" max="5" width="38.6640625" style="46" customWidth="1"/>
    <col min="6" max="6" width="32.5546875" style="46" customWidth="1"/>
    <col min="7" max="16384" width="9.109375" style="46"/>
  </cols>
  <sheetData>
    <row r="1" spans="1:13" x14ac:dyDescent="0.3">
      <c r="A1" s="103" t="s">
        <v>85</v>
      </c>
      <c r="B1" s="104"/>
      <c r="C1" s="104"/>
      <c r="D1" s="108" t="s">
        <v>11</v>
      </c>
      <c r="E1" s="108"/>
    </row>
    <row r="2" spans="1:13" x14ac:dyDescent="0.3">
      <c r="A2" s="104"/>
      <c r="B2" s="104"/>
      <c r="C2" s="104"/>
    </row>
    <row r="3" spans="1:13" x14ac:dyDescent="0.3">
      <c r="A3" s="104"/>
      <c r="B3" s="104"/>
      <c r="C3" s="104"/>
    </row>
    <row r="4" spans="1:13" ht="18.75" customHeight="1" x14ac:dyDescent="0.3">
      <c r="A4" s="104"/>
      <c r="B4" s="104"/>
      <c r="C4" s="104"/>
    </row>
    <row r="5" spans="1:13" ht="18.75" customHeight="1" x14ac:dyDescent="0.3">
      <c r="A5" s="104"/>
      <c r="B5" s="104"/>
      <c r="C5" s="104"/>
    </row>
    <row r="6" spans="1:13" ht="18.75" customHeight="1" x14ac:dyDescent="0.3">
      <c r="A6" s="105"/>
      <c r="B6" s="105"/>
      <c r="C6" s="105"/>
      <c r="D6" s="47" t="s">
        <v>9</v>
      </c>
    </row>
    <row r="7" spans="1:13" ht="35.25" customHeight="1" x14ac:dyDescent="0.3">
      <c r="A7" s="106" t="s">
        <v>0</v>
      </c>
      <c r="B7" s="107"/>
      <c r="C7" s="48" t="s">
        <v>1</v>
      </c>
      <c r="D7" s="48" t="s">
        <v>2</v>
      </c>
      <c r="E7" s="36" t="s">
        <v>8</v>
      </c>
      <c r="F7" s="36" t="s">
        <v>4</v>
      </c>
      <c r="G7" s="49"/>
      <c r="H7" s="49"/>
      <c r="I7" s="49"/>
      <c r="J7" s="49"/>
      <c r="K7" s="49"/>
      <c r="L7" s="49"/>
      <c r="M7" s="49"/>
    </row>
    <row r="8" spans="1:13" x14ac:dyDescent="0.3">
      <c r="A8" s="43"/>
      <c r="B8" s="43" t="s">
        <v>12</v>
      </c>
      <c r="C8" s="44">
        <v>62226620908</v>
      </c>
      <c r="D8" s="37" t="s">
        <v>15</v>
      </c>
      <c r="E8" s="37">
        <v>354.38</v>
      </c>
      <c r="F8" s="50" t="s">
        <v>18</v>
      </c>
      <c r="G8" s="42"/>
      <c r="H8" s="42"/>
      <c r="I8" s="42"/>
      <c r="J8" s="42"/>
      <c r="K8" s="42"/>
      <c r="L8" s="42"/>
      <c r="M8" s="42"/>
    </row>
    <row r="9" spans="1:13" x14ac:dyDescent="0.3">
      <c r="A9" s="43"/>
      <c r="B9" s="43" t="s">
        <v>12</v>
      </c>
      <c r="C9" s="44">
        <v>62226620908</v>
      </c>
      <c r="D9" s="37" t="s">
        <v>15</v>
      </c>
      <c r="E9" s="37">
        <v>197.96</v>
      </c>
      <c r="F9" s="50" t="s">
        <v>18</v>
      </c>
      <c r="G9" s="42"/>
      <c r="H9" s="42"/>
      <c r="I9" s="42"/>
      <c r="J9" s="42"/>
      <c r="K9" s="42"/>
      <c r="L9" s="42"/>
      <c r="M9" s="51"/>
    </row>
    <row r="10" spans="1:13" x14ac:dyDescent="0.3">
      <c r="A10" s="43"/>
      <c r="B10" s="43" t="s">
        <v>12</v>
      </c>
      <c r="C10" s="44">
        <v>62226620908</v>
      </c>
      <c r="D10" s="37" t="s">
        <v>15</v>
      </c>
      <c r="E10" s="37">
        <v>225.72</v>
      </c>
      <c r="F10" s="50" t="s">
        <v>18</v>
      </c>
      <c r="G10" s="42"/>
      <c r="H10" s="42"/>
      <c r="I10" s="42"/>
      <c r="J10" s="42"/>
      <c r="K10" s="42"/>
      <c r="L10" s="42"/>
      <c r="M10" s="51"/>
    </row>
    <row r="11" spans="1:13" x14ac:dyDescent="0.3">
      <c r="A11" s="43"/>
      <c r="B11" s="43" t="s">
        <v>12</v>
      </c>
      <c r="C11" s="44">
        <v>62226620908</v>
      </c>
      <c r="D11" s="37" t="s">
        <v>15</v>
      </c>
      <c r="E11" s="37">
        <v>419.92</v>
      </c>
      <c r="F11" s="50" t="s">
        <v>18</v>
      </c>
      <c r="G11" s="42"/>
      <c r="H11" s="42"/>
      <c r="I11" s="42"/>
      <c r="J11" s="42"/>
      <c r="K11" s="42"/>
      <c r="L11" s="42"/>
      <c r="M11" s="51"/>
    </row>
    <row r="12" spans="1:13" x14ac:dyDescent="0.3">
      <c r="A12" s="43"/>
      <c r="B12" s="43" t="s">
        <v>12</v>
      </c>
      <c r="C12" s="44">
        <v>62226620908</v>
      </c>
      <c r="D12" s="37" t="s">
        <v>15</v>
      </c>
      <c r="E12" s="37">
        <v>184.11</v>
      </c>
      <c r="F12" s="50" t="s">
        <v>18</v>
      </c>
      <c r="G12" s="42"/>
      <c r="H12" s="42"/>
      <c r="I12" s="42"/>
      <c r="J12" s="42"/>
      <c r="K12" s="42"/>
      <c r="L12" s="42"/>
      <c r="M12" s="51"/>
    </row>
    <row r="13" spans="1:13" ht="27" x14ac:dyDescent="0.3">
      <c r="A13" s="43"/>
      <c r="B13" s="43" t="s">
        <v>12</v>
      </c>
      <c r="C13" s="44">
        <v>62226620908</v>
      </c>
      <c r="D13" s="37" t="s">
        <v>15</v>
      </c>
      <c r="E13" s="37">
        <v>16.600000000000001</v>
      </c>
      <c r="F13" s="45" t="s">
        <v>21</v>
      </c>
      <c r="G13" s="42"/>
      <c r="H13" s="42"/>
      <c r="I13" s="42"/>
      <c r="J13" s="42"/>
      <c r="K13" s="42"/>
      <c r="L13" s="42"/>
      <c r="M13" s="51"/>
    </row>
    <row r="14" spans="1:13" x14ac:dyDescent="0.3">
      <c r="A14" s="43"/>
      <c r="B14" s="43"/>
      <c r="C14" s="44"/>
      <c r="D14" s="34" t="s">
        <v>7</v>
      </c>
      <c r="E14" s="34">
        <f>SUM(E8:E13)</f>
        <v>1398.69</v>
      </c>
      <c r="F14" s="50"/>
      <c r="G14" s="42"/>
      <c r="H14" s="42"/>
      <c r="I14" s="42"/>
      <c r="J14" s="42"/>
      <c r="K14" s="42"/>
      <c r="L14" s="42"/>
      <c r="M14" s="42"/>
    </row>
    <row r="15" spans="1:13" ht="26.4" x14ac:dyDescent="0.3">
      <c r="A15" s="43"/>
      <c r="B15" s="43" t="s">
        <v>13</v>
      </c>
      <c r="C15" s="44">
        <v>66309536392</v>
      </c>
      <c r="D15" s="38" t="s">
        <v>14</v>
      </c>
      <c r="E15" s="38">
        <v>200.01</v>
      </c>
      <c r="F15" s="50" t="s">
        <v>18</v>
      </c>
      <c r="G15" s="42"/>
      <c r="H15" s="42"/>
      <c r="I15" s="42"/>
      <c r="J15" s="42"/>
      <c r="K15" s="42"/>
      <c r="L15" s="42"/>
      <c r="M15" s="42"/>
    </row>
    <row r="16" spans="1:13" ht="26.4" x14ac:dyDescent="0.3">
      <c r="A16" s="43"/>
      <c r="B16" s="43" t="s">
        <v>13</v>
      </c>
      <c r="C16" s="44">
        <v>66309536392</v>
      </c>
      <c r="D16" s="38" t="s">
        <v>14</v>
      </c>
      <c r="E16" s="38">
        <v>88.75</v>
      </c>
      <c r="F16" s="50" t="s">
        <v>18</v>
      </c>
      <c r="G16" s="42"/>
      <c r="H16" s="42"/>
      <c r="I16" s="42"/>
      <c r="J16" s="42"/>
      <c r="K16" s="42"/>
      <c r="L16" s="42"/>
      <c r="M16" s="42"/>
    </row>
    <row r="17" spans="1:14" ht="26.4" x14ac:dyDescent="0.3">
      <c r="A17" s="43"/>
      <c r="B17" s="43" t="s">
        <v>13</v>
      </c>
      <c r="C17" s="44">
        <v>66309536392</v>
      </c>
      <c r="D17" s="38" t="s">
        <v>14</v>
      </c>
      <c r="E17" s="38">
        <v>167.53</v>
      </c>
      <c r="F17" s="50" t="s">
        <v>18</v>
      </c>
      <c r="G17" s="42"/>
      <c r="H17" s="42"/>
      <c r="I17" s="42"/>
      <c r="J17" s="42"/>
      <c r="K17" s="42"/>
      <c r="L17" s="42"/>
      <c r="M17" s="42"/>
    </row>
    <row r="18" spans="1:14" ht="26.4" x14ac:dyDescent="0.3">
      <c r="A18" s="43"/>
      <c r="B18" s="43" t="s">
        <v>13</v>
      </c>
      <c r="C18" s="44">
        <v>66309536392</v>
      </c>
      <c r="D18" s="38" t="s">
        <v>14</v>
      </c>
      <c r="E18" s="38">
        <v>94.92</v>
      </c>
      <c r="F18" s="50" t="s">
        <v>18</v>
      </c>
      <c r="G18" s="42"/>
      <c r="H18" s="42"/>
      <c r="I18" s="42"/>
      <c r="J18" s="42"/>
      <c r="K18" s="42"/>
      <c r="L18" s="42"/>
      <c r="M18" s="42"/>
    </row>
    <row r="19" spans="1:14" ht="26.4" x14ac:dyDescent="0.3">
      <c r="A19" s="43"/>
      <c r="B19" s="43" t="s">
        <v>13</v>
      </c>
      <c r="C19" s="44">
        <v>66309536392</v>
      </c>
      <c r="D19" s="38" t="s">
        <v>14</v>
      </c>
      <c r="E19" s="38">
        <v>162.88</v>
      </c>
      <c r="F19" s="50" t="s">
        <v>18</v>
      </c>
      <c r="G19" s="42"/>
      <c r="H19" s="42"/>
      <c r="I19" s="42"/>
      <c r="J19" s="42"/>
      <c r="K19" s="42"/>
      <c r="L19" s="42"/>
      <c r="M19" s="42"/>
    </row>
    <row r="20" spans="1:14" ht="26.4" x14ac:dyDescent="0.3">
      <c r="A20" s="43"/>
      <c r="B20" s="43" t="s">
        <v>13</v>
      </c>
      <c r="C20" s="44">
        <v>66309536392</v>
      </c>
      <c r="D20" s="38" t="s">
        <v>14</v>
      </c>
      <c r="E20" s="38">
        <v>157.16999999999999</v>
      </c>
      <c r="F20" s="50" t="s">
        <v>18</v>
      </c>
      <c r="G20" s="42"/>
      <c r="H20" s="42"/>
      <c r="I20" s="42"/>
      <c r="J20" s="42"/>
      <c r="K20" s="42"/>
      <c r="L20" s="42"/>
      <c r="M20" s="42"/>
    </row>
    <row r="21" spans="1:14" ht="26.4" x14ac:dyDescent="0.3">
      <c r="A21" s="43"/>
      <c r="B21" s="43" t="s">
        <v>13</v>
      </c>
      <c r="C21" s="44">
        <v>66309536392</v>
      </c>
      <c r="D21" s="38" t="s">
        <v>14</v>
      </c>
      <c r="E21" s="38">
        <v>145.74</v>
      </c>
      <c r="F21" s="50" t="s">
        <v>18</v>
      </c>
      <c r="G21" s="42"/>
      <c r="H21" s="42"/>
      <c r="I21" s="42"/>
      <c r="J21" s="42"/>
      <c r="K21" s="42"/>
      <c r="L21" s="42"/>
      <c r="M21" s="42"/>
    </row>
    <row r="22" spans="1:14" x14ac:dyDescent="0.3">
      <c r="A22" s="43"/>
      <c r="B22" s="43"/>
      <c r="C22" s="44"/>
      <c r="D22" s="34" t="s">
        <v>7</v>
      </c>
      <c r="E22" s="34">
        <f>SUM(E15:E21)</f>
        <v>1016.9999999999999</v>
      </c>
      <c r="F22" s="45"/>
      <c r="G22" s="42"/>
      <c r="H22" s="42"/>
      <c r="I22" s="42"/>
      <c r="J22" s="42"/>
      <c r="K22" s="42"/>
      <c r="L22" s="42"/>
      <c r="M22" s="42"/>
    </row>
    <row r="23" spans="1:14" x14ac:dyDescent="0.3">
      <c r="A23" s="43"/>
      <c r="B23" s="43" t="s">
        <v>16</v>
      </c>
      <c r="C23" s="44">
        <v>76039370887</v>
      </c>
      <c r="D23" s="37" t="s">
        <v>17</v>
      </c>
      <c r="E23" s="37">
        <v>114.76</v>
      </c>
      <c r="F23" s="50" t="s">
        <v>19</v>
      </c>
      <c r="G23" s="42"/>
      <c r="H23" s="42"/>
      <c r="I23" s="42"/>
      <c r="J23" s="42"/>
      <c r="K23" s="42"/>
      <c r="L23" s="42"/>
      <c r="M23" s="42"/>
    </row>
    <row r="24" spans="1:14" x14ac:dyDescent="0.3">
      <c r="A24" s="43"/>
      <c r="B24" s="43"/>
      <c r="C24" s="44"/>
      <c r="D24" s="34" t="s">
        <v>7</v>
      </c>
      <c r="E24" s="34">
        <f>SUM(E23)</f>
        <v>114.76</v>
      </c>
      <c r="F24" s="45"/>
      <c r="G24" s="42"/>
      <c r="H24" s="42"/>
      <c r="I24" s="42"/>
      <c r="J24" s="42"/>
      <c r="K24" s="42"/>
      <c r="L24" s="42"/>
      <c r="M24" s="42"/>
    </row>
    <row r="25" spans="1:14" x14ac:dyDescent="0.3">
      <c r="A25" s="43"/>
      <c r="B25" s="43" t="s">
        <v>22</v>
      </c>
      <c r="C25" s="52">
        <v>34212194935</v>
      </c>
      <c r="D25" s="38" t="s">
        <v>23</v>
      </c>
      <c r="E25" s="38">
        <v>114.91</v>
      </c>
      <c r="F25" s="50" t="s">
        <v>18</v>
      </c>
      <c r="G25" s="42"/>
      <c r="H25" s="42"/>
      <c r="I25" s="42"/>
      <c r="J25" s="42"/>
      <c r="K25" s="42"/>
      <c r="L25" s="42"/>
      <c r="M25" s="42"/>
    </row>
    <row r="26" spans="1:14" x14ac:dyDescent="0.3">
      <c r="A26" s="43"/>
      <c r="B26" s="43" t="s">
        <v>22</v>
      </c>
      <c r="C26" s="52">
        <v>34212194935</v>
      </c>
      <c r="D26" s="38" t="s">
        <v>23</v>
      </c>
      <c r="E26" s="38">
        <v>152.72999999999999</v>
      </c>
      <c r="F26" s="50" t="s">
        <v>18</v>
      </c>
      <c r="G26" s="42"/>
      <c r="H26" s="42"/>
      <c r="I26" s="42"/>
      <c r="J26" s="42"/>
      <c r="K26" s="42"/>
      <c r="L26" s="42"/>
      <c r="M26" s="42"/>
    </row>
    <row r="27" spans="1:14" x14ac:dyDescent="0.3">
      <c r="A27" s="43"/>
      <c r="B27" s="43" t="s">
        <v>22</v>
      </c>
      <c r="C27" s="52">
        <v>34212194935</v>
      </c>
      <c r="D27" s="38" t="s">
        <v>23</v>
      </c>
      <c r="E27" s="38">
        <v>108.25</v>
      </c>
      <c r="F27" s="50" t="s">
        <v>18</v>
      </c>
      <c r="G27" s="42"/>
      <c r="H27" s="42"/>
      <c r="I27" s="42"/>
      <c r="J27" s="42"/>
      <c r="K27" s="42"/>
      <c r="L27" s="42"/>
      <c r="M27" s="42"/>
    </row>
    <row r="28" spans="1:14" x14ac:dyDescent="0.3">
      <c r="A28" s="43"/>
      <c r="B28" s="53"/>
      <c r="C28" s="54"/>
      <c r="D28" s="34" t="s">
        <v>7</v>
      </c>
      <c r="E28" s="34">
        <f>SUM(E25:E27)</f>
        <v>375.89</v>
      </c>
      <c r="F28" s="45"/>
      <c r="G28" s="42"/>
      <c r="H28" s="42"/>
      <c r="I28" s="42"/>
      <c r="J28" s="42"/>
      <c r="K28" s="42"/>
      <c r="L28" s="42"/>
      <c r="M28" s="42"/>
    </row>
    <row r="29" spans="1:14" x14ac:dyDescent="0.3">
      <c r="A29" s="43"/>
      <c r="B29" s="43" t="s">
        <v>24</v>
      </c>
      <c r="C29" s="44">
        <v>60174672203</v>
      </c>
      <c r="D29" s="38" t="s">
        <v>25</v>
      </c>
      <c r="E29" s="38">
        <v>203</v>
      </c>
      <c r="F29" s="45" t="s">
        <v>26</v>
      </c>
      <c r="G29" s="42"/>
      <c r="H29" s="42"/>
      <c r="I29" s="42"/>
      <c r="J29" s="42"/>
      <c r="K29" s="42"/>
      <c r="L29" s="42"/>
      <c r="M29" s="42"/>
    </row>
    <row r="30" spans="1:14" x14ac:dyDescent="0.3">
      <c r="A30" s="43"/>
      <c r="B30" s="55"/>
      <c r="C30" s="44"/>
      <c r="D30" s="34" t="s">
        <v>7</v>
      </c>
      <c r="E30" s="34">
        <f>SUM(E29:E29)</f>
        <v>203</v>
      </c>
      <c r="F30" s="45"/>
      <c r="G30" s="42"/>
      <c r="H30" s="42"/>
      <c r="I30" s="42"/>
      <c r="J30" s="42"/>
      <c r="K30" s="42"/>
      <c r="L30" s="42"/>
      <c r="M30" s="42"/>
      <c r="N30" s="42"/>
    </row>
    <row r="31" spans="1:14" x14ac:dyDescent="0.3">
      <c r="A31" s="43"/>
      <c r="B31" s="43" t="s">
        <v>27</v>
      </c>
      <c r="C31" s="44">
        <v>63073332379</v>
      </c>
      <c r="D31" s="37" t="s">
        <v>15</v>
      </c>
      <c r="E31" s="37">
        <v>2738.88</v>
      </c>
      <c r="F31" s="50" t="s">
        <v>19</v>
      </c>
      <c r="G31" s="42"/>
      <c r="H31" s="42"/>
      <c r="I31" s="42"/>
      <c r="J31" s="42"/>
      <c r="K31" s="42"/>
      <c r="L31" s="42"/>
      <c r="M31" s="42"/>
      <c r="N31" s="42"/>
    </row>
    <row r="32" spans="1:14" x14ac:dyDescent="0.3">
      <c r="A32" s="43"/>
      <c r="B32" s="43"/>
      <c r="C32" s="44"/>
      <c r="D32" s="34" t="s">
        <v>7</v>
      </c>
      <c r="E32" s="34">
        <f>SUM(E31)</f>
        <v>2738.88</v>
      </c>
      <c r="F32" s="50"/>
      <c r="G32" s="42"/>
      <c r="H32" s="42"/>
      <c r="I32" s="42"/>
      <c r="J32" s="42"/>
      <c r="K32" s="42"/>
      <c r="L32" s="42"/>
      <c r="M32" s="42"/>
      <c r="N32" s="42"/>
    </row>
    <row r="33" spans="1:14" x14ac:dyDescent="0.3">
      <c r="A33" s="43"/>
      <c r="B33" s="43" t="s">
        <v>29</v>
      </c>
      <c r="C33" s="44">
        <v>81793146560</v>
      </c>
      <c r="D33" s="38" t="s">
        <v>15</v>
      </c>
      <c r="E33" s="38">
        <v>14.6</v>
      </c>
      <c r="F33" s="50" t="s">
        <v>30</v>
      </c>
      <c r="G33" s="42"/>
      <c r="H33" s="42"/>
      <c r="I33" s="42"/>
      <c r="J33" s="42"/>
      <c r="K33" s="42"/>
      <c r="L33" s="42"/>
      <c r="M33" s="42"/>
      <c r="N33" s="42"/>
    </row>
    <row r="34" spans="1:14" x14ac:dyDescent="0.3">
      <c r="A34" s="43"/>
      <c r="B34" s="43" t="s">
        <v>29</v>
      </c>
      <c r="C34" s="44">
        <v>81793146560</v>
      </c>
      <c r="D34" s="38" t="s">
        <v>15</v>
      </c>
      <c r="E34" s="38">
        <v>25.91</v>
      </c>
      <c r="F34" s="50" t="s">
        <v>30</v>
      </c>
      <c r="G34" s="42"/>
      <c r="H34" s="42"/>
      <c r="I34" s="42"/>
      <c r="J34" s="42"/>
      <c r="K34" s="42"/>
      <c r="L34" s="42"/>
      <c r="M34" s="51"/>
      <c r="N34" s="42"/>
    </row>
    <row r="35" spans="1:14" x14ac:dyDescent="0.3">
      <c r="A35" s="43"/>
      <c r="B35" s="43" t="s">
        <v>29</v>
      </c>
      <c r="C35" s="44">
        <v>81793146560</v>
      </c>
      <c r="D35" s="38" t="s">
        <v>15</v>
      </c>
      <c r="E35" s="38">
        <v>50.71</v>
      </c>
      <c r="F35" s="50" t="s">
        <v>30</v>
      </c>
      <c r="G35" s="42"/>
      <c r="H35" s="42"/>
      <c r="I35" s="42"/>
      <c r="J35" s="42"/>
      <c r="K35" s="42"/>
      <c r="L35" s="42"/>
      <c r="M35" s="51"/>
      <c r="N35" s="42"/>
    </row>
    <row r="36" spans="1:14" x14ac:dyDescent="0.3">
      <c r="A36" s="43"/>
      <c r="B36" s="43"/>
      <c r="C36" s="44"/>
      <c r="D36" s="34" t="s">
        <v>7</v>
      </c>
      <c r="E36" s="34">
        <f>SUM(E33:E35)</f>
        <v>91.22</v>
      </c>
      <c r="F36" s="45"/>
      <c r="G36" s="42"/>
      <c r="H36" s="42"/>
      <c r="I36" s="42"/>
      <c r="J36" s="42"/>
      <c r="K36" s="42"/>
      <c r="L36" s="42"/>
      <c r="M36" s="42"/>
      <c r="N36" s="42"/>
    </row>
    <row r="37" spans="1:14" x14ac:dyDescent="0.3">
      <c r="A37" s="43"/>
      <c r="B37" s="43" t="s">
        <v>41</v>
      </c>
      <c r="C37" s="44">
        <v>13269963589</v>
      </c>
      <c r="D37" s="38" t="s">
        <v>42</v>
      </c>
      <c r="E37" s="38">
        <v>546.46</v>
      </c>
      <c r="F37" s="45" t="s">
        <v>43</v>
      </c>
      <c r="G37" s="42"/>
      <c r="H37" s="42"/>
      <c r="I37" s="42"/>
      <c r="J37" s="42"/>
      <c r="K37" s="42"/>
      <c r="L37" s="42"/>
      <c r="M37" s="42"/>
      <c r="N37" s="42"/>
    </row>
    <row r="38" spans="1:14" x14ac:dyDescent="0.3">
      <c r="A38" s="43"/>
      <c r="B38" s="43"/>
      <c r="C38" s="44"/>
      <c r="D38" s="34" t="s">
        <v>7</v>
      </c>
      <c r="E38" s="34">
        <f>SUM(E37)</f>
        <v>546.46</v>
      </c>
      <c r="F38" s="45"/>
      <c r="G38" s="42"/>
      <c r="H38" s="42"/>
      <c r="I38" s="42"/>
      <c r="J38" s="42"/>
      <c r="K38" s="42"/>
      <c r="L38" s="42"/>
      <c r="M38" s="42"/>
      <c r="N38" s="42"/>
    </row>
    <row r="39" spans="1:14" x14ac:dyDescent="0.3">
      <c r="A39" s="43"/>
      <c r="B39" s="43" t="s">
        <v>44</v>
      </c>
      <c r="C39" s="44">
        <v>87311810356</v>
      </c>
      <c r="D39" s="38" t="s">
        <v>45</v>
      </c>
      <c r="E39" s="38">
        <v>31.16</v>
      </c>
      <c r="F39" s="50" t="s">
        <v>30</v>
      </c>
      <c r="G39" s="42"/>
      <c r="H39" s="42"/>
      <c r="I39" s="42"/>
      <c r="J39" s="42"/>
      <c r="K39" s="42"/>
      <c r="L39" s="42"/>
      <c r="M39" s="42"/>
      <c r="N39" s="42"/>
    </row>
    <row r="40" spans="1:14" x14ac:dyDescent="0.3">
      <c r="A40" s="43"/>
      <c r="B40" s="43"/>
      <c r="C40" s="44"/>
      <c r="D40" s="34" t="s">
        <v>7</v>
      </c>
      <c r="E40" s="34">
        <f>SUM(E39)</f>
        <v>31.16</v>
      </c>
      <c r="F40" s="45"/>
      <c r="G40" s="42"/>
      <c r="H40" s="42"/>
      <c r="I40" s="42"/>
      <c r="J40" s="42"/>
      <c r="K40" s="42"/>
      <c r="L40" s="42"/>
      <c r="M40" s="42"/>
      <c r="N40" s="42"/>
    </row>
    <row r="41" spans="1:14" x14ac:dyDescent="0.3">
      <c r="A41" s="43"/>
      <c r="B41" s="43" t="s">
        <v>46</v>
      </c>
      <c r="C41" s="44">
        <v>29524210204</v>
      </c>
      <c r="D41" s="38" t="s">
        <v>15</v>
      </c>
      <c r="E41" s="38">
        <v>142.26</v>
      </c>
      <c r="F41" s="50" t="s">
        <v>30</v>
      </c>
      <c r="G41" s="42"/>
      <c r="H41" s="42"/>
      <c r="I41" s="42"/>
      <c r="J41" s="42"/>
      <c r="K41" s="42"/>
      <c r="L41" s="42"/>
      <c r="M41" s="42"/>
      <c r="N41" s="42"/>
    </row>
    <row r="42" spans="1:14" x14ac:dyDescent="0.3">
      <c r="A42" s="43"/>
      <c r="B42" s="43"/>
      <c r="C42" s="44"/>
      <c r="D42" s="34" t="s">
        <v>7</v>
      </c>
      <c r="E42" s="34">
        <f>SUM(E41)</f>
        <v>142.26</v>
      </c>
      <c r="F42" s="45"/>
      <c r="G42" s="42"/>
      <c r="H42" s="42"/>
      <c r="I42" s="42"/>
      <c r="J42" s="42"/>
      <c r="K42" s="42"/>
      <c r="L42" s="42"/>
      <c r="M42" s="42"/>
      <c r="N42" s="42"/>
    </row>
    <row r="43" spans="1:14" ht="27" x14ac:dyDescent="0.3">
      <c r="A43" s="43"/>
      <c r="B43" s="43" t="s">
        <v>168</v>
      </c>
      <c r="C43" s="44">
        <v>76080865307</v>
      </c>
      <c r="D43" s="38" t="s">
        <v>15</v>
      </c>
      <c r="E43" s="38">
        <v>67.260000000000005</v>
      </c>
      <c r="F43" s="45" t="s">
        <v>33</v>
      </c>
      <c r="G43" s="42"/>
      <c r="H43" s="42"/>
      <c r="I43" s="42"/>
      <c r="J43" s="42"/>
      <c r="K43" s="42"/>
      <c r="L43" s="42"/>
      <c r="M43" s="42"/>
      <c r="N43" s="42"/>
    </row>
    <row r="44" spans="1:14" x14ac:dyDescent="0.3">
      <c r="A44" s="43"/>
      <c r="B44" s="43"/>
      <c r="C44" s="44"/>
      <c r="D44" s="34" t="s">
        <v>7</v>
      </c>
      <c r="E44" s="34">
        <f>SUM(E43)</f>
        <v>67.260000000000005</v>
      </c>
      <c r="F44" s="45"/>
      <c r="G44" s="42"/>
      <c r="H44" s="42"/>
      <c r="I44" s="42"/>
      <c r="J44" s="42"/>
      <c r="K44" s="42"/>
      <c r="L44" s="42"/>
      <c r="M44" s="42"/>
      <c r="N44" s="42"/>
    </row>
    <row r="45" spans="1:14" ht="26.4" x14ac:dyDescent="0.3">
      <c r="A45" s="43"/>
      <c r="B45" s="43" t="s">
        <v>48</v>
      </c>
      <c r="C45" s="44">
        <v>31697259786</v>
      </c>
      <c r="D45" s="38" t="s">
        <v>15</v>
      </c>
      <c r="E45" s="38">
        <v>78.31</v>
      </c>
      <c r="F45" s="45" t="s">
        <v>51</v>
      </c>
      <c r="G45" s="42"/>
      <c r="H45" s="42"/>
      <c r="I45" s="42"/>
      <c r="J45" s="42"/>
      <c r="K45" s="42"/>
      <c r="L45" s="42"/>
      <c r="M45" s="42"/>
      <c r="N45" s="42"/>
    </row>
    <row r="46" spans="1:14" ht="26.4" x14ac:dyDescent="0.3">
      <c r="A46" s="43"/>
      <c r="B46" s="43" t="s">
        <v>48</v>
      </c>
      <c r="C46" s="44">
        <v>31697259786</v>
      </c>
      <c r="D46" s="38" t="s">
        <v>15</v>
      </c>
      <c r="E46" s="38">
        <v>22.1</v>
      </c>
      <c r="F46" s="45" t="s">
        <v>51</v>
      </c>
      <c r="G46" s="42"/>
      <c r="H46" s="42"/>
      <c r="I46" s="42"/>
      <c r="J46" s="42"/>
      <c r="K46" s="42"/>
      <c r="L46" s="42"/>
      <c r="M46" s="42"/>
      <c r="N46" s="42"/>
    </row>
    <row r="47" spans="1:14" ht="26.4" x14ac:dyDescent="0.3">
      <c r="A47" s="43"/>
      <c r="B47" s="43" t="s">
        <v>48</v>
      </c>
      <c r="C47" s="44">
        <v>31697259786</v>
      </c>
      <c r="D47" s="38" t="s">
        <v>15</v>
      </c>
      <c r="E47" s="38">
        <v>78.31</v>
      </c>
      <c r="F47" s="45" t="s">
        <v>51</v>
      </c>
      <c r="G47" s="42"/>
      <c r="H47" s="42"/>
      <c r="I47" s="42"/>
      <c r="J47" s="42"/>
      <c r="K47" s="42"/>
      <c r="L47" s="42"/>
      <c r="M47" s="42"/>
      <c r="N47" s="42"/>
    </row>
    <row r="48" spans="1:14" ht="26.4" x14ac:dyDescent="0.3">
      <c r="A48" s="43"/>
      <c r="B48" s="43" t="s">
        <v>48</v>
      </c>
      <c r="C48" s="44">
        <v>31697259786</v>
      </c>
      <c r="D48" s="38" t="s">
        <v>15</v>
      </c>
      <c r="E48" s="38">
        <v>22.1</v>
      </c>
      <c r="F48" s="45" t="s">
        <v>51</v>
      </c>
      <c r="G48" s="42"/>
      <c r="H48" s="42"/>
      <c r="I48" s="42"/>
      <c r="J48" s="42"/>
      <c r="K48" s="42"/>
      <c r="L48" s="42"/>
      <c r="M48" s="42"/>
      <c r="N48" s="42"/>
    </row>
    <row r="49" spans="1:14" x14ac:dyDescent="0.3">
      <c r="A49" s="43"/>
      <c r="B49" s="43"/>
      <c r="C49" s="44"/>
      <c r="D49" s="34" t="s">
        <v>7</v>
      </c>
      <c r="E49" s="34">
        <f>SUM(E45:E48)</f>
        <v>200.82</v>
      </c>
      <c r="F49" s="45"/>
      <c r="G49" s="42"/>
      <c r="H49" s="42"/>
      <c r="I49" s="42"/>
      <c r="J49" s="42"/>
      <c r="K49" s="42"/>
      <c r="L49" s="42"/>
      <c r="M49" s="42"/>
      <c r="N49" s="42"/>
    </row>
    <row r="50" spans="1:14" x14ac:dyDescent="0.3">
      <c r="A50" s="43"/>
      <c r="B50" s="43" t="s">
        <v>49</v>
      </c>
      <c r="C50" s="44">
        <v>56561032745</v>
      </c>
      <c r="D50" s="38" t="s">
        <v>50</v>
      </c>
      <c r="E50" s="38">
        <v>23.89</v>
      </c>
      <c r="F50" s="45" t="s">
        <v>18</v>
      </c>
      <c r="G50" s="42"/>
      <c r="H50" s="42"/>
      <c r="I50" s="42"/>
      <c r="J50" s="42"/>
      <c r="K50" s="42"/>
      <c r="L50" s="42"/>
      <c r="M50" s="42"/>
      <c r="N50" s="42"/>
    </row>
    <row r="51" spans="1:14" x14ac:dyDescent="0.3">
      <c r="A51" s="43"/>
      <c r="B51" s="43"/>
      <c r="C51" s="44"/>
      <c r="D51" s="34" t="s">
        <v>7</v>
      </c>
      <c r="E51" s="34">
        <f>SUM(E50)</f>
        <v>23.89</v>
      </c>
      <c r="F51" s="45"/>
      <c r="G51" s="42"/>
      <c r="H51" s="42"/>
      <c r="I51" s="42"/>
      <c r="J51" s="42"/>
      <c r="K51" s="42"/>
      <c r="L51" s="42"/>
      <c r="M51" s="42"/>
      <c r="N51" s="42"/>
    </row>
    <row r="52" spans="1:14" x14ac:dyDescent="0.3">
      <c r="A52" s="43"/>
      <c r="B52" s="43" t="s">
        <v>52</v>
      </c>
      <c r="C52" s="44">
        <v>45422293596</v>
      </c>
      <c r="D52" s="38" t="s">
        <v>53</v>
      </c>
      <c r="E52" s="38">
        <v>290</v>
      </c>
      <c r="F52" s="50" t="s">
        <v>18</v>
      </c>
      <c r="G52" s="42"/>
      <c r="H52" s="42"/>
      <c r="I52" s="42"/>
      <c r="J52" s="42"/>
      <c r="K52" s="42"/>
      <c r="L52" s="42"/>
      <c r="M52" s="42"/>
      <c r="N52" s="42"/>
    </row>
    <row r="53" spans="1:14" x14ac:dyDescent="0.3">
      <c r="A53" s="43"/>
      <c r="B53" s="43" t="s">
        <v>52</v>
      </c>
      <c r="C53" s="44">
        <v>45422293596</v>
      </c>
      <c r="D53" s="38" t="s">
        <v>53</v>
      </c>
      <c r="E53" s="38">
        <v>47.3</v>
      </c>
      <c r="F53" s="50" t="s">
        <v>18</v>
      </c>
      <c r="G53" s="42"/>
      <c r="H53" s="42"/>
      <c r="I53" s="42"/>
      <c r="J53" s="42"/>
      <c r="K53" s="42"/>
      <c r="L53" s="42"/>
      <c r="M53" s="42"/>
      <c r="N53" s="42"/>
    </row>
    <row r="54" spans="1:14" x14ac:dyDescent="0.3">
      <c r="A54" s="43"/>
      <c r="B54" s="43" t="s">
        <v>52</v>
      </c>
      <c r="C54" s="44">
        <v>45422293596</v>
      </c>
      <c r="D54" s="38" t="s">
        <v>53</v>
      </c>
      <c r="E54" s="38">
        <v>74.84</v>
      </c>
      <c r="F54" s="50" t="s">
        <v>18</v>
      </c>
      <c r="G54" s="42"/>
      <c r="H54" s="42"/>
      <c r="I54" s="42"/>
      <c r="J54" s="42"/>
      <c r="K54" s="42"/>
      <c r="L54" s="42"/>
      <c r="M54" s="42"/>
      <c r="N54" s="42"/>
    </row>
    <row r="55" spans="1:14" x14ac:dyDescent="0.3">
      <c r="A55" s="43"/>
      <c r="B55" s="43"/>
      <c r="C55" s="44"/>
      <c r="D55" s="34" t="s">
        <v>7</v>
      </c>
      <c r="E55" s="34">
        <f>SUM(E52:E54)</f>
        <v>412.14</v>
      </c>
      <c r="F55" s="45"/>
      <c r="G55" s="42"/>
      <c r="H55" s="42"/>
      <c r="I55" s="42"/>
      <c r="J55" s="42"/>
      <c r="K55" s="42"/>
      <c r="L55" s="42"/>
      <c r="M55" s="42"/>
      <c r="N55" s="42"/>
    </row>
    <row r="56" spans="1:14" ht="26.4" x14ac:dyDescent="0.3">
      <c r="A56" s="43"/>
      <c r="B56" s="43" t="s">
        <v>54</v>
      </c>
      <c r="C56" s="44">
        <v>99717868397</v>
      </c>
      <c r="D56" s="38" t="s">
        <v>15</v>
      </c>
      <c r="E56" s="38">
        <v>82.95</v>
      </c>
      <c r="F56" s="45" t="s">
        <v>55</v>
      </c>
      <c r="G56" s="42"/>
      <c r="H56" s="42"/>
      <c r="I56" s="42"/>
      <c r="J56" s="42"/>
      <c r="K56" s="42"/>
      <c r="L56" s="42"/>
      <c r="M56" s="42"/>
      <c r="N56" s="42"/>
    </row>
    <row r="57" spans="1:14" x14ac:dyDescent="0.3">
      <c r="A57" s="43"/>
      <c r="B57" s="43"/>
      <c r="C57" s="44"/>
      <c r="D57" s="34" t="s">
        <v>7</v>
      </c>
      <c r="E57" s="34">
        <f>SUM(E56)</f>
        <v>82.95</v>
      </c>
      <c r="F57" s="45"/>
      <c r="G57" s="42"/>
      <c r="H57" s="42"/>
      <c r="I57" s="42"/>
      <c r="J57" s="42"/>
      <c r="K57" s="42"/>
      <c r="L57" s="42"/>
      <c r="M57" s="42"/>
      <c r="N57" s="42"/>
    </row>
    <row r="58" spans="1:14" ht="27" x14ac:dyDescent="0.3">
      <c r="A58" s="43"/>
      <c r="B58" s="43" t="s">
        <v>56</v>
      </c>
      <c r="C58" s="44">
        <v>23057039320</v>
      </c>
      <c r="D58" s="38" t="s">
        <v>57</v>
      </c>
      <c r="E58" s="38">
        <v>71.22</v>
      </c>
      <c r="F58" s="45" t="s">
        <v>58</v>
      </c>
      <c r="G58" s="42"/>
      <c r="H58" s="42"/>
      <c r="I58" s="42"/>
      <c r="J58" s="42"/>
      <c r="K58" s="42"/>
      <c r="L58" s="42"/>
      <c r="M58" s="42"/>
      <c r="N58" s="42"/>
    </row>
    <row r="59" spans="1:14" x14ac:dyDescent="0.3">
      <c r="A59" s="43"/>
      <c r="B59" s="43"/>
      <c r="C59" s="44"/>
      <c r="D59" s="34" t="s">
        <v>7</v>
      </c>
      <c r="E59" s="34">
        <f>SUM(E58)</f>
        <v>71.22</v>
      </c>
      <c r="F59" s="45"/>
      <c r="G59" s="42"/>
      <c r="H59" s="42"/>
      <c r="I59" s="42"/>
      <c r="J59" s="42"/>
      <c r="K59" s="42"/>
      <c r="L59" s="42"/>
      <c r="M59" s="42"/>
      <c r="N59" s="42"/>
    </row>
    <row r="60" spans="1:14" x14ac:dyDescent="0.3">
      <c r="A60" s="43"/>
      <c r="B60" s="43" t="s">
        <v>64</v>
      </c>
      <c r="C60" s="44">
        <v>93898103934</v>
      </c>
      <c r="D60" s="38" t="s">
        <v>17</v>
      </c>
      <c r="E60" s="38">
        <v>762.27</v>
      </c>
      <c r="F60" s="50" t="s">
        <v>18</v>
      </c>
      <c r="G60" s="42"/>
      <c r="H60" s="42"/>
      <c r="I60" s="42"/>
      <c r="J60" s="42"/>
      <c r="K60" s="42"/>
      <c r="L60" s="42"/>
      <c r="M60" s="42"/>
      <c r="N60" s="42"/>
    </row>
    <row r="61" spans="1:14" x14ac:dyDescent="0.3">
      <c r="A61" s="43"/>
      <c r="B61" s="43"/>
      <c r="C61" s="44"/>
      <c r="D61" s="34" t="s">
        <v>7</v>
      </c>
      <c r="E61" s="34">
        <f>SUM(E60)</f>
        <v>762.27</v>
      </c>
      <c r="F61" s="45"/>
      <c r="G61" s="42"/>
      <c r="H61" s="42"/>
      <c r="I61" s="42"/>
      <c r="J61" s="42"/>
      <c r="K61" s="42"/>
      <c r="L61" s="42"/>
      <c r="M61" s="42"/>
      <c r="N61" s="42"/>
    </row>
    <row r="62" spans="1:14" x14ac:dyDescent="0.3">
      <c r="A62" s="43"/>
      <c r="B62" s="43" t="s">
        <v>65</v>
      </c>
      <c r="C62" s="44">
        <v>85821130368</v>
      </c>
      <c r="D62" s="38" t="s">
        <v>15</v>
      </c>
      <c r="E62" s="38">
        <v>1.66</v>
      </c>
      <c r="F62" s="45" t="s">
        <v>40</v>
      </c>
      <c r="G62" s="42"/>
      <c r="H62" s="42"/>
      <c r="I62" s="42"/>
      <c r="J62" s="42"/>
      <c r="K62" s="42"/>
      <c r="L62" s="42"/>
      <c r="M62" s="42"/>
      <c r="N62" s="42"/>
    </row>
    <row r="63" spans="1:14" x14ac:dyDescent="0.3">
      <c r="A63" s="43"/>
      <c r="B63" s="43" t="s">
        <v>65</v>
      </c>
      <c r="C63" s="44">
        <v>85821130368</v>
      </c>
      <c r="D63" s="38" t="s">
        <v>15</v>
      </c>
      <c r="E63" s="38">
        <v>16.18</v>
      </c>
      <c r="F63" s="45" t="s">
        <v>73</v>
      </c>
      <c r="G63" s="42"/>
      <c r="H63" s="42"/>
      <c r="I63" s="42"/>
      <c r="J63" s="42"/>
      <c r="K63" s="42"/>
      <c r="L63" s="42"/>
      <c r="M63" s="42"/>
      <c r="N63" s="42"/>
    </row>
    <row r="64" spans="1:14" x14ac:dyDescent="0.3">
      <c r="A64" s="43"/>
      <c r="B64" s="43" t="s">
        <v>65</v>
      </c>
      <c r="C64" s="44">
        <v>85821130368</v>
      </c>
      <c r="D64" s="38" t="s">
        <v>15</v>
      </c>
      <c r="E64" s="38">
        <v>64.7</v>
      </c>
      <c r="F64" s="45" t="s">
        <v>73</v>
      </c>
      <c r="G64" s="42"/>
      <c r="H64" s="42"/>
      <c r="I64" s="42"/>
      <c r="J64" s="42"/>
      <c r="K64" s="42"/>
      <c r="L64" s="42"/>
      <c r="M64" s="42"/>
      <c r="N64" s="42"/>
    </row>
    <row r="65" spans="1:14" x14ac:dyDescent="0.3">
      <c r="A65" s="43"/>
      <c r="B65" s="43"/>
      <c r="C65" s="44"/>
      <c r="D65" s="34" t="s">
        <v>7</v>
      </c>
      <c r="E65" s="34">
        <f>SUM(E62:E64)</f>
        <v>82.54</v>
      </c>
      <c r="F65" s="45"/>
      <c r="G65" s="42"/>
      <c r="H65" s="42"/>
      <c r="I65" s="42"/>
      <c r="J65" s="42"/>
      <c r="K65" s="42"/>
      <c r="L65" s="42"/>
      <c r="M65" s="42"/>
      <c r="N65" s="42"/>
    </row>
    <row r="66" spans="1:14" ht="27" x14ac:dyDescent="0.3">
      <c r="A66" s="43"/>
      <c r="B66" s="43" t="s">
        <v>67</v>
      </c>
      <c r="C66" s="44">
        <v>37879152548</v>
      </c>
      <c r="D66" s="38" t="s">
        <v>68</v>
      </c>
      <c r="E66" s="38">
        <v>133.03</v>
      </c>
      <c r="F66" s="45" t="s">
        <v>21</v>
      </c>
      <c r="G66" s="42"/>
      <c r="H66" s="42"/>
      <c r="I66" s="42"/>
      <c r="J66" s="42"/>
      <c r="K66" s="42"/>
      <c r="L66" s="42"/>
      <c r="M66" s="42"/>
      <c r="N66" s="42"/>
    </row>
    <row r="67" spans="1:14" x14ac:dyDescent="0.3">
      <c r="A67" s="43"/>
      <c r="B67" s="43"/>
      <c r="C67" s="44"/>
      <c r="D67" s="34" t="s">
        <v>7</v>
      </c>
      <c r="E67" s="34">
        <f>SUM(E66)</f>
        <v>133.03</v>
      </c>
      <c r="F67" s="45"/>
      <c r="G67" s="42"/>
      <c r="H67" s="42"/>
      <c r="I67" s="42"/>
      <c r="J67" s="42"/>
      <c r="K67" s="42"/>
      <c r="L67" s="42"/>
      <c r="M67" s="42"/>
      <c r="N67" s="42"/>
    </row>
    <row r="68" spans="1:14" x14ac:dyDescent="0.3">
      <c r="A68" s="43"/>
      <c r="B68" s="43" t="s">
        <v>86</v>
      </c>
      <c r="C68" s="56">
        <v>26187994862</v>
      </c>
      <c r="D68" s="38" t="s">
        <v>15</v>
      </c>
      <c r="E68" s="38">
        <v>42.71</v>
      </c>
      <c r="F68" s="45" t="s">
        <v>87</v>
      </c>
      <c r="G68" s="42"/>
      <c r="H68" s="42"/>
      <c r="I68" s="42"/>
      <c r="J68" s="42"/>
      <c r="K68" s="42"/>
      <c r="L68" s="42"/>
      <c r="M68" s="42"/>
      <c r="N68" s="42"/>
    </row>
    <row r="69" spans="1:14" x14ac:dyDescent="0.3">
      <c r="A69" s="43"/>
      <c r="B69" s="43" t="s">
        <v>86</v>
      </c>
      <c r="C69" s="56">
        <v>26187994862</v>
      </c>
      <c r="D69" s="38" t="s">
        <v>15</v>
      </c>
      <c r="E69" s="38">
        <v>263.58</v>
      </c>
      <c r="F69" s="45" t="s">
        <v>87</v>
      </c>
      <c r="G69" s="42"/>
      <c r="H69" s="42"/>
      <c r="I69" s="42"/>
      <c r="J69" s="42"/>
      <c r="K69" s="42"/>
      <c r="L69" s="42"/>
      <c r="M69" s="42"/>
      <c r="N69" s="42"/>
    </row>
    <row r="70" spans="1:14" x14ac:dyDescent="0.3">
      <c r="A70" s="43"/>
      <c r="B70" s="43" t="s">
        <v>86</v>
      </c>
      <c r="C70" s="56">
        <v>26187994862</v>
      </c>
      <c r="D70" s="38" t="s">
        <v>15</v>
      </c>
      <c r="E70" s="38">
        <v>103.09</v>
      </c>
      <c r="F70" s="45" t="s">
        <v>87</v>
      </c>
      <c r="G70" s="42"/>
      <c r="H70" s="42"/>
      <c r="I70" s="42"/>
      <c r="J70" s="42"/>
      <c r="K70" s="42"/>
      <c r="L70" s="42"/>
      <c r="M70" s="42"/>
      <c r="N70" s="42"/>
    </row>
    <row r="71" spans="1:14" x14ac:dyDescent="0.3">
      <c r="A71" s="43"/>
      <c r="B71" s="43"/>
      <c r="C71" s="44"/>
      <c r="D71" s="34" t="s">
        <v>7</v>
      </c>
      <c r="E71" s="34">
        <f>SUM(E68:E70)</f>
        <v>409.38</v>
      </c>
      <c r="F71" s="45"/>
      <c r="G71" s="42"/>
      <c r="H71" s="42"/>
      <c r="I71" s="42"/>
      <c r="J71" s="42"/>
      <c r="K71" s="42"/>
      <c r="L71" s="42"/>
      <c r="M71" s="42"/>
      <c r="N71" s="42"/>
    </row>
    <row r="72" spans="1:14" x14ac:dyDescent="0.3">
      <c r="A72" s="43"/>
      <c r="B72" s="43" t="s">
        <v>88</v>
      </c>
      <c r="C72" s="44">
        <v>44138062462</v>
      </c>
      <c r="D72" s="38" t="s">
        <v>89</v>
      </c>
      <c r="E72" s="38">
        <v>420.85</v>
      </c>
      <c r="F72" s="50" t="s">
        <v>18</v>
      </c>
      <c r="G72" s="42"/>
      <c r="H72" s="42"/>
      <c r="I72" s="42"/>
      <c r="J72" s="42"/>
      <c r="K72" s="42"/>
      <c r="L72" s="42"/>
      <c r="M72" s="42"/>
      <c r="N72" s="42"/>
    </row>
    <row r="73" spans="1:14" x14ac:dyDescent="0.3">
      <c r="A73" s="43"/>
      <c r="B73" s="43" t="s">
        <v>88</v>
      </c>
      <c r="C73" s="44">
        <v>44138062462</v>
      </c>
      <c r="D73" s="38" t="s">
        <v>89</v>
      </c>
      <c r="E73" s="38">
        <v>491.97</v>
      </c>
      <c r="F73" s="50" t="s">
        <v>18</v>
      </c>
      <c r="G73" s="42"/>
      <c r="H73" s="42"/>
      <c r="I73" s="42"/>
      <c r="J73" s="42"/>
      <c r="K73" s="42"/>
      <c r="L73" s="42"/>
      <c r="M73" s="42"/>
      <c r="N73" s="42"/>
    </row>
    <row r="74" spans="1:14" x14ac:dyDescent="0.3">
      <c r="A74" s="43"/>
      <c r="B74" s="43" t="s">
        <v>88</v>
      </c>
      <c r="C74" s="44">
        <v>44138062462</v>
      </c>
      <c r="D74" s="38" t="s">
        <v>89</v>
      </c>
      <c r="E74" s="38">
        <v>348.18</v>
      </c>
      <c r="F74" s="50" t="s">
        <v>18</v>
      </c>
      <c r="G74" s="42"/>
      <c r="H74" s="42"/>
      <c r="I74" s="42"/>
      <c r="J74" s="42"/>
      <c r="K74" s="42"/>
      <c r="L74" s="42"/>
      <c r="M74" s="42"/>
      <c r="N74" s="42"/>
    </row>
    <row r="75" spans="1:14" x14ac:dyDescent="0.3">
      <c r="A75" s="43"/>
      <c r="B75" s="43" t="s">
        <v>88</v>
      </c>
      <c r="C75" s="44">
        <v>44138062462</v>
      </c>
      <c r="D75" s="38" t="s">
        <v>89</v>
      </c>
      <c r="E75" s="38">
        <v>199.85</v>
      </c>
      <c r="F75" s="50" t="s">
        <v>18</v>
      </c>
      <c r="G75" s="42"/>
      <c r="H75" s="42"/>
      <c r="I75" s="42"/>
      <c r="J75" s="42"/>
      <c r="K75" s="42"/>
      <c r="L75" s="42"/>
      <c r="M75" s="42"/>
      <c r="N75" s="42"/>
    </row>
    <row r="76" spans="1:14" x14ac:dyDescent="0.3">
      <c r="A76" s="43"/>
      <c r="B76" s="43" t="s">
        <v>88</v>
      </c>
      <c r="C76" s="44">
        <v>44138062462</v>
      </c>
      <c r="D76" s="38" t="s">
        <v>89</v>
      </c>
      <c r="E76" s="38">
        <v>93.65</v>
      </c>
      <c r="F76" s="50" t="s">
        <v>18</v>
      </c>
      <c r="G76" s="42"/>
      <c r="H76" s="42"/>
      <c r="I76" s="42"/>
      <c r="J76" s="42"/>
      <c r="K76" s="42"/>
      <c r="L76" s="42"/>
      <c r="M76" s="42"/>
      <c r="N76" s="42"/>
    </row>
    <row r="77" spans="1:14" x14ac:dyDescent="0.3">
      <c r="A77" s="43"/>
      <c r="B77" s="43"/>
      <c r="C77" s="44"/>
      <c r="D77" s="34" t="s">
        <v>7</v>
      </c>
      <c r="E77" s="34">
        <f>SUM(E72:E76)</f>
        <v>1554.5</v>
      </c>
      <c r="F77" s="45"/>
      <c r="G77" s="42"/>
      <c r="H77" s="42"/>
      <c r="I77" s="42"/>
      <c r="J77" s="42"/>
      <c r="K77" s="42"/>
      <c r="L77" s="42"/>
      <c r="M77" s="42"/>
      <c r="N77" s="42"/>
    </row>
    <row r="78" spans="1:14" x14ac:dyDescent="0.3">
      <c r="A78" s="43"/>
      <c r="B78" s="43" t="s">
        <v>90</v>
      </c>
      <c r="C78" s="44">
        <v>56396370038</v>
      </c>
      <c r="D78" s="38" t="s">
        <v>32</v>
      </c>
      <c r="E78" s="38">
        <v>75.83</v>
      </c>
      <c r="F78" s="45" t="s">
        <v>43</v>
      </c>
      <c r="G78" s="42"/>
      <c r="H78" s="42"/>
      <c r="I78" s="42"/>
      <c r="J78" s="42"/>
      <c r="K78" s="42"/>
      <c r="L78" s="42"/>
      <c r="M78" s="42"/>
      <c r="N78" s="42"/>
    </row>
    <row r="79" spans="1:14" x14ac:dyDescent="0.3">
      <c r="A79" s="43"/>
      <c r="B79" s="43" t="s">
        <v>90</v>
      </c>
      <c r="C79" s="44">
        <v>56396370038</v>
      </c>
      <c r="D79" s="38" t="s">
        <v>32</v>
      </c>
      <c r="E79" s="38">
        <v>260.70999999999998</v>
      </c>
      <c r="F79" s="45" t="s">
        <v>43</v>
      </c>
      <c r="G79" s="42"/>
      <c r="H79" s="42"/>
      <c r="I79" s="42"/>
      <c r="J79" s="42"/>
      <c r="K79" s="42"/>
      <c r="L79" s="42"/>
      <c r="M79" s="42"/>
      <c r="N79" s="42"/>
    </row>
    <row r="80" spans="1:14" x14ac:dyDescent="0.3">
      <c r="A80" s="43"/>
      <c r="B80" s="43" t="s">
        <v>90</v>
      </c>
      <c r="C80" s="44">
        <v>56396370038</v>
      </c>
      <c r="D80" s="38" t="s">
        <v>32</v>
      </c>
      <c r="E80" s="38">
        <v>42.69</v>
      </c>
      <c r="F80" s="45" t="s">
        <v>43</v>
      </c>
      <c r="G80" s="42"/>
      <c r="H80" s="42"/>
      <c r="I80" s="42"/>
      <c r="J80" s="42"/>
      <c r="K80" s="42"/>
      <c r="L80" s="42"/>
      <c r="M80" s="42"/>
      <c r="N80" s="42"/>
    </row>
    <row r="81" spans="1:14" x14ac:dyDescent="0.3">
      <c r="A81" s="43"/>
      <c r="B81" s="43" t="s">
        <v>90</v>
      </c>
      <c r="C81" s="44">
        <v>56396370038</v>
      </c>
      <c r="D81" s="38" t="s">
        <v>32</v>
      </c>
      <c r="E81" s="38">
        <v>85.88</v>
      </c>
      <c r="F81" s="45" t="s">
        <v>43</v>
      </c>
      <c r="G81" s="42"/>
      <c r="H81" s="42"/>
      <c r="I81" s="42"/>
      <c r="J81" s="42"/>
      <c r="K81" s="42"/>
      <c r="L81" s="42"/>
      <c r="M81" s="42"/>
      <c r="N81" s="42"/>
    </row>
    <row r="82" spans="1:14" x14ac:dyDescent="0.3">
      <c r="A82" s="43"/>
      <c r="B82" s="43"/>
      <c r="C82" s="44"/>
      <c r="D82" s="34" t="s">
        <v>7</v>
      </c>
      <c r="E82" s="34">
        <f>SUM(E78:E81)</f>
        <v>465.10999999999996</v>
      </c>
      <c r="F82" s="45"/>
      <c r="G82" s="42"/>
      <c r="H82" s="42"/>
      <c r="I82" s="42"/>
      <c r="J82" s="42"/>
      <c r="K82" s="42"/>
      <c r="L82" s="42"/>
      <c r="M82" s="42"/>
      <c r="N82" s="42"/>
    </row>
    <row r="83" spans="1:14" x14ac:dyDescent="0.3">
      <c r="A83" s="43"/>
      <c r="B83" s="43" t="s">
        <v>91</v>
      </c>
      <c r="C83" s="56">
        <v>33665964163</v>
      </c>
      <c r="D83" s="38" t="s">
        <v>92</v>
      </c>
      <c r="E83" s="38">
        <v>49.78</v>
      </c>
      <c r="F83" s="45" t="s">
        <v>73</v>
      </c>
      <c r="G83" s="42"/>
      <c r="H83" s="42"/>
      <c r="I83" s="42"/>
      <c r="J83" s="42"/>
      <c r="K83" s="42"/>
      <c r="L83" s="42"/>
      <c r="M83" s="42"/>
      <c r="N83" s="42"/>
    </row>
    <row r="84" spans="1:14" x14ac:dyDescent="0.3">
      <c r="A84" s="43"/>
      <c r="B84" s="43"/>
      <c r="C84" s="44"/>
      <c r="D84" s="34" t="s">
        <v>7</v>
      </c>
      <c r="E84" s="34">
        <f>SUM(E83)</f>
        <v>49.78</v>
      </c>
      <c r="F84" s="45"/>
      <c r="G84" s="42"/>
      <c r="H84" s="42"/>
      <c r="I84" s="42"/>
      <c r="J84" s="42"/>
      <c r="K84" s="42"/>
      <c r="L84" s="42"/>
      <c r="M84" s="42"/>
      <c r="N84" s="42"/>
    </row>
    <row r="85" spans="1:14" x14ac:dyDescent="0.3">
      <c r="A85" s="43"/>
      <c r="B85" s="57" t="s">
        <v>94</v>
      </c>
      <c r="C85" s="58" t="s">
        <v>93</v>
      </c>
      <c r="D85" s="38" t="s">
        <v>95</v>
      </c>
      <c r="E85" s="38">
        <v>1435.34</v>
      </c>
      <c r="F85" s="45" t="s">
        <v>19</v>
      </c>
      <c r="G85" s="42"/>
      <c r="H85" s="42"/>
      <c r="I85" s="42"/>
      <c r="J85" s="42"/>
      <c r="K85" s="42"/>
      <c r="L85" s="42"/>
      <c r="M85" s="42"/>
      <c r="N85" s="42"/>
    </row>
    <row r="86" spans="1:14" x14ac:dyDescent="0.3">
      <c r="A86" s="43"/>
      <c r="B86" s="43"/>
      <c r="C86" s="44"/>
      <c r="D86" s="34" t="s">
        <v>7</v>
      </c>
      <c r="E86" s="34">
        <f>SUM(E85)</f>
        <v>1435.34</v>
      </c>
      <c r="F86" s="45"/>
      <c r="G86" s="42"/>
      <c r="H86" s="42"/>
      <c r="I86" s="42"/>
      <c r="J86" s="42"/>
      <c r="K86" s="42"/>
      <c r="L86" s="42"/>
      <c r="M86" s="42"/>
      <c r="N86" s="42"/>
    </row>
    <row r="87" spans="1:14" x14ac:dyDescent="0.3">
      <c r="A87" s="43"/>
      <c r="B87" s="43" t="s">
        <v>83</v>
      </c>
      <c r="C87" s="56">
        <v>27759560625</v>
      </c>
      <c r="D87" s="38" t="s">
        <v>15</v>
      </c>
      <c r="E87" s="38">
        <v>1150.3399999999999</v>
      </c>
      <c r="F87" s="45" t="s">
        <v>19</v>
      </c>
      <c r="G87" s="42"/>
      <c r="H87" s="42"/>
      <c r="I87" s="42"/>
      <c r="J87" s="42"/>
      <c r="K87" s="42"/>
      <c r="L87" s="42"/>
      <c r="M87" s="42"/>
      <c r="N87" s="42"/>
    </row>
    <row r="88" spans="1:14" x14ac:dyDescent="0.3">
      <c r="A88" s="43"/>
      <c r="B88" s="43" t="s">
        <v>83</v>
      </c>
      <c r="C88" s="56">
        <v>27759560625</v>
      </c>
      <c r="D88" s="38" t="s">
        <v>15</v>
      </c>
      <c r="E88" s="38">
        <v>179.74</v>
      </c>
      <c r="F88" s="45" t="s">
        <v>19</v>
      </c>
      <c r="G88" s="42"/>
      <c r="H88" s="42"/>
      <c r="I88" s="42"/>
      <c r="J88" s="42"/>
      <c r="K88" s="42"/>
      <c r="L88" s="42"/>
      <c r="M88" s="42"/>
      <c r="N88" s="42"/>
    </row>
    <row r="89" spans="1:14" x14ac:dyDescent="0.3">
      <c r="A89" s="43"/>
      <c r="B89" s="43"/>
      <c r="C89" s="44"/>
      <c r="D89" s="34" t="s">
        <v>7</v>
      </c>
      <c r="E89" s="34">
        <f>SUM(E87:E88)</f>
        <v>1330.08</v>
      </c>
      <c r="F89" s="45"/>
      <c r="G89" s="42"/>
      <c r="H89" s="42"/>
      <c r="I89" s="42"/>
      <c r="J89" s="42"/>
      <c r="K89" s="42"/>
      <c r="L89" s="42"/>
      <c r="M89" s="42"/>
      <c r="N89" s="42"/>
    </row>
    <row r="90" spans="1:14" x14ac:dyDescent="0.3">
      <c r="A90" s="43"/>
      <c r="B90" s="43" t="s">
        <v>96</v>
      </c>
      <c r="C90" s="44" t="s">
        <v>97</v>
      </c>
      <c r="D90" s="38" t="s">
        <v>15</v>
      </c>
      <c r="E90" s="38">
        <v>126.79</v>
      </c>
      <c r="F90" s="45" t="s">
        <v>130</v>
      </c>
      <c r="G90" s="42"/>
      <c r="H90" s="59"/>
      <c r="I90" s="42"/>
      <c r="J90" s="42"/>
      <c r="K90" s="42"/>
      <c r="L90" s="42"/>
      <c r="M90" s="42"/>
      <c r="N90" s="42"/>
    </row>
    <row r="91" spans="1:14" x14ac:dyDescent="0.3">
      <c r="A91" s="43"/>
      <c r="B91" s="43"/>
      <c r="C91" s="44"/>
      <c r="D91" s="34" t="s">
        <v>7</v>
      </c>
      <c r="E91" s="34">
        <f>SUM(E90)</f>
        <v>126.79</v>
      </c>
      <c r="F91" s="45"/>
      <c r="G91" s="42"/>
      <c r="H91" s="42"/>
      <c r="I91" s="42"/>
      <c r="J91" s="42"/>
      <c r="K91" s="42"/>
      <c r="L91" s="42"/>
      <c r="M91" s="42"/>
      <c r="N91" s="42"/>
    </row>
    <row r="92" spans="1:14" ht="26.4" x14ac:dyDescent="0.3">
      <c r="A92" s="43"/>
      <c r="B92" s="43" t="s">
        <v>98</v>
      </c>
      <c r="C92" s="44"/>
      <c r="D92" s="38" t="s">
        <v>15</v>
      </c>
      <c r="E92" s="38">
        <v>33.18</v>
      </c>
      <c r="F92" s="45" t="s">
        <v>81</v>
      </c>
      <c r="G92" s="42"/>
      <c r="H92" s="59"/>
      <c r="I92" s="42"/>
      <c r="J92" s="42"/>
      <c r="K92" s="42"/>
      <c r="L92" s="42"/>
      <c r="M92" s="42"/>
      <c r="N92" s="42"/>
    </row>
    <row r="93" spans="1:14" x14ac:dyDescent="0.3">
      <c r="A93" s="43"/>
      <c r="B93" s="43"/>
      <c r="C93" s="44"/>
      <c r="D93" s="34" t="s">
        <v>7</v>
      </c>
      <c r="E93" s="34">
        <f>SUM(E92)</f>
        <v>33.18</v>
      </c>
      <c r="F93" s="45"/>
      <c r="G93" s="42"/>
      <c r="H93" s="42"/>
      <c r="I93" s="42"/>
      <c r="J93" s="42"/>
      <c r="K93" s="42"/>
      <c r="L93" s="42"/>
      <c r="M93" s="42"/>
      <c r="N93" s="42"/>
    </row>
    <row r="94" spans="1:14" x14ac:dyDescent="0.3">
      <c r="A94" s="43"/>
      <c r="B94" s="43" t="s">
        <v>99</v>
      </c>
      <c r="C94" s="44">
        <v>46118101286</v>
      </c>
      <c r="D94" s="38" t="s">
        <v>57</v>
      </c>
      <c r="E94" s="38">
        <v>41.48</v>
      </c>
      <c r="F94" s="45" t="s">
        <v>40</v>
      </c>
      <c r="G94" s="42"/>
      <c r="H94" s="59"/>
      <c r="I94" s="42"/>
      <c r="J94" s="42"/>
      <c r="K94" s="42"/>
      <c r="L94" s="42"/>
      <c r="M94" s="42"/>
      <c r="N94" s="42"/>
    </row>
    <row r="95" spans="1:14" x14ac:dyDescent="0.3">
      <c r="A95" s="43"/>
      <c r="B95" s="43" t="s">
        <v>99</v>
      </c>
      <c r="C95" s="44">
        <v>46118101286</v>
      </c>
      <c r="D95" s="38" t="s">
        <v>57</v>
      </c>
      <c r="E95" s="38">
        <v>41.48</v>
      </c>
      <c r="F95" s="45" t="s">
        <v>40</v>
      </c>
      <c r="G95" s="42"/>
      <c r="H95" s="42"/>
      <c r="I95" s="42"/>
      <c r="J95" s="42"/>
      <c r="K95" s="42"/>
      <c r="L95" s="42"/>
      <c r="M95" s="42"/>
      <c r="N95" s="42"/>
    </row>
    <row r="96" spans="1:14" x14ac:dyDescent="0.3">
      <c r="A96" s="43"/>
      <c r="B96" s="43"/>
      <c r="C96" s="44"/>
      <c r="D96" s="34" t="s">
        <v>7</v>
      </c>
      <c r="E96" s="34">
        <f>SUM(E94:E95)</f>
        <v>82.96</v>
      </c>
      <c r="F96" s="45"/>
      <c r="G96" s="42"/>
      <c r="H96" s="42"/>
      <c r="I96" s="42"/>
      <c r="J96" s="42"/>
      <c r="K96" s="42"/>
      <c r="L96" s="42"/>
      <c r="M96" s="42"/>
      <c r="N96" s="42"/>
    </row>
    <row r="97" spans="1:14" x14ac:dyDescent="0.3">
      <c r="A97" s="43"/>
      <c r="B97" s="43" t="s">
        <v>100</v>
      </c>
      <c r="C97" s="44">
        <v>64645054565</v>
      </c>
      <c r="D97" s="38" t="s">
        <v>101</v>
      </c>
      <c r="E97" s="38">
        <v>381.25</v>
      </c>
      <c r="F97" s="45" t="s">
        <v>130</v>
      </c>
      <c r="G97" s="42"/>
      <c r="H97" s="42"/>
      <c r="I97" s="42"/>
      <c r="J97" s="42"/>
      <c r="K97" s="42"/>
      <c r="L97" s="42"/>
      <c r="M97" s="42"/>
      <c r="N97" s="42"/>
    </row>
    <row r="98" spans="1:14" x14ac:dyDescent="0.3">
      <c r="A98" s="43"/>
      <c r="B98" s="43"/>
      <c r="C98" s="44"/>
      <c r="D98" s="34" t="s">
        <v>7</v>
      </c>
      <c r="E98" s="34">
        <f>SUM(E97)</f>
        <v>381.25</v>
      </c>
      <c r="F98" s="45"/>
      <c r="G98" s="42"/>
      <c r="H98" s="42"/>
      <c r="I98" s="42"/>
      <c r="J98" s="42"/>
      <c r="K98" s="42"/>
      <c r="L98" s="42"/>
      <c r="M98" s="42"/>
      <c r="N98" s="42"/>
    </row>
    <row r="99" spans="1:14" x14ac:dyDescent="0.3">
      <c r="A99" s="43"/>
      <c r="B99" s="43" t="s">
        <v>102</v>
      </c>
      <c r="C99" s="44">
        <v>68419124305</v>
      </c>
      <c r="D99" s="38" t="s">
        <v>15</v>
      </c>
      <c r="E99" s="38">
        <v>10.62</v>
      </c>
      <c r="F99" s="45" t="s">
        <v>73</v>
      </c>
      <c r="G99" s="42"/>
      <c r="H99" s="42"/>
      <c r="I99" s="42"/>
      <c r="J99" s="42"/>
      <c r="K99" s="42"/>
      <c r="L99" s="42"/>
      <c r="M99" s="42"/>
      <c r="N99" s="42"/>
    </row>
    <row r="100" spans="1:14" x14ac:dyDescent="0.3">
      <c r="A100" s="43"/>
      <c r="B100" s="43"/>
      <c r="C100" s="44"/>
      <c r="D100" s="34" t="s">
        <v>7</v>
      </c>
      <c r="E100" s="34">
        <f>SUM(E99)</f>
        <v>10.62</v>
      </c>
      <c r="F100" s="45"/>
      <c r="G100" s="42"/>
      <c r="H100" s="42"/>
      <c r="I100" s="42"/>
      <c r="J100" s="42"/>
      <c r="K100" s="42"/>
      <c r="L100" s="42"/>
      <c r="M100" s="42"/>
      <c r="N100" s="42"/>
    </row>
    <row r="101" spans="1:14" ht="27" x14ac:dyDescent="0.3">
      <c r="A101" s="43"/>
      <c r="B101" s="43" t="s">
        <v>103</v>
      </c>
      <c r="C101" s="44">
        <v>88590535237</v>
      </c>
      <c r="D101" s="38" t="s">
        <v>32</v>
      </c>
      <c r="E101" s="38">
        <v>302.36</v>
      </c>
      <c r="F101" s="45" t="s">
        <v>21</v>
      </c>
      <c r="G101" s="42"/>
      <c r="H101" s="42"/>
      <c r="I101" s="42"/>
      <c r="J101" s="42"/>
      <c r="K101" s="42"/>
      <c r="L101" s="42"/>
      <c r="M101" s="42"/>
      <c r="N101" s="42"/>
    </row>
    <row r="102" spans="1:14" x14ac:dyDescent="0.3">
      <c r="A102" s="43"/>
      <c r="B102" s="43"/>
      <c r="C102" s="44"/>
      <c r="D102" s="34" t="s">
        <v>7</v>
      </c>
      <c r="E102" s="34">
        <f>SUM(E101)</f>
        <v>302.36</v>
      </c>
      <c r="F102" s="45"/>
      <c r="G102" s="42"/>
      <c r="H102" s="42"/>
      <c r="I102" s="42"/>
      <c r="J102" s="42"/>
      <c r="K102" s="42"/>
      <c r="L102" s="42"/>
      <c r="M102" s="42"/>
      <c r="N102" s="42"/>
    </row>
    <row r="103" spans="1:14" ht="27" x14ac:dyDescent="0.3">
      <c r="A103" s="43"/>
      <c r="B103" s="43" t="s">
        <v>104</v>
      </c>
      <c r="C103" s="44">
        <v>99214387010</v>
      </c>
      <c r="D103" s="38" t="s">
        <v>17</v>
      </c>
      <c r="E103" s="38">
        <v>1.28</v>
      </c>
      <c r="F103" s="45" t="s">
        <v>35</v>
      </c>
      <c r="G103" s="42"/>
      <c r="H103" s="42"/>
      <c r="I103" s="42"/>
      <c r="J103" s="42"/>
      <c r="K103" s="42"/>
      <c r="L103" s="42"/>
      <c r="M103" s="42"/>
      <c r="N103" s="42"/>
    </row>
    <row r="104" spans="1:14" ht="27" x14ac:dyDescent="0.3">
      <c r="A104" s="43"/>
      <c r="B104" s="43" t="s">
        <v>104</v>
      </c>
      <c r="C104" s="44">
        <v>99214387010</v>
      </c>
      <c r="D104" s="38" t="s">
        <v>17</v>
      </c>
      <c r="E104" s="38">
        <v>47.1</v>
      </c>
      <c r="F104" s="45" t="s">
        <v>35</v>
      </c>
      <c r="G104" s="42"/>
      <c r="H104" s="42"/>
      <c r="I104" s="42"/>
      <c r="J104" s="42"/>
      <c r="K104" s="42"/>
      <c r="L104" s="42"/>
      <c r="M104" s="42"/>
      <c r="N104" s="42"/>
    </row>
    <row r="105" spans="1:14" ht="27" x14ac:dyDescent="0.3">
      <c r="A105" s="43"/>
      <c r="B105" s="43" t="s">
        <v>104</v>
      </c>
      <c r="C105" s="44">
        <v>99214387010</v>
      </c>
      <c r="D105" s="38" t="s">
        <v>17</v>
      </c>
      <c r="E105" s="38">
        <v>10.51</v>
      </c>
      <c r="F105" s="45" t="s">
        <v>35</v>
      </c>
      <c r="G105" s="42"/>
      <c r="H105" s="42"/>
      <c r="I105" s="42"/>
      <c r="J105" s="42"/>
      <c r="K105" s="42"/>
      <c r="L105" s="42"/>
      <c r="M105" s="42"/>
      <c r="N105" s="42"/>
    </row>
    <row r="106" spans="1:14" ht="27" x14ac:dyDescent="0.3">
      <c r="A106" s="43"/>
      <c r="B106" s="43" t="s">
        <v>104</v>
      </c>
      <c r="C106" s="44">
        <v>99214387010</v>
      </c>
      <c r="D106" s="38" t="s">
        <v>17</v>
      </c>
      <c r="E106" s="38">
        <v>19.489999999999998</v>
      </c>
      <c r="F106" s="45" t="s">
        <v>35</v>
      </c>
      <c r="G106" s="42"/>
      <c r="H106" s="42"/>
      <c r="I106" s="42"/>
      <c r="J106" s="42"/>
      <c r="K106" s="42"/>
      <c r="L106" s="42"/>
      <c r="M106" s="42"/>
      <c r="N106" s="42"/>
    </row>
    <row r="107" spans="1:14" x14ac:dyDescent="0.3">
      <c r="A107" s="43"/>
      <c r="B107" s="43"/>
      <c r="C107" s="44"/>
      <c r="D107" s="34" t="s">
        <v>7</v>
      </c>
      <c r="E107" s="34">
        <f>SUM(E103:E106)</f>
        <v>78.38</v>
      </c>
      <c r="F107" s="45"/>
      <c r="G107" s="42"/>
      <c r="H107" s="42"/>
      <c r="I107" s="42"/>
      <c r="J107" s="42"/>
      <c r="K107" s="42"/>
      <c r="L107" s="42"/>
      <c r="M107" s="42"/>
      <c r="N107" s="42"/>
    </row>
    <row r="108" spans="1:14" ht="27" x14ac:dyDescent="0.3">
      <c r="A108" s="43"/>
      <c r="B108" s="43" t="s">
        <v>105</v>
      </c>
      <c r="C108" s="44">
        <v>15526597734</v>
      </c>
      <c r="D108" s="60" t="s">
        <v>15</v>
      </c>
      <c r="E108" s="38">
        <v>58.49</v>
      </c>
      <c r="F108" s="45" t="s">
        <v>33</v>
      </c>
      <c r="G108" s="42"/>
      <c r="H108" s="42"/>
      <c r="I108" s="42"/>
      <c r="J108" s="42"/>
      <c r="K108" s="42"/>
      <c r="L108" s="42"/>
      <c r="M108" s="42"/>
      <c r="N108" s="42"/>
    </row>
    <row r="109" spans="1:14" x14ac:dyDescent="0.3">
      <c r="A109" s="43"/>
      <c r="B109" s="43"/>
      <c r="C109" s="44"/>
      <c r="D109" s="34" t="s">
        <v>7</v>
      </c>
      <c r="E109" s="34">
        <f>SUM(E108)</f>
        <v>58.49</v>
      </c>
      <c r="F109" s="45"/>
      <c r="G109" s="42"/>
      <c r="H109" s="42"/>
      <c r="I109" s="42"/>
      <c r="J109" s="42"/>
      <c r="K109" s="42"/>
      <c r="L109" s="42"/>
      <c r="M109" s="42"/>
      <c r="N109" s="42"/>
    </row>
    <row r="110" spans="1:14" ht="27" x14ac:dyDescent="0.3">
      <c r="A110" s="43"/>
      <c r="B110" s="43" t="s">
        <v>61</v>
      </c>
      <c r="C110" s="44">
        <v>13824554156</v>
      </c>
      <c r="D110" s="38" t="s">
        <v>32</v>
      </c>
      <c r="E110" s="38">
        <v>35.15</v>
      </c>
      <c r="F110" s="45" t="s">
        <v>35</v>
      </c>
      <c r="G110" s="42"/>
      <c r="H110" s="42"/>
      <c r="I110" s="42"/>
      <c r="J110" s="42"/>
      <c r="K110" s="42"/>
      <c r="L110" s="42"/>
      <c r="M110" s="42"/>
      <c r="N110" s="42"/>
    </row>
    <row r="111" spans="1:14" ht="27" x14ac:dyDescent="0.3">
      <c r="A111" s="43"/>
      <c r="B111" s="43" t="s">
        <v>61</v>
      </c>
      <c r="C111" s="44">
        <v>13824554156</v>
      </c>
      <c r="D111" s="38" t="s">
        <v>32</v>
      </c>
      <c r="E111" s="38">
        <v>67.33</v>
      </c>
      <c r="F111" s="45" t="s">
        <v>35</v>
      </c>
      <c r="G111" s="42"/>
      <c r="H111" s="42"/>
      <c r="I111" s="42"/>
      <c r="J111" s="42"/>
      <c r="K111" s="42"/>
      <c r="L111" s="42"/>
      <c r="M111" s="42"/>
      <c r="N111" s="42"/>
    </row>
    <row r="112" spans="1:14" ht="27" x14ac:dyDescent="0.3">
      <c r="A112" s="43"/>
      <c r="B112" s="43" t="s">
        <v>61</v>
      </c>
      <c r="C112" s="44">
        <v>13824554156</v>
      </c>
      <c r="D112" s="38" t="s">
        <v>32</v>
      </c>
      <c r="E112" s="38">
        <v>30.6</v>
      </c>
      <c r="F112" s="45" t="s">
        <v>35</v>
      </c>
      <c r="G112" s="42"/>
      <c r="H112" s="42"/>
      <c r="I112" s="42"/>
      <c r="J112" s="42"/>
      <c r="K112" s="42"/>
      <c r="L112" s="42"/>
      <c r="M112" s="42"/>
      <c r="N112" s="42"/>
    </row>
    <row r="113" spans="1:14" ht="27" x14ac:dyDescent="0.3">
      <c r="A113" s="43"/>
      <c r="B113" s="43" t="s">
        <v>61</v>
      </c>
      <c r="C113" s="44">
        <v>13824554156</v>
      </c>
      <c r="D113" s="38" t="s">
        <v>32</v>
      </c>
      <c r="E113" s="38">
        <v>15.9</v>
      </c>
      <c r="F113" s="45" t="s">
        <v>35</v>
      </c>
      <c r="G113" s="42"/>
      <c r="H113" s="42"/>
      <c r="I113" s="42"/>
      <c r="J113" s="42"/>
      <c r="K113" s="42"/>
      <c r="L113" s="42"/>
      <c r="M113" s="42"/>
      <c r="N113" s="42"/>
    </row>
    <row r="114" spans="1:14" ht="27" x14ac:dyDescent="0.3">
      <c r="A114" s="43"/>
      <c r="B114" s="43" t="s">
        <v>61</v>
      </c>
      <c r="C114" s="44">
        <v>13824554156</v>
      </c>
      <c r="D114" s="38" t="s">
        <v>32</v>
      </c>
      <c r="E114" s="38">
        <v>3.3</v>
      </c>
      <c r="F114" s="45" t="s">
        <v>35</v>
      </c>
      <c r="G114" s="42"/>
      <c r="H114" s="42"/>
      <c r="I114" s="42"/>
      <c r="J114" s="42"/>
      <c r="K114" s="42"/>
      <c r="L114" s="42"/>
      <c r="M114" s="42"/>
      <c r="N114" s="42"/>
    </row>
    <row r="115" spans="1:14" ht="27" x14ac:dyDescent="0.3">
      <c r="A115" s="43"/>
      <c r="B115" s="43" t="s">
        <v>61</v>
      </c>
      <c r="C115" s="44">
        <v>13824554156</v>
      </c>
      <c r="D115" s="38" t="s">
        <v>32</v>
      </c>
      <c r="E115" s="38">
        <v>17.809999999999999</v>
      </c>
      <c r="F115" s="45" t="s">
        <v>35</v>
      </c>
      <c r="G115" s="42"/>
      <c r="H115" s="42"/>
      <c r="I115" s="42"/>
      <c r="J115" s="42"/>
      <c r="K115" s="42"/>
      <c r="L115" s="42"/>
      <c r="M115" s="42"/>
      <c r="N115" s="42"/>
    </row>
    <row r="116" spans="1:14" x14ac:dyDescent="0.3">
      <c r="A116" s="43"/>
      <c r="B116" s="43"/>
      <c r="C116" s="44"/>
      <c r="D116" s="34" t="s">
        <v>7</v>
      </c>
      <c r="E116" s="34">
        <f>SUM(E110:E115)</f>
        <v>170.09</v>
      </c>
      <c r="F116" s="45"/>
      <c r="G116" s="42"/>
      <c r="H116" s="42"/>
      <c r="I116" s="42"/>
      <c r="J116" s="42"/>
      <c r="K116" s="42"/>
      <c r="L116" s="42"/>
      <c r="M116" s="42"/>
      <c r="N116" s="42"/>
    </row>
    <row r="117" spans="1:14" ht="27" x14ac:dyDescent="0.3">
      <c r="A117" s="43"/>
      <c r="B117" s="43" t="s">
        <v>106</v>
      </c>
      <c r="C117" s="44">
        <v>52692520515</v>
      </c>
      <c r="D117" s="38" t="s">
        <v>17</v>
      </c>
      <c r="E117" s="38">
        <v>168.3</v>
      </c>
      <c r="F117" s="45" t="s">
        <v>21</v>
      </c>
      <c r="G117" s="42"/>
      <c r="H117" s="42"/>
      <c r="I117" s="42"/>
      <c r="J117" s="42"/>
      <c r="K117" s="42"/>
      <c r="L117" s="42"/>
      <c r="M117" s="42"/>
      <c r="N117" s="42"/>
    </row>
    <row r="118" spans="1:14" x14ac:dyDescent="0.3">
      <c r="A118" s="43"/>
      <c r="B118" s="43"/>
      <c r="C118" s="44"/>
      <c r="D118" s="34" t="s">
        <v>7</v>
      </c>
      <c r="E118" s="34">
        <f>SUM(E117)</f>
        <v>168.3</v>
      </c>
      <c r="F118" s="45"/>
      <c r="G118" s="42"/>
      <c r="H118" s="42"/>
      <c r="I118" s="42"/>
      <c r="J118" s="42"/>
      <c r="K118" s="42"/>
      <c r="L118" s="42"/>
      <c r="M118" s="42"/>
      <c r="N118" s="42"/>
    </row>
    <row r="119" spans="1:14" x14ac:dyDescent="0.3">
      <c r="A119" s="43"/>
      <c r="B119" s="43" t="s">
        <v>107</v>
      </c>
      <c r="C119" s="44">
        <v>80947211460</v>
      </c>
      <c r="D119" s="38" t="s">
        <v>89</v>
      </c>
      <c r="E119" s="38">
        <v>24.89</v>
      </c>
      <c r="F119" s="45" t="s">
        <v>40</v>
      </c>
      <c r="G119" s="42"/>
      <c r="H119" s="42"/>
      <c r="I119" s="42"/>
      <c r="J119" s="42"/>
      <c r="K119" s="42"/>
      <c r="L119" s="42"/>
      <c r="M119" s="42"/>
      <c r="N119" s="42"/>
    </row>
    <row r="120" spans="1:14" x14ac:dyDescent="0.3">
      <c r="A120" s="43"/>
      <c r="B120" s="43"/>
      <c r="C120" s="44"/>
      <c r="D120" s="34" t="s">
        <v>7</v>
      </c>
      <c r="E120" s="34">
        <f>SUM(E119)</f>
        <v>24.89</v>
      </c>
      <c r="F120" s="45"/>
      <c r="G120" s="42"/>
      <c r="H120" s="42"/>
      <c r="I120" s="42"/>
      <c r="J120" s="42"/>
      <c r="K120" s="42"/>
      <c r="L120" s="42"/>
      <c r="M120" s="42"/>
      <c r="N120" s="42"/>
    </row>
    <row r="121" spans="1:14" x14ac:dyDescent="0.3">
      <c r="A121" s="43"/>
      <c r="B121" s="43" t="s">
        <v>108</v>
      </c>
      <c r="C121" s="44" t="s">
        <v>109</v>
      </c>
      <c r="D121" s="38" t="s">
        <v>15</v>
      </c>
      <c r="E121" s="38">
        <v>162</v>
      </c>
      <c r="F121" s="45" t="s">
        <v>18</v>
      </c>
      <c r="G121" s="42"/>
      <c r="H121" s="42"/>
      <c r="I121" s="42"/>
      <c r="J121" s="42"/>
      <c r="K121" s="42"/>
      <c r="L121" s="42"/>
      <c r="M121" s="42"/>
      <c r="N121" s="42"/>
    </row>
    <row r="122" spans="1:14" x14ac:dyDescent="0.3">
      <c r="A122" s="43"/>
      <c r="B122" s="43"/>
      <c r="C122" s="44"/>
      <c r="D122" s="34" t="s">
        <v>7</v>
      </c>
      <c r="E122" s="34">
        <f>SUM(E121)</f>
        <v>162</v>
      </c>
      <c r="F122" s="45"/>
      <c r="G122" s="42"/>
      <c r="H122" s="42"/>
      <c r="I122" s="42"/>
      <c r="J122" s="42"/>
      <c r="K122" s="42"/>
      <c r="L122" s="42"/>
      <c r="M122" s="42"/>
      <c r="N122" s="42"/>
    </row>
    <row r="123" spans="1:14" ht="27" x14ac:dyDescent="0.3">
      <c r="A123" s="43"/>
      <c r="B123" s="43" t="s">
        <v>110</v>
      </c>
      <c r="C123" s="44">
        <v>19819724166</v>
      </c>
      <c r="D123" s="38" t="s">
        <v>111</v>
      </c>
      <c r="E123" s="38">
        <v>14041.8</v>
      </c>
      <c r="F123" s="45" t="s">
        <v>112</v>
      </c>
      <c r="G123" s="42"/>
      <c r="H123" s="42"/>
      <c r="I123" s="42"/>
      <c r="J123" s="42"/>
      <c r="K123" s="42"/>
      <c r="L123" s="42"/>
      <c r="M123" s="42"/>
      <c r="N123" s="42"/>
    </row>
    <row r="124" spans="1:14" x14ac:dyDescent="0.3">
      <c r="A124" s="43"/>
      <c r="B124" s="43"/>
      <c r="C124" s="44"/>
      <c r="D124" s="34" t="s">
        <v>7</v>
      </c>
      <c r="E124" s="34">
        <f>SUM(E123)</f>
        <v>14041.8</v>
      </c>
      <c r="F124" s="45"/>
      <c r="G124" s="42"/>
      <c r="H124" s="42"/>
      <c r="I124" s="42"/>
      <c r="J124" s="42"/>
      <c r="K124" s="42"/>
      <c r="L124" s="42"/>
      <c r="M124" s="42"/>
      <c r="N124" s="42"/>
    </row>
    <row r="125" spans="1:14" ht="27" x14ac:dyDescent="0.3">
      <c r="A125" s="43"/>
      <c r="B125" s="43" t="s">
        <v>113</v>
      </c>
      <c r="C125" s="44">
        <v>64878846896</v>
      </c>
      <c r="D125" s="38" t="s">
        <v>17</v>
      </c>
      <c r="E125" s="38">
        <v>9.16</v>
      </c>
      <c r="F125" s="45" t="s">
        <v>21</v>
      </c>
      <c r="G125" s="42"/>
      <c r="H125" s="42"/>
      <c r="I125" s="42"/>
      <c r="J125" s="42"/>
      <c r="K125" s="42"/>
      <c r="L125" s="42"/>
      <c r="M125" s="42"/>
      <c r="N125" s="42"/>
    </row>
    <row r="126" spans="1:14" x14ac:dyDescent="0.3">
      <c r="A126" s="43"/>
      <c r="B126" s="43"/>
      <c r="C126" s="44"/>
      <c r="D126" s="34" t="s">
        <v>7</v>
      </c>
      <c r="E126" s="34">
        <f>SUM(E125)</f>
        <v>9.16</v>
      </c>
      <c r="F126" s="45"/>
      <c r="G126" s="42"/>
      <c r="H126" s="42"/>
      <c r="I126" s="42"/>
      <c r="J126" s="42"/>
      <c r="K126" s="42"/>
      <c r="L126" s="42"/>
      <c r="M126" s="42"/>
      <c r="N126" s="42"/>
    </row>
    <row r="127" spans="1:14" ht="27" x14ac:dyDescent="0.3">
      <c r="A127" s="43"/>
      <c r="B127" s="43" t="s">
        <v>114</v>
      </c>
      <c r="C127" s="44">
        <v>21301493079</v>
      </c>
      <c r="D127" s="38" t="s">
        <v>115</v>
      </c>
      <c r="E127" s="38">
        <v>71.98</v>
      </c>
      <c r="F127" s="45" t="s">
        <v>21</v>
      </c>
      <c r="G127" s="42"/>
      <c r="H127" s="42"/>
      <c r="I127" s="42"/>
      <c r="J127" s="42"/>
      <c r="K127" s="42"/>
      <c r="L127" s="42"/>
      <c r="M127" s="42"/>
      <c r="N127" s="42"/>
    </row>
    <row r="128" spans="1:14" x14ac:dyDescent="0.3">
      <c r="A128" s="43"/>
      <c r="B128" s="43"/>
      <c r="C128" s="44"/>
      <c r="D128" s="34" t="s">
        <v>7</v>
      </c>
      <c r="E128" s="34">
        <f>E127</f>
        <v>71.98</v>
      </c>
      <c r="F128" s="45"/>
      <c r="G128" s="42"/>
      <c r="H128" s="42"/>
      <c r="I128" s="42"/>
      <c r="J128" s="42"/>
      <c r="K128" s="42"/>
      <c r="L128" s="42"/>
      <c r="M128" s="42"/>
      <c r="N128" s="42"/>
    </row>
    <row r="129" spans="1:14" ht="27" x14ac:dyDescent="0.3">
      <c r="A129" s="43"/>
      <c r="B129" s="43" t="s">
        <v>118</v>
      </c>
      <c r="C129" s="44" t="s">
        <v>119</v>
      </c>
      <c r="D129" s="38" t="s">
        <v>15</v>
      </c>
      <c r="E129" s="38">
        <v>27.71</v>
      </c>
      <c r="F129" s="45" t="s">
        <v>21</v>
      </c>
      <c r="G129" s="42"/>
      <c r="H129" s="42"/>
      <c r="I129" s="42"/>
      <c r="J129" s="42"/>
      <c r="K129" s="42"/>
      <c r="L129" s="42"/>
      <c r="M129" s="42"/>
      <c r="N129" s="42"/>
    </row>
    <row r="130" spans="1:14" ht="27" x14ac:dyDescent="0.3">
      <c r="A130" s="43"/>
      <c r="B130" s="43" t="s">
        <v>118</v>
      </c>
      <c r="C130" s="44" t="s">
        <v>119</v>
      </c>
      <c r="D130" s="38" t="s">
        <v>15</v>
      </c>
      <c r="E130" s="38">
        <v>22.25</v>
      </c>
      <c r="F130" s="45" t="s">
        <v>21</v>
      </c>
      <c r="G130" s="42"/>
      <c r="H130" s="42"/>
      <c r="I130" s="42"/>
      <c r="J130" s="42"/>
      <c r="K130" s="42"/>
      <c r="L130" s="42"/>
      <c r="M130" s="42"/>
      <c r="N130" s="42"/>
    </row>
    <row r="131" spans="1:14" x14ac:dyDescent="0.3">
      <c r="A131" s="43"/>
      <c r="B131" s="43"/>
      <c r="C131" s="44"/>
      <c r="D131" s="34" t="s">
        <v>7</v>
      </c>
      <c r="E131" s="34">
        <f>E129+E130</f>
        <v>49.96</v>
      </c>
      <c r="F131" s="45"/>
      <c r="G131" s="42"/>
      <c r="H131" s="42"/>
      <c r="I131" s="42"/>
      <c r="J131" s="42"/>
      <c r="K131" s="42"/>
      <c r="L131" s="42"/>
      <c r="M131" s="42"/>
      <c r="N131" s="42"/>
    </row>
    <row r="132" spans="1:14" ht="27" x14ac:dyDescent="0.3">
      <c r="A132" s="43"/>
      <c r="B132" s="43" t="s">
        <v>120</v>
      </c>
      <c r="C132" s="44">
        <v>37008532093</v>
      </c>
      <c r="D132" s="38" t="s">
        <v>53</v>
      </c>
      <c r="E132" s="38">
        <v>26.65</v>
      </c>
      <c r="F132" s="45" t="s">
        <v>35</v>
      </c>
      <c r="G132" s="42"/>
      <c r="H132" s="42"/>
      <c r="I132" s="42"/>
      <c r="J132" s="42"/>
      <c r="K132" s="42"/>
      <c r="L132" s="42"/>
      <c r="M132" s="42"/>
      <c r="N132" s="42"/>
    </row>
    <row r="133" spans="1:14" x14ac:dyDescent="0.3">
      <c r="A133" s="43"/>
      <c r="B133" s="43"/>
      <c r="C133" s="44"/>
      <c r="D133" s="34" t="s">
        <v>7</v>
      </c>
      <c r="E133" s="34">
        <f>E132</f>
        <v>26.65</v>
      </c>
      <c r="F133" s="45"/>
      <c r="G133" s="42"/>
      <c r="H133" s="42"/>
      <c r="I133" s="42"/>
      <c r="J133" s="42"/>
      <c r="K133" s="42"/>
      <c r="L133" s="42"/>
      <c r="M133" s="42"/>
      <c r="N133" s="42"/>
    </row>
    <row r="134" spans="1:14" x14ac:dyDescent="0.3">
      <c r="A134" s="43"/>
      <c r="B134" s="43" t="s">
        <v>121</v>
      </c>
      <c r="C134" s="44">
        <v>47432874968</v>
      </c>
      <c r="D134" s="38" t="s">
        <v>15</v>
      </c>
      <c r="E134" s="38">
        <v>53.6</v>
      </c>
      <c r="F134" s="45" t="s">
        <v>18</v>
      </c>
      <c r="G134" s="42"/>
      <c r="H134" s="42"/>
      <c r="I134" s="42"/>
      <c r="J134" s="42"/>
      <c r="K134" s="42"/>
      <c r="L134" s="42"/>
      <c r="M134" s="42"/>
      <c r="N134" s="42"/>
    </row>
    <row r="135" spans="1:14" x14ac:dyDescent="0.3">
      <c r="A135" s="43"/>
      <c r="B135" s="43"/>
      <c r="C135" s="44"/>
      <c r="D135" s="34" t="s">
        <v>7</v>
      </c>
      <c r="E135" s="34">
        <f>E134</f>
        <v>53.6</v>
      </c>
      <c r="F135" s="45"/>
      <c r="G135" s="42"/>
      <c r="H135" s="42"/>
      <c r="I135" s="42"/>
      <c r="J135" s="42"/>
      <c r="K135" s="42"/>
      <c r="L135" s="42"/>
      <c r="M135" s="42"/>
      <c r="N135" s="42"/>
    </row>
    <row r="136" spans="1:14" x14ac:dyDescent="0.3">
      <c r="A136" s="43"/>
      <c r="B136" s="43" t="s">
        <v>122</v>
      </c>
      <c r="C136" s="44">
        <v>46108893754</v>
      </c>
      <c r="D136" s="38" t="s">
        <v>15</v>
      </c>
      <c r="E136" s="38">
        <v>35.200000000000003</v>
      </c>
      <c r="F136" s="45" t="s">
        <v>18</v>
      </c>
      <c r="G136" s="42"/>
      <c r="H136" s="42"/>
      <c r="I136" s="42"/>
      <c r="J136" s="42"/>
      <c r="K136" s="42"/>
      <c r="L136" s="42"/>
      <c r="M136" s="42"/>
      <c r="N136" s="42"/>
    </row>
    <row r="137" spans="1:14" x14ac:dyDescent="0.3">
      <c r="A137" s="43"/>
      <c r="B137" s="43" t="s">
        <v>122</v>
      </c>
      <c r="C137" s="44">
        <v>46108893754</v>
      </c>
      <c r="D137" s="38" t="s">
        <v>15</v>
      </c>
      <c r="E137" s="38">
        <v>17.97</v>
      </c>
      <c r="F137" s="45" t="s">
        <v>18</v>
      </c>
      <c r="G137" s="42"/>
      <c r="H137" s="42"/>
      <c r="I137" s="42"/>
      <c r="J137" s="42"/>
      <c r="K137" s="42"/>
      <c r="L137" s="42"/>
      <c r="M137" s="42"/>
      <c r="N137" s="42"/>
    </row>
    <row r="138" spans="1:14" x14ac:dyDescent="0.3">
      <c r="A138" s="43"/>
      <c r="B138" s="43"/>
      <c r="C138" s="44"/>
      <c r="D138" s="34" t="s">
        <v>7</v>
      </c>
      <c r="E138" s="34">
        <f>E136+E137</f>
        <v>53.17</v>
      </c>
      <c r="F138" s="45"/>
      <c r="G138" s="42"/>
      <c r="H138" s="42"/>
      <c r="I138" s="42"/>
      <c r="J138" s="42"/>
      <c r="K138" s="42"/>
      <c r="L138" s="42"/>
      <c r="M138" s="42"/>
      <c r="N138" s="42"/>
    </row>
    <row r="139" spans="1:14" ht="27" x14ac:dyDescent="0.3">
      <c r="A139" s="43"/>
      <c r="B139" s="43" t="s">
        <v>123</v>
      </c>
      <c r="C139" s="44" t="s">
        <v>124</v>
      </c>
      <c r="D139" s="38" t="s">
        <v>125</v>
      </c>
      <c r="E139" s="38">
        <v>23.4</v>
      </c>
      <c r="F139" s="45" t="s">
        <v>21</v>
      </c>
      <c r="G139" s="42"/>
      <c r="H139" s="42"/>
      <c r="I139" s="42"/>
      <c r="J139" s="42"/>
      <c r="K139" s="42"/>
      <c r="L139" s="42"/>
      <c r="M139" s="42"/>
      <c r="N139" s="42"/>
    </row>
    <row r="140" spans="1:14" ht="27" x14ac:dyDescent="0.3">
      <c r="A140" s="43"/>
      <c r="B140" s="43" t="s">
        <v>123</v>
      </c>
      <c r="C140" s="44" t="s">
        <v>124</v>
      </c>
      <c r="D140" s="38" t="s">
        <v>125</v>
      </c>
      <c r="E140" s="38">
        <v>40</v>
      </c>
      <c r="F140" s="45" t="s">
        <v>21</v>
      </c>
      <c r="G140" s="42"/>
      <c r="H140" s="42"/>
      <c r="I140" s="42"/>
      <c r="J140" s="42"/>
      <c r="K140" s="42"/>
      <c r="L140" s="42"/>
      <c r="M140" s="42"/>
      <c r="N140" s="42"/>
    </row>
    <row r="141" spans="1:14" x14ac:dyDescent="0.3">
      <c r="A141" s="43"/>
      <c r="B141" s="43"/>
      <c r="C141" s="44"/>
      <c r="D141" s="34" t="s">
        <v>7</v>
      </c>
      <c r="E141" s="34">
        <v>63.4</v>
      </c>
      <c r="F141" s="45"/>
      <c r="G141" s="42"/>
      <c r="H141" s="42"/>
      <c r="I141" s="42"/>
      <c r="J141" s="42"/>
      <c r="K141" s="42"/>
      <c r="L141" s="42"/>
      <c r="M141" s="42"/>
      <c r="N141" s="42"/>
    </row>
    <row r="142" spans="1:14" ht="27" x14ac:dyDescent="0.3">
      <c r="A142" s="43"/>
      <c r="B142" s="43" t="s">
        <v>126</v>
      </c>
      <c r="C142" s="44">
        <v>71642207963</v>
      </c>
      <c r="D142" s="38" t="s">
        <v>15</v>
      </c>
      <c r="E142" s="38">
        <v>216.47</v>
      </c>
      <c r="F142" s="45" t="s">
        <v>35</v>
      </c>
      <c r="G142" s="42"/>
      <c r="H142" s="42"/>
      <c r="I142" s="42"/>
      <c r="J142" s="42"/>
      <c r="K142" s="42"/>
      <c r="L142" s="42"/>
      <c r="M142" s="42"/>
      <c r="N142" s="42"/>
    </row>
    <row r="143" spans="1:14" x14ac:dyDescent="0.3">
      <c r="A143" s="43"/>
      <c r="B143" s="43"/>
      <c r="C143" s="44"/>
      <c r="D143" s="34" t="s">
        <v>7</v>
      </c>
      <c r="E143" s="34">
        <f>E142</f>
        <v>216.47</v>
      </c>
      <c r="F143" s="45"/>
      <c r="G143" s="42"/>
      <c r="H143" s="42"/>
      <c r="I143" s="42"/>
      <c r="J143" s="42"/>
      <c r="K143" s="42"/>
      <c r="L143" s="42"/>
      <c r="M143" s="42"/>
      <c r="N143" s="42"/>
    </row>
    <row r="144" spans="1:14" ht="27" x14ac:dyDescent="0.3">
      <c r="A144" s="43"/>
      <c r="B144" s="43" t="s">
        <v>127</v>
      </c>
      <c r="C144" s="65">
        <v>13439120211</v>
      </c>
      <c r="D144" s="38" t="s">
        <v>128</v>
      </c>
      <c r="E144" s="38">
        <v>17.399999999999999</v>
      </c>
      <c r="F144" s="45" t="s">
        <v>129</v>
      </c>
      <c r="G144" s="42"/>
      <c r="H144" s="42"/>
      <c r="I144" s="42"/>
      <c r="J144" s="42"/>
      <c r="K144" s="42"/>
      <c r="L144" s="42"/>
      <c r="M144" s="42"/>
      <c r="N144" s="42"/>
    </row>
    <row r="145" spans="1:14" x14ac:dyDescent="0.3">
      <c r="A145" s="43"/>
      <c r="B145" s="43"/>
      <c r="C145" s="44"/>
      <c r="D145" s="34" t="s">
        <v>7</v>
      </c>
      <c r="E145" s="34">
        <f>E144</f>
        <v>17.399999999999999</v>
      </c>
      <c r="F145" s="45"/>
      <c r="G145" s="42"/>
      <c r="H145" s="42"/>
      <c r="I145" s="42"/>
      <c r="J145" s="42"/>
      <c r="K145" s="42"/>
      <c r="L145" s="42"/>
      <c r="M145" s="42"/>
      <c r="N145" s="42"/>
    </row>
    <row r="146" spans="1:14" x14ac:dyDescent="0.3">
      <c r="A146" s="43"/>
      <c r="B146" s="43"/>
      <c r="C146" s="44"/>
      <c r="D146" s="38"/>
      <c r="E146" s="38"/>
      <c r="F146" s="45"/>
      <c r="G146" s="42"/>
      <c r="H146" s="42"/>
      <c r="I146" s="42"/>
      <c r="J146" s="42"/>
      <c r="K146" s="42"/>
      <c r="L146" s="42"/>
      <c r="M146" s="42"/>
      <c r="N146" s="42"/>
    </row>
    <row r="147" spans="1:14" x14ac:dyDescent="0.3">
      <c r="A147" s="43"/>
      <c r="B147" s="43"/>
      <c r="C147" s="44"/>
      <c r="D147" s="38"/>
      <c r="E147" s="38"/>
      <c r="F147" s="45"/>
      <c r="G147" s="42"/>
      <c r="H147" s="42"/>
      <c r="I147" s="42"/>
      <c r="J147" s="42"/>
      <c r="K147" s="42"/>
      <c r="L147" s="42"/>
      <c r="M147" s="42"/>
      <c r="N147" s="42"/>
    </row>
    <row r="148" spans="1:14" x14ac:dyDescent="0.3">
      <c r="A148" s="69"/>
      <c r="B148" s="68"/>
      <c r="C148" s="61"/>
      <c r="D148" s="34" t="s">
        <v>117</v>
      </c>
      <c r="E148" s="41">
        <f>E14+E22+E24+E28+E30+E32+E36+E38+E40+E42+E44+E49+E51+E55+E57+E59+E61+E65+E67+E71+E77+E82+E84+E86+E89+E91+E93+E96+E98+E100+E102+E107+E109+E116+E118+E120+E122+E124+E126+E128+E131+E133+E135+E138+E141+E143+E145</f>
        <v>29942.530000000002</v>
      </c>
      <c r="F148" s="62"/>
      <c r="G148" s="42"/>
      <c r="H148" s="42"/>
      <c r="I148" s="42"/>
      <c r="J148" s="42"/>
      <c r="K148" s="42"/>
      <c r="L148" s="42"/>
      <c r="M148" s="42"/>
      <c r="N148" s="42"/>
    </row>
    <row r="149" spans="1:14" x14ac:dyDescent="0.3">
      <c r="A149" s="66"/>
      <c r="G149" s="42"/>
      <c r="H149" s="42"/>
      <c r="I149" s="42"/>
      <c r="J149" s="42"/>
      <c r="K149" s="42"/>
      <c r="L149" s="42"/>
      <c r="M149" s="42"/>
      <c r="N149" s="42"/>
    </row>
    <row r="150" spans="1:14" x14ac:dyDescent="0.3">
      <c r="A150" s="67"/>
    </row>
    <row r="154" spans="1:14" x14ac:dyDescent="0.3">
      <c r="F154" s="63"/>
    </row>
    <row r="155" spans="1:14" x14ac:dyDescent="0.3">
      <c r="F155" s="63"/>
    </row>
  </sheetData>
  <mergeCells count="3">
    <mergeCell ref="A1:C6"/>
    <mergeCell ref="A7:B7"/>
    <mergeCell ref="D1:E1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workbookViewId="0">
      <selection activeCell="A18" sqref="A18"/>
    </sheetView>
  </sheetViews>
  <sheetFormatPr defaultRowHeight="14.4" x14ac:dyDescent="0.3"/>
  <cols>
    <col min="1" max="1" width="32.88671875" customWidth="1"/>
    <col min="2" max="2" width="35.44140625" customWidth="1"/>
  </cols>
  <sheetData>
    <row r="1" spans="1:7" ht="15" customHeight="1" x14ac:dyDescent="0.3">
      <c r="A1" s="97" t="s">
        <v>85</v>
      </c>
      <c r="B1" s="97"/>
      <c r="C1" s="16"/>
      <c r="D1" s="16"/>
      <c r="E1" s="16"/>
      <c r="F1" s="16"/>
      <c r="G1" s="16"/>
    </row>
    <row r="2" spans="1:7" ht="15" customHeight="1" x14ac:dyDescent="0.3">
      <c r="A2" s="97"/>
      <c r="B2" s="97"/>
      <c r="C2" s="16"/>
      <c r="D2" s="16"/>
      <c r="E2" s="16"/>
      <c r="F2" s="16"/>
      <c r="G2" s="16"/>
    </row>
    <row r="3" spans="1:7" ht="15" customHeight="1" x14ac:dyDescent="0.3">
      <c r="A3" s="97"/>
      <c r="B3" s="97"/>
      <c r="C3" s="16"/>
      <c r="D3" s="16"/>
      <c r="E3" s="16"/>
      <c r="F3" s="16"/>
      <c r="G3" s="16"/>
    </row>
    <row r="4" spans="1:7" ht="15" customHeight="1" x14ac:dyDescent="0.3">
      <c r="A4" s="97"/>
      <c r="B4" s="97"/>
      <c r="C4" s="16"/>
      <c r="D4" s="16"/>
      <c r="E4" s="16"/>
      <c r="F4" s="16"/>
      <c r="G4" s="16"/>
    </row>
    <row r="5" spans="1:7" ht="15" customHeight="1" x14ac:dyDescent="0.3">
      <c r="A5" s="97"/>
      <c r="B5" s="97"/>
      <c r="C5" s="16"/>
      <c r="D5" s="16"/>
      <c r="E5" s="16"/>
      <c r="F5" s="16"/>
      <c r="G5" s="16"/>
    </row>
    <row r="6" spans="1:7" ht="15" customHeight="1" x14ac:dyDescent="0.3">
      <c r="A6" s="97"/>
      <c r="B6" s="97"/>
      <c r="C6" s="16"/>
      <c r="D6" s="16"/>
      <c r="E6" s="16"/>
      <c r="F6" s="16"/>
      <c r="G6" s="16"/>
    </row>
    <row r="7" spans="1:7" ht="15" customHeight="1" x14ac:dyDescent="0.3">
      <c r="A7" s="97"/>
      <c r="B7" s="97"/>
      <c r="C7" s="16"/>
      <c r="D7" s="16"/>
      <c r="E7" s="16"/>
      <c r="F7" s="16"/>
      <c r="G7" s="16"/>
    </row>
    <row r="8" spans="1:7" ht="15" customHeight="1" x14ac:dyDescent="0.3">
      <c r="A8" s="102" t="s">
        <v>11</v>
      </c>
      <c r="B8" s="102"/>
      <c r="C8" s="16"/>
      <c r="D8" s="16"/>
      <c r="E8" s="16"/>
      <c r="F8" s="16"/>
      <c r="G8" s="16"/>
    </row>
    <row r="9" spans="1:7" ht="15" customHeight="1" x14ac:dyDescent="0.3">
      <c r="A9" s="101" t="s">
        <v>10</v>
      </c>
      <c r="B9" s="101"/>
      <c r="C9" s="16"/>
      <c r="D9" s="16"/>
      <c r="E9" s="16"/>
      <c r="F9" s="16"/>
      <c r="G9" s="16"/>
    </row>
    <row r="10" spans="1:7" x14ac:dyDescent="0.3">
      <c r="A10" s="14" t="s">
        <v>3</v>
      </c>
      <c r="B10" s="14" t="s">
        <v>4</v>
      </c>
    </row>
    <row r="11" spans="1:7" ht="27" x14ac:dyDescent="0.3">
      <c r="A11" s="64">
        <v>82862.929999999993</v>
      </c>
      <c r="B11" s="22" t="s">
        <v>78</v>
      </c>
    </row>
    <row r="12" spans="1:7" x14ac:dyDescent="0.3">
      <c r="A12" s="18">
        <v>2248.21</v>
      </c>
      <c r="B12" s="5" t="s">
        <v>77</v>
      </c>
    </row>
    <row r="13" spans="1:7" x14ac:dyDescent="0.3">
      <c r="A13" s="33">
        <v>934.2</v>
      </c>
      <c r="B13" s="5" t="s">
        <v>76</v>
      </c>
    </row>
    <row r="14" spans="1:7" x14ac:dyDescent="0.3">
      <c r="A14" s="34">
        <v>13291.61</v>
      </c>
      <c r="B14" s="22" t="s">
        <v>79</v>
      </c>
    </row>
    <row r="15" spans="1:7" x14ac:dyDescent="0.3">
      <c r="A15" s="35">
        <v>5026.57</v>
      </c>
      <c r="B15" s="5" t="s">
        <v>80</v>
      </c>
    </row>
    <row r="16" spans="1:7" x14ac:dyDescent="0.3">
      <c r="A16" s="34">
        <v>336</v>
      </c>
      <c r="B16" s="5" t="s">
        <v>81</v>
      </c>
    </row>
    <row r="17" spans="1:2" x14ac:dyDescent="0.3">
      <c r="A17" s="35">
        <v>1343.84</v>
      </c>
      <c r="B17" s="5" t="s">
        <v>30</v>
      </c>
    </row>
    <row r="18" spans="1:2" x14ac:dyDescent="0.3">
      <c r="A18" s="34">
        <v>150</v>
      </c>
      <c r="B18" s="5" t="s">
        <v>116</v>
      </c>
    </row>
    <row r="19" spans="1:2" x14ac:dyDescent="0.3">
      <c r="A19" s="20"/>
      <c r="B19" s="5"/>
    </row>
    <row r="20" spans="1:2" x14ac:dyDescent="0.3">
      <c r="A20" s="19"/>
      <c r="B20" s="5"/>
    </row>
    <row r="21" spans="1:2" x14ac:dyDescent="0.3">
      <c r="A21" s="18"/>
      <c r="B21" s="5"/>
    </row>
    <row r="22" spans="1:2" x14ac:dyDescent="0.3">
      <c r="A22" s="18"/>
      <c r="B22" s="5"/>
    </row>
    <row r="23" spans="1:2" x14ac:dyDescent="0.3">
      <c r="A23" s="18"/>
      <c r="B23" s="5"/>
    </row>
    <row r="24" spans="1:2" x14ac:dyDescent="0.3">
      <c r="A24" s="18"/>
      <c r="B24" s="5"/>
    </row>
    <row r="25" spans="1:2" x14ac:dyDescent="0.3">
      <c r="A25" s="18"/>
      <c r="B25" s="5"/>
    </row>
    <row r="26" spans="1:2" x14ac:dyDescent="0.3">
      <c r="A26" s="19"/>
      <c r="B26" s="5"/>
    </row>
    <row r="27" spans="1:2" x14ac:dyDescent="0.3">
      <c r="A27" s="18"/>
      <c r="B27" s="5"/>
    </row>
    <row r="28" spans="1:2" x14ac:dyDescent="0.3">
      <c r="A28" s="18"/>
      <c r="B28" s="5"/>
    </row>
    <row r="29" spans="1:2" x14ac:dyDescent="0.3">
      <c r="A29" s="18"/>
      <c r="B29" s="5"/>
    </row>
    <row r="30" spans="1:2" x14ac:dyDescent="0.3">
      <c r="A30" s="18"/>
      <c r="B30" s="5"/>
    </row>
    <row r="31" spans="1:2" x14ac:dyDescent="0.3">
      <c r="A31" s="18"/>
      <c r="B31" s="5"/>
    </row>
    <row r="32" spans="1:2" x14ac:dyDescent="0.3">
      <c r="A32" s="21"/>
      <c r="B32" s="5"/>
    </row>
    <row r="33" spans="1:2" x14ac:dyDescent="0.3">
      <c r="A33" s="18"/>
      <c r="B33" s="5"/>
    </row>
    <row r="34" spans="1:2" x14ac:dyDescent="0.3">
      <c r="A34" s="18">
        <f>SUM(A11:A33)</f>
        <v>106193.35999999999</v>
      </c>
      <c r="B34" s="18" t="s">
        <v>131</v>
      </c>
    </row>
    <row r="36" spans="1:2" x14ac:dyDescent="0.3">
      <c r="A36" s="32"/>
    </row>
  </sheetData>
  <mergeCells count="3">
    <mergeCell ref="A1:B7"/>
    <mergeCell ref="A8:B8"/>
    <mergeCell ref="A9:B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4"/>
  <sheetViews>
    <sheetView topLeftCell="A84" zoomScaleNormal="100" workbookViewId="0">
      <selection activeCell="B101" sqref="B101"/>
    </sheetView>
  </sheetViews>
  <sheetFormatPr defaultColWidth="9.109375" defaultRowHeight="14.4" x14ac:dyDescent="0.3"/>
  <cols>
    <col min="1" max="1" width="9.109375" style="46"/>
    <col min="2" max="2" width="34.88671875" style="46" customWidth="1"/>
    <col min="3" max="3" width="29.5546875" style="46" customWidth="1"/>
    <col min="4" max="4" width="37.6640625" style="46" customWidth="1"/>
    <col min="5" max="5" width="38.6640625" style="46" customWidth="1"/>
    <col min="6" max="6" width="32.5546875" style="46" customWidth="1"/>
    <col min="7" max="16384" width="9.109375" style="46"/>
  </cols>
  <sheetData>
    <row r="1" spans="1:12" x14ac:dyDescent="0.3">
      <c r="A1" s="103" t="s">
        <v>85</v>
      </c>
      <c r="B1" s="104"/>
      <c r="C1" s="104"/>
      <c r="D1" s="108" t="s">
        <v>11</v>
      </c>
      <c r="E1" s="108"/>
    </row>
    <row r="2" spans="1:12" x14ac:dyDescent="0.3">
      <c r="A2" s="104"/>
      <c r="B2" s="104"/>
      <c r="C2" s="104"/>
    </row>
    <row r="3" spans="1:12" x14ac:dyDescent="0.3">
      <c r="A3" s="104"/>
      <c r="B3" s="104"/>
      <c r="C3" s="104"/>
    </row>
    <row r="4" spans="1:12" ht="18.75" customHeight="1" x14ac:dyDescent="0.3">
      <c r="A4" s="104"/>
      <c r="B4" s="104"/>
      <c r="C4" s="104"/>
    </row>
    <row r="5" spans="1:12" ht="18.75" customHeight="1" x14ac:dyDescent="0.3">
      <c r="A5" s="104"/>
      <c r="B5" s="104"/>
      <c r="C5" s="104"/>
    </row>
    <row r="6" spans="1:12" ht="18.75" customHeight="1" x14ac:dyDescent="0.3">
      <c r="A6" s="105"/>
      <c r="B6" s="105"/>
      <c r="C6" s="105"/>
      <c r="D6" s="47" t="s">
        <v>9</v>
      </c>
    </row>
    <row r="7" spans="1:12" ht="35.25" customHeight="1" x14ac:dyDescent="0.3">
      <c r="A7" s="106" t="s">
        <v>0</v>
      </c>
      <c r="B7" s="107"/>
      <c r="C7" s="48" t="s">
        <v>1</v>
      </c>
      <c r="D7" s="48" t="s">
        <v>2</v>
      </c>
      <c r="E7" s="36" t="s">
        <v>8</v>
      </c>
      <c r="F7" s="36" t="s">
        <v>4</v>
      </c>
      <c r="G7" s="49"/>
      <c r="H7" s="49"/>
      <c r="I7" s="49"/>
      <c r="J7" s="49"/>
      <c r="K7" s="49"/>
      <c r="L7" s="49"/>
    </row>
    <row r="8" spans="1:12" x14ac:dyDescent="0.3">
      <c r="A8" s="43"/>
      <c r="B8" s="43" t="s">
        <v>12</v>
      </c>
      <c r="C8" s="44">
        <v>62226620908</v>
      </c>
      <c r="D8" s="37" t="s">
        <v>15</v>
      </c>
      <c r="E8" s="37">
        <v>184.78</v>
      </c>
      <c r="F8" s="50" t="s">
        <v>18</v>
      </c>
      <c r="G8" s="42"/>
      <c r="H8" s="42"/>
      <c r="I8" s="42"/>
      <c r="J8" s="42"/>
      <c r="K8" s="42"/>
      <c r="L8" s="42"/>
    </row>
    <row r="9" spans="1:12" x14ac:dyDescent="0.3">
      <c r="A9" s="43"/>
      <c r="B9" s="43" t="s">
        <v>12</v>
      </c>
      <c r="C9" s="44">
        <v>62226620908</v>
      </c>
      <c r="D9" s="37" t="s">
        <v>15</v>
      </c>
      <c r="E9" s="37">
        <v>105.34</v>
      </c>
      <c r="F9" s="50" t="s">
        <v>18</v>
      </c>
      <c r="G9" s="42"/>
      <c r="H9" s="42"/>
      <c r="I9" s="42"/>
      <c r="J9" s="42"/>
      <c r="K9" s="42"/>
      <c r="L9" s="51"/>
    </row>
    <row r="10" spans="1:12" x14ac:dyDescent="0.3">
      <c r="A10" s="43"/>
      <c r="B10" s="43"/>
      <c r="C10" s="44"/>
      <c r="D10" s="34" t="s">
        <v>7</v>
      </c>
      <c r="E10" s="34">
        <f>SUM(E8:E9)</f>
        <v>290.12</v>
      </c>
      <c r="F10" s="50"/>
      <c r="G10" s="42"/>
      <c r="H10" s="42"/>
      <c r="I10" s="42"/>
      <c r="J10" s="42"/>
      <c r="K10" s="42"/>
      <c r="L10" s="42"/>
    </row>
    <row r="11" spans="1:12" ht="26.4" x14ac:dyDescent="0.3">
      <c r="A11" s="43"/>
      <c r="B11" s="43" t="s">
        <v>13</v>
      </c>
      <c r="C11" s="44">
        <v>66309536392</v>
      </c>
      <c r="D11" s="38" t="s">
        <v>14</v>
      </c>
      <c r="E11" s="38">
        <v>103.58</v>
      </c>
      <c r="F11" s="50" t="s">
        <v>18</v>
      </c>
      <c r="G11" s="42"/>
      <c r="H11" s="42"/>
      <c r="I11" s="42"/>
      <c r="J11" s="42"/>
      <c r="K11" s="42"/>
      <c r="L11" s="42"/>
    </row>
    <row r="12" spans="1:12" ht="26.4" x14ac:dyDescent="0.3">
      <c r="A12" s="43"/>
      <c r="B12" s="43" t="s">
        <v>13</v>
      </c>
      <c r="C12" s="44">
        <v>66309536392</v>
      </c>
      <c r="D12" s="38" t="s">
        <v>14</v>
      </c>
      <c r="E12" s="38">
        <v>151.88</v>
      </c>
      <c r="F12" s="50" t="s">
        <v>18</v>
      </c>
      <c r="G12" s="42"/>
      <c r="H12" s="42"/>
      <c r="I12" s="42"/>
      <c r="J12" s="42"/>
      <c r="K12" s="42"/>
      <c r="L12" s="42"/>
    </row>
    <row r="13" spans="1:12" ht="26.4" x14ac:dyDescent="0.3">
      <c r="A13" s="43"/>
      <c r="B13" s="43" t="s">
        <v>13</v>
      </c>
      <c r="C13" s="44">
        <v>66309536392</v>
      </c>
      <c r="D13" s="38" t="s">
        <v>14</v>
      </c>
      <c r="E13" s="38">
        <v>111.85</v>
      </c>
      <c r="F13" s="50" t="s">
        <v>18</v>
      </c>
      <c r="G13" s="42"/>
      <c r="H13" s="42"/>
      <c r="I13" s="42"/>
      <c r="J13" s="42"/>
      <c r="K13" s="42"/>
      <c r="L13" s="42"/>
    </row>
    <row r="14" spans="1:12" ht="26.4" x14ac:dyDescent="0.3">
      <c r="A14" s="43"/>
      <c r="B14" s="43" t="s">
        <v>13</v>
      </c>
      <c r="C14" s="44">
        <v>66309536392</v>
      </c>
      <c r="D14" s="38" t="s">
        <v>14</v>
      </c>
      <c r="E14" s="38">
        <v>47.93</v>
      </c>
      <c r="F14" s="50" t="s">
        <v>18</v>
      </c>
      <c r="G14" s="42"/>
      <c r="H14" s="42"/>
      <c r="I14" s="42"/>
      <c r="J14" s="42"/>
      <c r="K14" s="42"/>
      <c r="L14" s="42"/>
    </row>
    <row r="15" spans="1:12" ht="26.4" x14ac:dyDescent="0.3">
      <c r="A15" s="43"/>
      <c r="B15" s="43" t="s">
        <v>13</v>
      </c>
      <c r="C15" s="44">
        <v>66309536392</v>
      </c>
      <c r="D15" s="38" t="s">
        <v>14</v>
      </c>
      <c r="E15" s="38">
        <v>98.71</v>
      </c>
      <c r="F15" s="50" t="s">
        <v>18</v>
      </c>
      <c r="G15" s="42"/>
      <c r="H15" s="42"/>
      <c r="I15" s="42"/>
      <c r="J15" s="42"/>
      <c r="K15" s="42"/>
      <c r="L15" s="42"/>
    </row>
    <row r="16" spans="1:12" x14ac:dyDescent="0.3">
      <c r="A16" s="43"/>
      <c r="B16" s="43"/>
      <c r="C16" s="44"/>
      <c r="D16" s="34" t="s">
        <v>7</v>
      </c>
      <c r="E16" s="34">
        <f>SUM(E11:E15)</f>
        <v>513.94999999999993</v>
      </c>
      <c r="F16" s="45"/>
      <c r="G16" s="42"/>
      <c r="H16" s="42"/>
      <c r="I16" s="42"/>
      <c r="J16" s="42"/>
      <c r="K16" s="42"/>
      <c r="L16" s="42"/>
    </row>
    <row r="17" spans="1:13" x14ac:dyDescent="0.3">
      <c r="A17" s="43"/>
      <c r="B17" s="43" t="s">
        <v>16</v>
      </c>
      <c r="C17" s="44">
        <v>76039370887</v>
      </c>
      <c r="D17" s="37" t="s">
        <v>17</v>
      </c>
      <c r="E17" s="37">
        <v>35</v>
      </c>
      <c r="F17" s="50" t="s">
        <v>19</v>
      </c>
      <c r="G17" s="42"/>
      <c r="H17" s="42"/>
      <c r="I17" s="42"/>
      <c r="J17" s="42"/>
      <c r="K17" s="42"/>
      <c r="L17" s="42"/>
    </row>
    <row r="18" spans="1:13" x14ac:dyDescent="0.3">
      <c r="A18" s="43"/>
      <c r="B18" s="43"/>
      <c r="C18" s="44"/>
      <c r="D18" s="34" t="s">
        <v>7</v>
      </c>
      <c r="E18" s="34">
        <f>SUM(E17)</f>
        <v>35</v>
      </c>
      <c r="F18" s="45"/>
      <c r="G18" s="42"/>
      <c r="H18" s="42"/>
      <c r="I18" s="42"/>
      <c r="J18" s="42"/>
      <c r="K18" s="42"/>
      <c r="L18" s="42"/>
    </row>
    <row r="19" spans="1:13" x14ac:dyDescent="0.3">
      <c r="A19" s="43"/>
      <c r="B19" s="43" t="s">
        <v>22</v>
      </c>
      <c r="C19" s="52">
        <v>34212194935</v>
      </c>
      <c r="D19" s="38" t="s">
        <v>23</v>
      </c>
      <c r="E19" s="38">
        <v>204.24</v>
      </c>
      <c r="F19" s="50" t="s">
        <v>18</v>
      </c>
      <c r="G19" s="42"/>
      <c r="H19" s="42"/>
      <c r="I19" s="42"/>
      <c r="J19" s="42"/>
      <c r="K19" s="42"/>
      <c r="L19" s="42"/>
    </row>
    <row r="20" spans="1:13" x14ac:dyDescent="0.3">
      <c r="A20" s="43"/>
      <c r="B20" s="53"/>
      <c r="C20" s="54"/>
      <c r="D20" s="34" t="s">
        <v>7</v>
      </c>
      <c r="E20" s="34">
        <f>SUM(E19:E19)</f>
        <v>204.24</v>
      </c>
      <c r="F20" s="45"/>
      <c r="G20" s="42"/>
      <c r="H20" s="42"/>
      <c r="I20" s="42"/>
      <c r="J20" s="42"/>
      <c r="K20" s="42"/>
      <c r="L20" s="42"/>
    </row>
    <row r="21" spans="1:13" x14ac:dyDescent="0.3">
      <c r="A21" s="43"/>
      <c r="B21" s="43" t="s">
        <v>29</v>
      </c>
      <c r="C21" s="44">
        <v>81793146560</v>
      </c>
      <c r="D21" s="38" t="s">
        <v>15</v>
      </c>
      <c r="E21" s="38">
        <v>50.56</v>
      </c>
      <c r="F21" s="50" t="s">
        <v>30</v>
      </c>
      <c r="G21" s="42"/>
      <c r="H21" s="42"/>
      <c r="I21" s="42"/>
      <c r="J21" s="42"/>
      <c r="K21" s="42"/>
      <c r="L21" s="42"/>
      <c r="M21" s="42"/>
    </row>
    <row r="22" spans="1:13" x14ac:dyDescent="0.3">
      <c r="A22" s="43"/>
      <c r="B22" s="43" t="s">
        <v>29</v>
      </c>
      <c r="C22" s="44">
        <v>81793146560</v>
      </c>
      <c r="D22" s="38" t="s">
        <v>15</v>
      </c>
      <c r="E22" s="38">
        <v>25.69</v>
      </c>
      <c r="F22" s="50" t="s">
        <v>30</v>
      </c>
      <c r="G22" s="42"/>
      <c r="H22" s="42"/>
      <c r="I22" s="42"/>
      <c r="J22" s="42"/>
      <c r="K22" s="42"/>
      <c r="L22" s="51"/>
      <c r="M22" s="42"/>
    </row>
    <row r="23" spans="1:13" x14ac:dyDescent="0.3">
      <c r="A23" s="43"/>
      <c r="B23" s="43" t="s">
        <v>29</v>
      </c>
      <c r="C23" s="44">
        <v>81793146560</v>
      </c>
      <c r="D23" s="38" t="s">
        <v>15</v>
      </c>
      <c r="E23" s="38">
        <v>14.6</v>
      </c>
      <c r="F23" s="50" t="s">
        <v>30</v>
      </c>
      <c r="G23" s="42"/>
      <c r="H23" s="42"/>
      <c r="I23" s="42"/>
      <c r="J23" s="42"/>
      <c r="K23" s="42"/>
      <c r="L23" s="51"/>
      <c r="M23" s="42"/>
    </row>
    <row r="24" spans="1:13" x14ac:dyDescent="0.3">
      <c r="A24" s="43"/>
      <c r="B24" s="43"/>
      <c r="C24" s="44"/>
      <c r="D24" s="34" t="s">
        <v>7</v>
      </c>
      <c r="E24" s="34">
        <f>SUM(E21:E23)</f>
        <v>90.85</v>
      </c>
      <c r="F24" s="45"/>
      <c r="G24" s="42"/>
      <c r="H24" s="42"/>
      <c r="I24" s="42"/>
      <c r="J24" s="42"/>
      <c r="K24" s="42"/>
      <c r="L24" s="42"/>
      <c r="M24" s="42"/>
    </row>
    <row r="25" spans="1:13" x14ac:dyDescent="0.3">
      <c r="A25" s="43"/>
      <c r="B25" s="43" t="s">
        <v>41</v>
      </c>
      <c r="C25" s="44">
        <v>13269963589</v>
      </c>
      <c r="D25" s="38" t="s">
        <v>42</v>
      </c>
      <c r="E25" s="38">
        <v>642.77</v>
      </c>
      <c r="F25" s="45" t="s">
        <v>43</v>
      </c>
      <c r="G25" s="42"/>
      <c r="H25" s="42"/>
      <c r="I25" s="42"/>
      <c r="J25" s="42"/>
      <c r="K25" s="42"/>
      <c r="L25" s="42"/>
      <c r="M25" s="42"/>
    </row>
    <row r="26" spans="1:13" x14ac:dyDescent="0.3">
      <c r="A26" s="43"/>
      <c r="B26" s="43"/>
      <c r="C26" s="44"/>
      <c r="D26" s="34" t="s">
        <v>7</v>
      </c>
      <c r="E26" s="34">
        <f>SUM(E25)</f>
        <v>642.77</v>
      </c>
      <c r="F26" s="45"/>
      <c r="G26" s="42"/>
      <c r="H26" s="42"/>
      <c r="I26" s="42"/>
      <c r="J26" s="42"/>
      <c r="K26" s="42"/>
      <c r="L26" s="42"/>
      <c r="M26" s="42"/>
    </row>
    <row r="27" spans="1:13" x14ac:dyDescent="0.3">
      <c r="A27" s="43"/>
      <c r="B27" s="43" t="s">
        <v>44</v>
      </c>
      <c r="C27" s="44">
        <v>87311810356</v>
      </c>
      <c r="D27" s="38" t="s">
        <v>45</v>
      </c>
      <c r="E27" s="38">
        <v>23.4</v>
      </c>
      <c r="F27" s="50" t="s">
        <v>30</v>
      </c>
      <c r="G27" s="42"/>
      <c r="H27" s="42"/>
      <c r="I27" s="42"/>
      <c r="J27" s="42"/>
      <c r="K27" s="42"/>
      <c r="L27" s="42"/>
      <c r="M27" s="42"/>
    </row>
    <row r="28" spans="1:13" x14ac:dyDescent="0.3">
      <c r="A28" s="43"/>
      <c r="B28" s="43"/>
      <c r="C28" s="44"/>
      <c r="D28" s="34" t="s">
        <v>7</v>
      </c>
      <c r="E28" s="34">
        <f>SUM(E27)</f>
        <v>23.4</v>
      </c>
      <c r="F28" s="45"/>
      <c r="G28" s="42"/>
      <c r="H28" s="42"/>
      <c r="I28" s="42"/>
      <c r="J28" s="42"/>
      <c r="K28" s="42"/>
      <c r="L28" s="42"/>
      <c r="M28" s="42"/>
    </row>
    <row r="29" spans="1:13" x14ac:dyDescent="0.3">
      <c r="A29" s="43"/>
      <c r="B29" s="43" t="s">
        <v>46</v>
      </c>
      <c r="C29" s="44">
        <v>29524210204</v>
      </c>
      <c r="D29" s="38" t="s">
        <v>15</v>
      </c>
      <c r="E29" s="38">
        <v>145.5</v>
      </c>
      <c r="F29" s="50" t="s">
        <v>30</v>
      </c>
      <c r="G29" s="42"/>
      <c r="H29" s="42"/>
      <c r="I29" s="42"/>
      <c r="J29" s="42"/>
      <c r="K29" s="42"/>
      <c r="L29" s="42"/>
      <c r="M29" s="42"/>
    </row>
    <row r="30" spans="1:13" x14ac:dyDescent="0.3">
      <c r="A30" s="43"/>
      <c r="B30" s="43"/>
      <c r="C30" s="44"/>
      <c r="D30" s="34" t="s">
        <v>7</v>
      </c>
      <c r="E30" s="34">
        <f>SUM(E29)</f>
        <v>145.5</v>
      </c>
      <c r="F30" s="45"/>
      <c r="G30" s="42"/>
      <c r="H30" s="42"/>
      <c r="I30" s="42"/>
      <c r="J30" s="42"/>
      <c r="K30" s="42"/>
      <c r="L30" s="42"/>
      <c r="M30" s="42"/>
    </row>
    <row r="31" spans="1:13" x14ac:dyDescent="0.3">
      <c r="A31" s="43"/>
      <c r="B31" s="43" t="s">
        <v>52</v>
      </c>
      <c r="C31" s="44">
        <v>45422293596</v>
      </c>
      <c r="D31" s="38" t="s">
        <v>53</v>
      </c>
      <c r="E31" s="38">
        <v>109.15</v>
      </c>
      <c r="F31" s="50" t="s">
        <v>18</v>
      </c>
      <c r="G31" s="42"/>
      <c r="H31" s="42"/>
      <c r="I31" s="42"/>
      <c r="J31" s="42"/>
      <c r="K31" s="42"/>
      <c r="L31" s="42"/>
      <c r="M31" s="42"/>
    </row>
    <row r="32" spans="1:13" x14ac:dyDescent="0.3">
      <c r="A32" s="43"/>
      <c r="B32" s="43" t="s">
        <v>52</v>
      </c>
      <c r="C32" s="44">
        <v>45422293596</v>
      </c>
      <c r="D32" s="38" t="s">
        <v>53</v>
      </c>
      <c r="E32" s="38">
        <v>539.75</v>
      </c>
      <c r="F32" s="50" t="s">
        <v>18</v>
      </c>
      <c r="G32" s="42"/>
      <c r="H32" s="42"/>
      <c r="I32" s="42"/>
      <c r="J32" s="42"/>
      <c r="K32" s="42"/>
      <c r="L32" s="42"/>
      <c r="M32" s="42"/>
    </row>
    <row r="33" spans="1:13" x14ac:dyDescent="0.3">
      <c r="A33" s="43"/>
      <c r="B33" s="43" t="s">
        <v>52</v>
      </c>
      <c r="C33" s="44">
        <v>45422293596</v>
      </c>
      <c r="D33" s="38" t="s">
        <v>53</v>
      </c>
      <c r="E33" s="38">
        <v>170.48</v>
      </c>
      <c r="F33" s="50" t="s">
        <v>18</v>
      </c>
      <c r="G33" s="42"/>
      <c r="H33" s="42"/>
      <c r="I33" s="42"/>
      <c r="J33" s="42"/>
      <c r="K33" s="42"/>
      <c r="L33" s="42"/>
      <c r="M33" s="42"/>
    </row>
    <row r="34" spans="1:13" x14ac:dyDescent="0.3">
      <c r="A34" s="43"/>
      <c r="B34" s="43" t="s">
        <v>52</v>
      </c>
      <c r="C34" s="44">
        <v>45422293596</v>
      </c>
      <c r="D34" s="38" t="s">
        <v>53</v>
      </c>
      <c r="E34" s="38">
        <v>218.75</v>
      </c>
      <c r="F34" s="50" t="s">
        <v>18</v>
      </c>
      <c r="G34" s="42"/>
      <c r="H34" s="42"/>
      <c r="I34" s="42"/>
      <c r="J34" s="42"/>
      <c r="K34" s="42"/>
      <c r="L34" s="42"/>
      <c r="M34" s="42"/>
    </row>
    <row r="35" spans="1:13" x14ac:dyDescent="0.3">
      <c r="A35" s="43"/>
      <c r="B35" s="43"/>
      <c r="C35" s="44"/>
      <c r="D35" s="34" t="s">
        <v>7</v>
      </c>
      <c r="E35" s="34">
        <f>SUM(E31:E34)</f>
        <v>1038.1300000000001</v>
      </c>
      <c r="F35" s="45"/>
      <c r="G35" s="42"/>
      <c r="H35" s="42"/>
      <c r="I35" s="42"/>
      <c r="J35" s="42"/>
      <c r="K35" s="42"/>
      <c r="L35" s="42"/>
      <c r="M35" s="42"/>
    </row>
    <row r="36" spans="1:13" ht="26.4" x14ac:dyDescent="0.3">
      <c r="A36" s="43"/>
      <c r="B36" s="43" t="s">
        <v>54</v>
      </c>
      <c r="C36" s="44">
        <v>99717868397</v>
      </c>
      <c r="D36" s="38" t="s">
        <v>15</v>
      </c>
      <c r="E36" s="38">
        <v>82.95</v>
      </c>
      <c r="F36" s="45" t="s">
        <v>55</v>
      </c>
      <c r="G36" s="42"/>
      <c r="H36" s="42"/>
      <c r="I36" s="42"/>
      <c r="J36" s="42"/>
      <c r="K36" s="42"/>
      <c r="L36" s="42"/>
      <c r="M36" s="42"/>
    </row>
    <row r="37" spans="1:13" x14ac:dyDescent="0.3">
      <c r="A37" s="43"/>
      <c r="B37" s="43"/>
      <c r="C37" s="44"/>
      <c r="D37" s="34" t="s">
        <v>7</v>
      </c>
      <c r="E37" s="34">
        <f>SUM(E36)</f>
        <v>82.95</v>
      </c>
      <c r="F37" s="45"/>
      <c r="G37" s="42"/>
      <c r="H37" s="42"/>
      <c r="I37" s="42"/>
      <c r="J37" s="42"/>
      <c r="K37" s="42"/>
      <c r="L37" s="42"/>
      <c r="M37" s="42"/>
    </row>
    <row r="38" spans="1:13" ht="27" x14ac:dyDescent="0.3">
      <c r="A38" s="43"/>
      <c r="B38" s="43" t="s">
        <v>56</v>
      </c>
      <c r="C38" s="44">
        <v>23057039320</v>
      </c>
      <c r="D38" s="38" t="s">
        <v>57</v>
      </c>
      <c r="E38" s="38">
        <v>91.68</v>
      </c>
      <c r="F38" s="45" t="s">
        <v>58</v>
      </c>
      <c r="G38" s="42"/>
      <c r="H38" s="42"/>
      <c r="I38" s="42"/>
      <c r="J38" s="42"/>
      <c r="K38" s="42"/>
      <c r="L38" s="42"/>
      <c r="M38" s="42"/>
    </row>
    <row r="39" spans="1:13" x14ac:dyDescent="0.3">
      <c r="A39" s="43"/>
      <c r="B39" s="43"/>
      <c r="C39" s="44"/>
      <c r="D39" s="34" t="s">
        <v>7</v>
      </c>
      <c r="E39" s="34">
        <f>SUM(E38)</f>
        <v>91.68</v>
      </c>
      <c r="F39" s="45"/>
      <c r="G39" s="42"/>
      <c r="H39" s="42"/>
      <c r="I39" s="42"/>
      <c r="J39" s="42"/>
      <c r="K39" s="42"/>
      <c r="L39" s="42"/>
      <c r="M39" s="42"/>
    </row>
    <row r="40" spans="1:13" x14ac:dyDescent="0.3">
      <c r="A40" s="43"/>
      <c r="B40" s="43" t="s">
        <v>64</v>
      </c>
      <c r="C40" s="44">
        <v>93898103934</v>
      </c>
      <c r="D40" s="38" t="s">
        <v>17</v>
      </c>
      <c r="E40" s="38">
        <v>588.5</v>
      </c>
      <c r="F40" s="50" t="s">
        <v>18</v>
      </c>
      <c r="G40" s="42"/>
      <c r="H40" s="42"/>
      <c r="I40" s="42"/>
      <c r="J40" s="42"/>
      <c r="K40" s="42"/>
      <c r="L40" s="42"/>
      <c r="M40" s="42"/>
    </row>
    <row r="41" spans="1:13" x14ac:dyDescent="0.3">
      <c r="A41" s="43"/>
      <c r="B41" s="43" t="s">
        <v>64</v>
      </c>
      <c r="C41" s="44">
        <v>93898103934</v>
      </c>
      <c r="D41" s="38" t="s">
        <v>17</v>
      </c>
      <c r="E41" s="38">
        <v>501.59</v>
      </c>
      <c r="F41" s="50" t="s">
        <v>18</v>
      </c>
      <c r="G41" s="42"/>
      <c r="H41" s="42"/>
      <c r="I41" s="42"/>
      <c r="J41" s="42"/>
      <c r="K41" s="42"/>
      <c r="L41" s="42"/>
      <c r="M41" s="42"/>
    </row>
    <row r="42" spans="1:13" x14ac:dyDescent="0.3">
      <c r="A42" s="43"/>
      <c r="B42" s="43"/>
      <c r="C42" s="44"/>
      <c r="D42" s="34" t="s">
        <v>7</v>
      </c>
      <c r="E42" s="34">
        <f>SUM(E40:E41)</f>
        <v>1090.0899999999999</v>
      </c>
      <c r="F42" s="45"/>
      <c r="G42" s="42"/>
      <c r="H42" s="42"/>
      <c r="I42" s="42"/>
      <c r="J42" s="42"/>
      <c r="K42" s="42"/>
      <c r="L42" s="42"/>
      <c r="M42" s="42"/>
    </row>
    <row r="43" spans="1:13" x14ac:dyDescent="0.3">
      <c r="A43" s="43"/>
      <c r="B43" s="43" t="s">
        <v>65</v>
      </c>
      <c r="C43" s="44">
        <v>85821130368</v>
      </c>
      <c r="D43" s="38" t="s">
        <v>15</v>
      </c>
      <c r="E43" s="38">
        <v>1.66</v>
      </c>
      <c r="F43" s="45" t="s">
        <v>73</v>
      </c>
      <c r="G43" s="42"/>
      <c r="H43" s="42"/>
      <c r="I43" s="42"/>
      <c r="J43" s="42"/>
      <c r="K43" s="42"/>
      <c r="L43" s="42"/>
      <c r="M43" s="42"/>
    </row>
    <row r="44" spans="1:13" x14ac:dyDescent="0.3">
      <c r="A44" s="43"/>
      <c r="B44" s="43"/>
      <c r="C44" s="44"/>
      <c r="D44" s="34" t="s">
        <v>7</v>
      </c>
      <c r="E44" s="34">
        <f>SUM(E43:E43)</f>
        <v>1.66</v>
      </c>
      <c r="F44" s="45"/>
      <c r="G44" s="42"/>
      <c r="H44" s="42"/>
      <c r="I44" s="42"/>
      <c r="J44" s="42"/>
      <c r="K44" s="42"/>
      <c r="L44" s="42"/>
      <c r="M44" s="42"/>
    </row>
    <row r="45" spans="1:13" x14ac:dyDescent="0.3">
      <c r="A45" s="43"/>
      <c r="B45" s="43" t="s">
        <v>88</v>
      </c>
      <c r="C45" s="44">
        <v>44138062462</v>
      </c>
      <c r="D45" s="38" t="s">
        <v>89</v>
      </c>
      <c r="E45" s="38">
        <v>968.5</v>
      </c>
      <c r="F45" s="50" t="s">
        <v>18</v>
      </c>
      <c r="G45" s="42"/>
      <c r="H45" s="42"/>
      <c r="I45" s="42"/>
      <c r="J45" s="42"/>
      <c r="K45" s="42"/>
      <c r="L45" s="42"/>
      <c r="M45" s="42"/>
    </row>
    <row r="46" spans="1:13" x14ac:dyDescent="0.3">
      <c r="A46" s="43"/>
      <c r="B46" s="43" t="s">
        <v>88</v>
      </c>
      <c r="C46" s="44">
        <v>44138062462</v>
      </c>
      <c r="D46" s="38" t="s">
        <v>89</v>
      </c>
      <c r="E46" s="38">
        <v>594.09</v>
      </c>
      <c r="F46" s="50" t="s">
        <v>18</v>
      </c>
      <c r="G46" s="42"/>
      <c r="H46" s="42"/>
      <c r="I46" s="42"/>
      <c r="J46" s="42"/>
      <c r="K46" s="42"/>
      <c r="L46" s="42"/>
      <c r="M46" s="42"/>
    </row>
    <row r="47" spans="1:13" x14ac:dyDescent="0.3">
      <c r="A47" s="43"/>
      <c r="B47" s="43"/>
      <c r="C47" s="44"/>
      <c r="D47" s="34" t="s">
        <v>7</v>
      </c>
      <c r="E47" s="34">
        <f>SUM(E45:E46)</f>
        <v>1562.5900000000001</v>
      </c>
      <c r="F47" s="45"/>
      <c r="G47" s="42"/>
      <c r="H47" s="42"/>
      <c r="I47" s="42"/>
      <c r="J47" s="42"/>
      <c r="K47" s="42"/>
      <c r="L47" s="42"/>
      <c r="M47" s="42"/>
    </row>
    <row r="48" spans="1:13" x14ac:dyDescent="0.3">
      <c r="A48" s="43"/>
      <c r="B48" s="43" t="s">
        <v>90</v>
      </c>
      <c r="C48" s="44">
        <v>56396370038</v>
      </c>
      <c r="D48" s="38" t="s">
        <v>32</v>
      </c>
      <c r="E48" s="38">
        <v>75.83</v>
      </c>
      <c r="F48" s="45" t="s">
        <v>43</v>
      </c>
      <c r="G48" s="42"/>
      <c r="H48" s="42"/>
      <c r="I48" s="42"/>
      <c r="J48" s="42"/>
      <c r="K48" s="42"/>
      <c r="L48" s="42"/>
      <c r="M48" s="42"/>
    </row>
    <row r="49" spans="1:13" x14ac:dyDescent="0.3">
      <c r="A49" s="43"/>
      <c r="B49" s="43" t="s">
        <v>90</v>
      </c>
      <c r="C49" s="44">
        <v>56396370038</v>
      </c>
      <c r="D49" s="38" t="s">
        <v>32</v>
      </c>
      <c r="E49" s="38">
        <v>85.88</v>
      </c>
      <c r="F49" s="45" t="s">
        <v>43</v>
      </c>
      <c r="G49" s="42"/>
      <c r="H49" s="42"/>
      <c r="I49" s="42"/>
      <c r="J49" s="42"/>
      <c r="K49" s="42"/>
      <c r="L49" s="42"/>
      <c r="M49" s="42"/>
    </row>
    <row r="50" spans="1:13" x14ac:dyDescent="0.3">
      <c r="A50" s="43"/>
      <c r="B50" s="43" t="s">
        <v>90</v>
      </c>
      <c r="C50" s="44">
        <v>56396370038</v>
      </c>
      <c r="D50" s="38" t="s">
        <v>32</v>
      </c>
      <c r="E50" s="38">
        <v>298.20999999999998</v>
      </c>
      <c r="F50" s="45" t="s">
        <v>43</v>
      </c>
      <c r="G50" s="42"/>
      <c r="H50" s="42"/>
      <c r="I50" s="42"/>
      <c r="J50" s="42"/>
      <c r="K50" s="42"/>
      <c r="L50" s="42"/>
      <c r="M50" s="42"/>
    </row>
    <row r="51" spans="1:13" x14ac:dyDescent="0.3">
      <c r="A51" s="43"/>
      <c r="B51" s="43" t="s">
        <v>90</v>
      </c>
      <c r="C51" s="44">
        <v>56396370038</v>
      </c>
      <c r="D51" s="38" t="s">
        <v>32</v>
      </c>
      <c r="E51" s="38">
        <v>49.89</v>
      </c>
      <c r="F51" s="45" t="s">
        <v>43</v>
      </c>
      <c r="G51" s="42"/>
      <c r="H51" s="42"/>
      <c r="I51" s="42"/>
      <c r="J51" s="42"/>
      <c r="K51" s="42"/>
      <c r="L51" s="42"/>
      <c r="M51" s="42"/>
    </row>
    <row r="52" spans="1:13" x14ac:dyDescent="0.3">
      <c r="A52" s="43"/>
      <c r="B52" s="43" t="s">
        <v>90</v>
      </c>
      <c r="C52" s="44">
        <v>56396370038</v>
      </c>
      <c r="D52" s="38" t="s">
        <v>32</v>
      </c>
      <c r="E52" s="38">
        <v>86.82</v>
      </c>
      <c r="F52" s="45" t="s">
        <v>43</v>
      </c>
      <c r="G52" s="42"/>
      <c r="H52" s="42"/>
      <c r="I52" s="42"/>
      <c r="J52" s="42"/>
      <c r="K52" s="42"/>
      <c r="L52" s="42"/>
      <c r="M52" s="42"/>
    </row>
    <row r="53" spans="1:13" x14ac:dyDescent="0.3">
      <c r="A53" s="43"/>
      <c r="B53" s="43" t="s">
        <v>90</v>
      </c>
      <c r="C53" s="44">
        <v>56396370038</v>
      </c>
      <c r="D53" s="38" t="s">
        <v>32</v>
      </c>
      <c r="E53" s="38">
        <v>333.96</v>
      </c>
      <c r="F53" s="45" t="s">
        <v>43</v>
      </c>
      <c r="G53" s="42"/>
      <c r="H53" s="42"/>
      <c r="I53" s="42"/>
      <c r="J53" s="42"/>
      <c r="K53" s="42"/>
      <c r="L53" s="42"/>
      <c r="M53" s="42"/>
    </row>
    <row r="54" spans="1:13" x14ac:dyDescent="0.3">
      <c r="A54" s="43"/>
      <c r="B54" s="43" t="s">
        <v>90</v>
      </c>
      <c r="C54" s="44">
        <v>56396370038</v>
      </c>
      <c r="D54" s="38" t="s">
        <v>32</v>
      </c>
      <c r="E54" s="38">
        <v>71.489999999999995</v>
      </c>
      <c r="F54" s="45" t="s">
        <v>43</v>
      </c>
      <c r="G54" s="42"/>
      <c r="H54" s="42"/>
      <c r="I54" s="42"/>
      <c r="J54" s="42"/>
      <c r="K54" s="42"/>
      <c r="L54" s="42"/>
      <c r="M54" s="42"/>
    </row>
    <row r="55" spans="1:13" x14ac:dyDescent="0.3">
      <c r="A55" s="43"/>
      <c r="B55" s="43" t="s">
        <v>90</v>
      </c>
      <c r="C55" s="44">
        <v>56396370038</v>
      </c>
      <c r="D55" s="38" t="s">
        <v>32</v>
      </c>
      <c r="E55" s="38">
        <v>49.89</v>
      </c>
      <c r="F55" s="45" t="s">
        <v>43</v>
      </c>
      <c r="G55" s="42"/>
      <c r="H55" s="42"/>
      <c r="I55" s="42"/>
      <c r="J55" s="42"/>
      <c r="K55" s="42"/>
      <c r="L55" s="42"/>
      <c r="M55" s="42"/>
    </row>
    <row r="56" spans="1:13" x14ac:dyDescent="0.3">
      <c r="A56" s="43"/>
      <c r="B56" s="43"/>
      <c r="C56" s="44"/>
      <c r="D56" s="34" t="s">
        <v>7</v>
      </c>
      <c r="E56" s="34">
        <f>SUM(E48:E55)</f>
        <v>1051.97</v>
      </c>
      <c r="F56" s="45"/>
      <c r="G56" s="42"/>
      <c r="H56" s="42"/>
      <c r="I56" s="42"/>
      <c r="J56" s="42"/>
      <c r="K56" s="42"/>
      <c r="L56" s="42"/>
      <c r="M56" s="42"/>
    </row>
    <row r="57" spans="1:13" x14ac:dyDescent="0.3">
      <c r="A57" s="43"/>
      <c r="B57" s="43" t="s">
        <v>91</v>
      </c>
      <c r="C57" s="56">
        <v>33665964163</v>
      </c>
      <c r="D57" s="38" t="s">
        <v>92</v>
      </c>
      <c r="E57" s="38">
        <v>49.78</v>
      </c>
      <c r="F57" s="45" t="s">
        <v>73</v>
      </c>
      <c r="G57" s="42"/>
      <c r="H57" s="42"/>
      <c r="I57" s="42"/>
      <c r="J57" s="42"/>
      <c r="K57" s="42"/>
      <c r="L57" s="42"/>
      <c r="M57" s="42"/>
    </row>
    <row r="58" spans="1:13" x14ac:dyDescent="0.3">
      <c r="A58" s="43"/>
      <c r="B58" s="43"/>
      <c r="C58" s="44"/>
      <c r="D58" s="34" t="s">
        <v>7</v>
      </c>
      <c r="E58" s="34">
        <f>SUM(E57)</f>
        <v>49.78</v>
      </c>
      <c r="F58" s="45"/>
      <c r="G58" s="42"/>
      <c r="H58" s="42"/>
      <c r="I58" s="42"/>
      <c r="J58" s="42"/>
      <c r="K58" s="42"/>
      <c r="L58" s="42"/>
      <c r="M58" s="42"/>
    </row>
    <row r="59" spans="1:13" x14ac:dyDescent="0.3">
      <c r="A59" s="43"/>
      <c r="B59" s="43" t="s">
        <v>83</v>
      </c>
      <c r="C59" s="56">
        <v>27759560625</v>
      </c>
      <c r="D59" s="38" t="s">
        <v>15</v>
      </c>
      <c r="E59" s="38">
        <v>319.13</v>
      </c>
      <c r="F59" s="45" t="s">
        <v>19</v>
      </c>
      <c r="G59" s="42"/>
      <c r="H59" s="42"/>
      <c r="I59" s="42"/>
      <c r="J59" s="42"/>
      <c r="K59" s="42"/>
      <c r="L59" s="42"/>
      <c r="M59" s="42"/>
    </row>
    <row r="60" spans="1:13" x14ac:dyDescent="0.3">
      <c r="A60" s="43"/>
      <c r="B60" s="43"/>
      <c r="C60" s="44"/>
      <c r="D60" s="34" t="s">
        <v>7</v>
      </c>
      <c r="E60" s="34">
        <f>SUM(E59:E59)</f>
        <v>319.13</v>
      </c>
      <c r="F60" s="45"/>
      <c r="G60" s="42"/>
      <c r="H60" s="42"/>
      <c r="I60" s="42"/>
      <c r="J60" s="42"/>
      <c r="K60" s="42"/>
      <c r="L60" s="42"/>
      <c r="M60" s="42"/>
    </row>
    <row r="61" spans="1:13" ht="27" x14ac:dyDescent="0.3">
      <c r="A61" s="43"/>
      <c r="B61" s="43" t="s">
        <v>103</v>
      </c>
      <c r="C61" s="44">
        <v>88590535237</v>
      </c>
      <c r="D61" s="38" t="s">
        <v>32</v>
      </c>
      <c r="E61" s="38">
        <v>641.59</v>
      </c>
      <c r="F61" s="45" t="s">
        <v>21</v>
      </c>
      <c r="G61" s="42"/>
      <c r="H61" s="42"/>
      <c r="I61" s="42"/>
      <c r="J61" s="42"/>
      <c r="K61" s="42"/>
      <c r="L61" s="42"/>
      <c r="M61" s="42"/>
    </row>
    <row r="62" spans="1:13" x14ac:dyDescent="0.3">
      <c r="A62" s="43"/>
      <c r="B62" s="43"/>
      <c r="C62" s="44"/>
      <c r="D62" s="34" t="s">
        <v>7</v>
      </c>
      <c r="E62" s="34">
        <f>SUM(E61)</f>
        <v>641.59</v>
      </c>
      <c r="F62" s="45"/>
      <c r="G62" s="42"/>
      <c r="H62" s="42"/>
      <c r="I62" s="42"/>
      <c r="J62" s="42"/>
      <c r="K62" s="42"/>
      <c r="L62" s="42"/>
      <c r="M62" s="42"/>
    </row>
    <row r="63" spans="1:13" ht="27" x14ac:dyDescent="0.3">
      <c r="A63" s="43"/>
      <c r="B63" s="43" t="s">
        <v>104</v>
      </c>
      <c r="C63" s="44">
        <v>99214387010</v>
      </c>
      <c r="D63" s="38" t="s">
        <v>17</v>
      </c>
      <c r="E63" s="38">
        <v>60.3</v>
      </c>
      <c r="F63" s="45" t="s">
        <v>35</v>
      </c>
      <c r="G63" s="42"/>
      <c r="H63" s="42"/>
      <c r="I63" s="42"/>
      <c r="J63" s="42"/>
      <c r="K63" s="42"/>
      <c r="L63" s="42"/>
      <c r="M63" s="42"/>
    </row>
    <row r="64" spans="1:13" ht="27" x14ac:dyDescent="0.3">
      <c r="A64" s="43"/>
      <c r="B64" s="43" t="s">
        <v>104</v>
      </c>
      <c r="C64" s="44">
        <v>99214387010</v>
      </c>
      <c r="D64" s="38" t="s">
        <v>17</v>
      </c>
      <c r="E64" s="38">
        <v>18.09</v>
      </c>
      <c r="F64" s="45" t="s">
        <v>35</v>
      </c>
      <c r="G64" s="42"/>
      <c r="H64" s="42"/>
      <c r="I64" s="42"/>
      <c r="J64" s="42"/>
      <c r="K64" s="42"/>
      <c r="L64" s="42"/>
      <c r="M64" s="42"/>
    </row>
    <row r="65" spans="1:13" ht="27" x14ac:dyDescent="0.3">
      <c r="A65" s="43"/>
      <c r="B65" s="43" t="s">
        <v>104</v>
      </c>
      <c r="C65" s="44">
        <v>99214387010</v>
      </c>
      <c r="D65" s="38" t="s">
        <v>17</v>
      </c>
      <c r="E65" s="38">
        <v>8.0399999999999991</v>
      </c>
      <c r="F65" s="45" t="s">
        <v>35</v>
      </c>
      <c r="G65" s="42"/>
      <c r="H65" s="42"/>
      <c r="I65" s="42"/>
      <c r="J65" s="42"/>
      <c r="K65" s="42"/>
      <c r="L65" s="42"/>
      <c r="M65" s="42"/>
    </row>
    <row r="66" spans="1:13" x14ac:dyDescent="0.3">
      <c r="A66" s="43"/>
      <c r="B66" s="43"/>
      <c r="C66" s="44"/>
      <c r="D66" s="34" t="s">
        <v>7</v>
      </c>
      <c r="E66" s="34">
        <f>SUM(E63:E65)</f>
        <v>86.43</v>
      </c>
      <c r="F66" s="45"/>
      <c r="G66" s="42"/>
      <c r="H66" s="42"/>
      <c r="I66" s="42"/>
      <c r="J66" s="42"/>
      <c r="K66" s="42"/>
      <c r="L66" s="42"/>
      <c r="M66" s="42"/>
    </row>
    <row r="67" spans="1:13" ht="27" x14ac:dyDescent="0.3">
      <c r="A67" s="43"/>
      <c r="B67" s="43" t="s">
        <v>105</v>
      </c>
      <c r="C67" s="44">
        <v>15526597734</v>
      </c>
      <c r="D67" s="60" t="s">
        <v>15</v>
      </c>
      <c r="E67" s="38">
        <v>58.49</v>
      </c>
      <c r="F67" s="45" t="s">
        <v>33</v>
      </c>
      <c r="G67" s="42"/>
      <c r="H67" s="42"/>
      <c r="I67" s="42"/>
      <c r="J67" s="42"/>
      <c r="K67" s="42"/>
      <c r="L67" s="42"/>
      <c r="M67" s="42"/>
    </row>
    <row r="68" spans="1:13" x14ac:dyDescent="0.3">
      <c r="A68" s="43"/>
      <c r="B68" s="43"/>
      <c r="C68" s="44"/>
      <c r="D68" s="34" t="s">
        <v>7</v>
      </c>
      <c r="E68" s="34">
        <f>SUM(E67)</f>
        <v>58.49</v>
      </c>
      <c r="F68" s="45"/>
      <c r="G68" s="42"/>
      <c r="H68" s="42"/>
      <c r="I68" s="42"/>
      <c r="J68" s="42"/>
      <c r="K68" s="42"/>
      <c r="L68" s="42"/>
      <c r="M68" s="42"/>
    </row>
    <row r="69" spans="1:13" ht="27" x14ac:dyDescent="0.3">
      <c r="A69" s="43"/>
      <c r="B69" s="43" t="s">
        <v>61</v>
      </c>
      <c r="C69" s="44">
        <v>13824554156</v>
      </c>
      <c r="D69" s="38" t="s">
        <v>32</v>
      </c>
      <c r="E69" s="38">
        <v>2.64</v>
      </c>
      <c r="F69" s="45" t="s">
        <v>35</v>
      </c>
      <c r="G69" s="42"/>
      <c r="H69" s="42"/>
      <c r="I69" s="42"/>
      <c r="J69" s="42"/>
      <c r="K69" s="42"/>
      <c r="L69" s="42"/>
      <c r="M69" s="42"/>
    </row>
    <row r="70" spans="1:13" ht="27" x14ac:dyDescent="0.3">
      <c r="A70" s="43"/>
      <c r="B70" s="43" t="s">
        <v>61</v>
      </c>
      <c r="C70" s="44">
        <v>13824554156</v>
      </c>
      <c r="D70" s="38" t="s">
        <v>32</v>
      </c>
      <c r="E70" s="38">
        <v>14.95</v>
      </c>
      <c r="F70" s="45" t="s">
        <v>35</v>
      </c>
      <c r="G70" s="42"/>
      <c r="H70" s="42"/>
      <c r="I70" s="42"/>
      <c r="J70" s="42"/>
      <c r="K70" s="42"/>
      <c r="L70" s="42"/>
      <c r="M70" s="42"/>
    </row>
    <row r="71" spans="1:13" ht="27" x14ac:dyDescent="0.3">
      <c r="A71" s="43"/>
      <c r="B71" s="43" t="s">
        <v>61</v>
      </c>
      <c r="C71" s="44">
        <v>13824554156</v>
      </c>
      <c r="D71" s="38" t="s">
        <v>32</v>
      </c>
      <c r="E71" s="38">
        <v>24.15</v>
      </c>
      <c r="F71" s="45" t="s">
        <v>35</v>
      </c>
      <c r="G71" s="42"/>
      <c r="H71" s="42"/>
      <c r="I71" s="42"/>
      <c r="J71" s="42"/>
      <c r="K71" s="42"/>
      <c r="L71" s="42"/>
      <c r="M71" s="42"/>
    </row>
    <row r="72" spans="1:13" x14ac:dyDescent="0.3">
      <c r="A72" s="43"/>
      <c r="B72" s="43"/>
      <c r="C72" s="44"/>
      <c r="D72" s="34" t="s">
        <v>7</v>
      </c>
      <c r="E72" s="34">
        <f>SUM(E69:E71)</f>
        <v>41.739999999999995</v>
      </c>
      <c r="F72" s="45"/>
      <c r="G72" s="42"/>
      <c r="H72" s="42"/>
      <c r="I72" s="42"/>
      <c r="J72" s="42"/>
      <c r="K72" s="42"/>
      <c r="L72" s="42"/>
      <c r="M72" s="42"/>
    </row>
    <row r="73" spans="1:13" ht="27" x14ac:dyDescent="0.3">
      <c r="A73" s="43"/>
      <c r="B73" s="43" t="s">
        <v>106</v>
      </c>
      <c r="C73" s="44">
        <v>52692520515</v>
      </c>
      <c r="D73" s="38" t="s">
        <v>17</v>
      </c>
      <c r="E73" s="38">
        <v>94.73</v>
      </c>
      <c r="F73" s="45" t="s">
        <v>21</v>
      </c>
      <c r="G73" s="42"/>
      <c r="H73" s="42"/>
      <c r="I73" s="42"/>
      <c r="J73" s="42"/>
      <c r="K73" s="42"/>
      <c r="L73" s="42"/>
      <c r="M73" s="42"/>
    </row>
    <row r="74" spans="1:13" ht="27" x14ac:dyDescent="0.3">
      <c r="A74" s="43"/>
      <c r="B74" s="43" t="s">
        <v>106</v>
      </c>
      <c r="C74" s="44">
        <v>52692520515</v>
      </c>
      <c r="D74" s="38" t="s">
        <v>17</v>
      </c>
      <c r="E74" s="38">
        <v>363.16</v>
      </c>
      <c r="F74" s="45" t="s">
        <v>21</v>
      </c>
      <c r="G74" s="42"/>
      <c r="H74" s="42"/>
      <c r="I74" s="42"/>
      <c r="J74" s="42"/>
      <c r="K74" s="42"/>
      <c r="L74" s="42"/>
      <c r="M74" s="42"/>
    </row>
    <row r="75" spans="1:13" x14ac:dyDescent="0.3">
      <c r="A75" s="43"/>
      <c r="B75" s="43"/>
      <c r="C75" s="44"/>
      <c r="D75" s="34" t="s">
        <v>7</v>
      </c>
      <c r="E75" s="34">
        <f>SUM(E73:E74)</f>
        <v>457.89000000000004</v>
      </c>
      <c r="F75" s="45"/>
      <c r="G75" s="42"/>
      <c r="H75" s="42"/>
      <c r="I75" s="42"/>
      <c r="J75" s="42"/>
      <c r="K75" s="42"/>
      <c r="L75" s="42"/>
      <c r="M75" s="42"/>
    </row>
    <row r="76" spans="1:13" ht="27" x14ac:dyDescent="0.3">
      <c r="A76" s="43"/>
      <c r="B76" s="43" t="s">
        <v>110</v>
      </c>
      <c r="C76" s="44">
        <v>19819724166</v>
      </c>
      <c r="D76" s="38" t="s">
        <v>111</v>
      </c>
      <c r="E76" s="38">
        <v>12481.6</v>
      </c>
      <c r="F76" s="45" t="s">
        <v>112</v>
      </c>
      <c r="G76" s="42"/>
      <c r="H76" s="42"/>
      <c r="I76" s="42"/>
      <c r="J76" s="42"/>
      <c r="K76" s="42"/>
      <c r="L76" s="42"/>
      <c r="M76" s="42"/>
    </row>
    <row r="77" spans="1:13" x14ac:dyDescent="0.3">
      <c r="A77" s="43"/>
      <c r="B77" s="43"/>
      <c r="C77" s="44"/>
      <c r="D77" s="34" t="s">
        <v>7</v>
      </c>
      <c r="E77" s="34">
        <f>SUM(E76)</f>
        <v>12481.6</v>
      </c>
      <c r="F77" s="45"/>
      <c r="G77" s="42"/>
      <c r="H77" s="42"/>
      <c r="I77" s="42"/>
      <c r="J77" s="42"/>
      <c r="K77" s="42"/>
      <c r="L77" s="42"/>
      <c r="M77" s="42"/>
    </row>
    <row r="78" spans="1:13" ht="27" x14ac:dyDescent="0.3">
      <c r="A78" s="43"/>
      <c r="B78" s="43" t="s">
        <v>113</v>
      </c>
      <c r="C78" s="44">
        <v>64878846896</v>
      </c>
      <c r="D78" s="38" t="s">
        <v>17</v>
      </c>
      <c r="E78" s="38">
        <v>9.16</v>
      </c>
      <c r="F78" s="45" t="s">
        <v>21</v>
      </c>
      <c r="G78" s="42"/>
      <c r="H78" s="42"/>
      <c r="I78" s="42"/>
      <c r="J78" s="42"/>
      <c r="K78" s="42"/>
      <c r="L78" s="42"/>
      <c r="M78" s="42"/>
    </row>
    <row r="79" spans="1:13" x14ac:dyDescent="0.3">
      <c r="A79" s="43"/>
      <c r="B79" s="43"/>
      <c r="C79" s="44"/>
      <c r="D79" s="34" t="s">
        <v>7</v>
      </c>
      <c r="E79" s="34">
        <f>SUM(E78)</f>
        <v>9.16</v>
      </c>
      <c r="F79" s="45"/>
      <c r="G79" s="42"/>
      <c r="H79" s="42"/>
      <c r="I79" s="42"/>
      <c r="J79" s="42"/>
      <c r="K79" s="42"/>
      <c r="L79" s="42"/>
      <c r="M79" s="42"/>
    </row>
    <row r="80" spans="1:13" ht="27" x14ac:dyDescent="0.3">
      <c r="A80" s="43"/>
      <c r="B80" s="43" t="s">
        <v>122</v>
      </c>
      <c r="C80" s="44">
        <v>46108893754</v>
      </c>
      <c r="D80" s="38" t="s">
        <v>15</v>
      </c>
      <c r="E80" s="38">
        <v>11.99</v>
      </c>
      <c r="F80" s="45" t="s">
        <v>21</v>
      </c>
      <c r="G80" s="42"/>
      <c r="H80" s="42"/>
      <c r="I80" s="42"/>
      <c r="J80" s="42"/>
      <c r="K80" s="42"/>
      <c r="L80" s="42"/>
      <c r="M80" s="42"/>
    </row>
    <row r="81" spans="1:13" x14ac:dyDescent="0.3">
      <c r="A81" s="43"/>
      <c r="B81" s="43"/>
      <c r="C81" s="44"/>
      <c r="D81" s="34" t="s">
        <v>7</v>
      </c>
      <c r="E81" s="34">
        <f>SUM(E80)</f>
        <v>11.99</v>
      </c>
      <c r="F81" s="45"/>
      <c r="G81" s="42"/>
      <c r="H81" s="42"/>
      <c r="I81" s="42"/>
      <c r="J81" s="42"/>
      <c r="K81" s="42"/>
      <c r="L81" s="42"/>
      <c r="M81" s="42"/>
    </row>
    <row r="82" spans="1:13" ht="27" customHeight="1" x14ac:dyDescent="0.3">
      <c r="A82" s="43"/>
      <c r="B82" s="43" t="s">
        <v>132</v>
      </c>
      <c r="C82" s="71">
        <v>60445358686</v>
      </c>
      <c r="D82" s="38" t="s">
        <v>15</v>
      </c>
      <c r="E82" s="38">
        <v>98.83</v>
      </c>
      <c r="F82" s="45" t="s">
        <v>129</v>
      </c>
      <c r="G82" s="42"/>
      <c r="H82" s="42"/>
      <c r="I82" s="42"/>
      <c r="J82" s="42"/>
      <c r="K82" s="42"/>
      <c r="L82" s="42"/>
      <c r="M82" s="42"/>
    </row>
    <row r="83" spans="1:13" ht="27" customHeight="1" x14ac:dyDescent="0.3">
      <c r="A83" s="43"/>
      <c r="B83" s="43" t="s">
        <v>132</v>
      </c>
      <c r="C83" s="71">
        <v>60445358686</v>
      </c>
      <c r="D83" s="38" t="s">
        <v>15</v>
      </c>
      <c r="E83" s="38">
        <v>32.049999999999997</v>
      </c>
      <c r="F83" s="45" t="s">
        <v>129</v>
      </c>
      <c r="G83" s="42"/>
      <c r="H83" s="42"/>
      <c r="I83" s="42"/>
      <c r="J83" s="42"/>
      <c r="K83" s="42"/>
      <c r="L83" s="42"/>
      <c r="M83" s="42"/>
    </row>
    <row r="84" spans="1:13" x14ac:dyDescent="0.3">
      <c r="A84" s="43"/>
      <c r="B84" s="43"/>
      <c r="C84" s="44"/>
      <c r="D84" s="34" t="s">
        <v>7</v>
      </c>
      <c r="E84" s="34">
        <f>SUM(E82:E83)</f>
        <v>130.88</v>
      </c>
      <c r="F84" s="45"/>
      <c r="G84" s="42"/>
      <c r="H84" s="42"/>
      <c r="I84" s="42"/>
      <c r="J84" s="42"/>
      <c r="K84" s="42"/>
      <c r="L84" s="42"/>
      <c r="M84" s="42"/>
    </row>
    <row r="85" spans="1:13" x14ac:dyDescent="0.3">
      <c r="A85" s="43"/>
      <c r="B85" s="43" t="s">
        <v>38</v>
      </c>
      <c r="C85" s="44">
        <v>27332507825</v>
      </c>
      <c r="D85" s="38" t="s">
        <v>39</v>
      </c>
      <c r="E85" s="38">
        <v>41.25</v>
      </c>
      <c r="F85" s="45" t="s">
        <v>40</v>
      </c>
      <c r="G85" s="42"/>
      <c r="H85" s="42"/>
      <c r="I85" s="42"/>
      <c r="J85" s="42"/>
      <c r="K85" s="42"/>
      <c r="L85" s="42"/>
      <c r="M85" s="42"/>
    </row>
    <row r="86" spans="1:13" x14ac:dyDescent="0.3">
      <c r="A86" s="43"/>
      <c r="B86" s="43"/>
      <c r="C86" s="44"/>
      <c r="D86" s="34" t="s">
        <v>7</v>
      </c>
      <c r="E86" s="34">
        <f>SUM(E85)</f>
        <v>41.25</v>
      </c>
      <c r="F86" s="45"/>
      <c r="G86" s="42"/>
      <c r="H86" s="42"/>
      <c r="I86" s="42"/>
      <c r="J86" s="42"/>
      <c r="K86" s="42"/>
      <c r="L86" s="42"/>
      <c r="M86" s="42"/>
    </row>
    <row r="87" spans="1:13" ht="27" x14ac:dyDescent="0.3">
      <c r="A87" s="43"/>
      <c r="B87" s="43" t="s">
        <v>133</v>
      </c>
      <c r="C87" s="44">
        <v>90629578695</v>
      </c>
      <c r="D87" s="38" t="s">
        <v>53</v>
      </c>
      <c r="E87" s="38">
        <v>43.8</v>
      </c>
      <c r="F87" s="45" t="s">
        <v>134</v>
      </c>
      <c r="G87" s="42"/>
      <c r="H87" s="42"/>
      <c r="I87" s="42"/>
      <c r="J87" s="42"/>
      <c r="K87" s="42"/>
      <c r="L87" s="42"/>
      <c r="M87" s="42"/>
    </row>
    <row r="88" spans="1:13" x14ac:dyDescent="0.3">
      <c r="A88" s="43"/>
      <c r="B88" s="43"/>
      <c r="C88" s="44"/>
      <c r="D88" s="34" t="s">
        <v>7</v>
      </c>
      <c r="E88" s="34">
        <f>SUM(E87)</f>
        <v>43.8</v>
      </c>
      <c r="F88" s="45"/>
      <c r="G88" s="42"/>
      <c r="H88" s="42"/>
      <c r="I88" s="42"/>
      <c r="J88" s="42"/>
      <c r="K88" s="42"/>
      <c r="L88" s="42"/>
      <c r="M88" s="42"/>
    </row>
    <row r="89" spans="1:13" ht="27" x14ac:dyDescent="0.3">
      <c r="A89" s="43"/>
      <c r="B89" s="43" t="s">
        <v>20</v>
      </c>
      <c r="C89" s="44">
        <v>58353015102</v>
      </c>
      <c r="D89" s="39" t="s">
        <v>15</v>
      </c>
      <c r="E89" s="39">
        <v>69.48</v>
      </c>
      <c r="F89" s="45" t="s">
        <v>21</v>
      </c>
      <c r="G89" s="42"/>
      <c r="H89" s="42"/>
      <c r="I89" s="42"/>
      <c r="J89" s="42"/>
      <c r="K89" s="42"/>
      <c r="L89" s="42"/>
      <c r="M89" s="42"/>
    </row>
    <row r="90" spans="1:13" x14ac:dyDescent="0.3">
      <c r="A90" s="43"/>
      <c r="B90" s="43"/>
      <c r="C90" s="44"/>
      <c r="D90" s="34" t="s">
        <v>7</v>
      </c>
      <c r="E90" s="35">
        <f>SUM(E89)</f>
        <v>69.48</v>
      </c>
      <c r="F90" s="45"/>
      <c r="G90" s="42"/>
      <c r="H90" s="42"/>
      <c r="I90" s="42"/>
      <c r="J90" s="42"/>
      <c r="K90" s="42"/>
      <c r="L90" s="42"/>
      <c r="M90" s="42"/>
    </row>
    <row r="91" spans="1:13" ht="27" x14ac:dyDescent="0.3">
      <c r="A91" s="43"/>
      <c r="B91" s="43" t="s">
        <v>137</v>
      </c>
      <c r="C91" s="44">
        <v>70108447975</v>
      </c>
      <c r="D91" s="38" t="s">
        <v>138</v>
      </c>
      <c r="E91" s="38">
        <v>92.49</v>
      </c>
      <c r="F91" s="45" t="s">
        <v>21</v>
      </c>
      <c r="G91" s="42"/>
      <c r="H91" s="42"/>
      <c r="I91" s="42"/>
      <c r="J91" s="42"/>
      <c r="K91" s="42"/>
      <c r="L91" s="42"/>
      <c r="M91" s="42"/>
    </row>
    <row r="92" spans="1:13" x14ac:dyDescent="0.3">
      <c r="A92" s="43"/>
      <c r="B92" s="43"/>
      <c r="C92" s="44"/>
      <c r="D92" s="34" t="s">
        <v>7</v>
      </c>
      <c r="E92" s="35">
        <f>SUM(E91)</f>
        <v>92.49</v>
      </c>
      <c r="F92" s="45"/>
      <c r="G92" s="42"/>
      <c r="H92" s="42"/>
      <c r="I92" s="42"/>
      <c r="J92" s="42"/>
      <c r="K92" s="42"/>
      <c r="L92" s="42"/>
      <c r="M92" s="42"/>
    </row>
    <row r="93" spans="1:13" ht="27" x14ac:dyDescent="0.3">
      <c r="A93" s="43"/>
      <c r="B93" s="43" t="s">
        <v>139</v>
      </c>
      <c r="C93" s="44" t="s">
        <v>140</v>
      </c>
      <c r="D93" s="38" t="s">
        <v>32</v>
      </c>
      <c r="E93" s="38">
        <v>14.6</v>
      </c>
      <c r="F93" s="45" t="s">
        <v>35</v>
      </c>
      <c r="G93" s="42"/>
      <c r="H93" s="42"/>
      <c r="I93" s="42"/>
      <c r="J93" s="42"/>
      <c r="K93" s="42"/>
      <c r="L93" s="42"/>
      <c r="M93" s="42"/>
    </row>
    <row r="94" spans="1:13" x14ac:dyDescent="0.3">
      <c r="A94" s="43"/>
      <c r="B94" s="43"/>
      <c r="C94" s="44"/>
      <c r="D94" s="34" t="s">
        <v>7</v>
      </c>
      <c r="E94" s="34">
        <f>SUM(E93)</f>
        <v>14.6</v>
      </c>
      <c r="F94" s="45"/>
      <c r="G94" s="42"/>
      <c r="H94" s="42"/>
      <c r="I94" s="42"/>
      <c r="J94" s="42"/>
      <c r="K94" s="42"/>
      <c r="L94" s="42"/>
      <c r="M94" s="42"/>
    </row>
    <row r="95" spans="1:13" x14ac:dyDescent="0.3">
      <c r="A95" s="43"/>
      <c r="B95" s="43" t="s">
        <v>141</v>
      </c>
      <c r="C95" s="44">
        <v>35280070670</v>
      </c>
      <c r="D95" s="38" t="s">
        <v>17</v>
      </c>
      <c r="E95" s="38">
        <v>496</v>
      </c>
      <c r="F95" s="50" t="s">
        <v>18</v>
      </c>
      <c r="G95" s="42"/>
      <c r="H95" s="42"/>
      <c r="I95" s="42"/>
      <c r="J95" s="42"/>
      <c r="K95" s="42"/>
      <c r="L95" s="42"/>
      <c r="M95" s="42"/>
    </row>
    <row r="96" spans="1:13" x14ac:dyDescent="0.3">
      <c r="A96" s="43"/>
      <c r="B96" s="43"/>
      <c r="C96" s="44"/>
      <c r="D96" s="34" t="s">
        <v>7</v>
      </c>
      <c r="E96" s="35">
        <f>SUM(E95)</f>
        <v>496</v>
      </c>
      <c r="F96" s="45"/>
      <c r="G96" s="42"/>
      <c r="H96" s="42"/>
      <c r="I96" s="42"/>
      <c r="J96" s="42"/>
      <c r="K96" s="42"/>
      <c r="L96" s="42"/>
      <c r="M96" s="42"/>
    </row>
    <row r="97" spans="1:13" ht="26.4" x14ac:dyDescent="0.3">
      <c r="A97" s="43"/>
      <c r="B97" s="43" t="s">
        <v>28</v>
      </c>
      <c r="C97" s="44">
        <v>2043590650</v>
      </c>
      <c r="D97" s="38" t="s">
        <v>17</v>
      </c>
      <c r="E97" s="38">
        <v>680.96</v>
      </c>
      <c r="F97" s="50" t="s">
        <v>18</v>
      </c>
      <c r="G97" s="42"/>
      <c r="H97" s="42"/>
      <c r="I97" s="42"/>
      <c r="J97" s="42"/>
      <c r="K97" s="42"/>
      <c r="L97" s="42"/>
      <c r="M97" s="42"/>
    </row>
    <row r="98" spans="1:13" x14ac:dyDescent="0.3">
      <c r="A98" s="43"/>
      <c r="B98" s="43"/>
      <c r="C98" s="44"/>
      <c r="D98" s="34" t="s">
        <v>7</v>
      </c>
      <c r="E98" s="35">
        <f>SUM(E97)</f>
        <v>680.96</v>
      </c>
      <c r="F98" s="45"/>
      <c r="G98" s="42"/>
      <c r="H98" s="42"/>
      <c r="I98" s="42"/>
      <c r="J98" s="42"/>
      <c r="K98" s="42"/>
      <c r="L98" s="42"/>
      <c r="M98" s="42"/>
    </row>
    <row r="99" spans="1:13" ht="27" x14ac:dyDescent="0.3">
      <c r="A99" s="43"/>
      <c r="B99" s="43" t="s">
        <v>142</v>
      </c>
      <c r="C99" s="44">
        <v>84493255348</v>
      </c>
      <c r="D99" s="38" t="s">
        <v>17</v>
      </c>
      <c r="E99" s="38">
        <v>21.56</v>
      </c>
      <c r="F99" s="45" t="s">
        <v>21</v>
      </c>
      <c r="G99" s="42"/>
      <c r="H99" s="42"/>
      <c r="I99" s="42"/>
      <c r="J99" s="42"/>
      <c r="K99" s="42"/>
      <c r="L99" s="42"/>
      <c r="M99" s="42"/>
    </row>
    <row r="100" spans="1:13" x14ac:dyDescent="0.3">
      <c r="A100" s="43"/>
      <c r="B100" s="43"/>
      <c r="C100" s="44"/>
      <c r="D100" s="34" t="s">
        <v>7</v>
      </c>
      <c r="E100" s="35">
        <f>SUM(E99)</f>
        <v>21.56</v>
      </c>
      <c r="F100" s="45"/>
      <c r="G100" s="42"/>
      <c r="H100" s="42"/>
      <c r="I100" s="42"/>
      <c r="J100" s="42"/>
      <c r="K100" s="42"/>
      <c r="L100" s="42"/>
      <c r="M100" s="42"/>
    </row>
    <row r="101" spans="1:13" x14ac:dyDescent="0.3">
      <c r="A101" s="43"/>
      <c r="B101" s="43" t="s">
        <v>143</v>
      </c>
      <c r="C101" s="44">
        <v>78698983769</v>
      </c>
      <c r="D101" s="38" t="s">
        <v>144</v>
      </c>
      <c r="E101" s="70">
        <v>209.25</v>
      </c>
      <c r="F101" s="50" t="s">
        <v>18</v>
      </c>
      <c r="G101" s="42"/>
      <c r="H101" s="42"/>
      <c r="I101" s="42"/>
      <c r="J101" s="42"/>
      <c r="K101" s="42"/>
      <c r="L101" s="42"/>
      <c r="M101" s="42"/>
    </row>
    <row r="102" spans="1:13" x14ac:dyDescent="0.3">
      <c r="A102" s="43"/>
      <c r="B102" s="43"/>
      <c r="C102" s="44"/>
      <c r="D102" s="34" t="s">
        <v>7</v>
      </c>
      <c r="E102" s="35">
        <f>SUM(E101)</f>
        <v>209.25</v>
      </c>
      <c r="F102" s="45"/>
      <c r="G102" s="42"/>
      <c r="H102" s="42"/>
      <c r="I102" s="42"/>
      <c r="J102" s="42"/>
      <c r="K102" s="42"/>
      <c r="L102" s="42"/>
      <c r="M102" s="42"/>
    </row>
    <row r="103" spans="1:13" ht="26.4" x14ac:dyDescent="0.3">
      <c r="A103" s="43"/>
      <c r="B103" s="43" t="s">
        <v>145</v>
      </c>
      <c r="C103" s="44">
        <v>97748123085</v>
      </c>
      <c r="D103" s="38" t="s">
        <v>15</v>
      </c>
      <c r="E103" s="70">
        <v>53.09</v>
      </c>
      <c r="F103" s="45" t="s">
        <v>146</v>
      </c>
      <c r="G103" s="42"/>
      <c r="H103" s="42"/>
      <c r="I103" s="42"/>
      <c r="J103" s="42"/>
      <c r="K103" s="42"/>
      <c r="L103" s="42"/>
      <c r="M103" s="42"/>
    </row>
    <row r="104" spans="1:13" x14ac:dyDescent="0.3">
      <c r="A104" s="43"/>
      <c r="B104" s="43"/>
      <c r="C104" s="44"/>
      <c r="D104" s="34" t="s">
        <v>7</v>
      </c>
      <c r="E104" s="35">
        <f>SUM(E103)</f>
        <v>53.09</v>
      </c>
      <c r="F104" s="45"/>
      <c r="G104" s="42"/>
      <c r="H104" s="42"/>
      <c r="I104" s="42"/>
      <c r="J104" s="42"/>
      <c r="K104" s="42"/>
      <c r="L104" s="42"/>
      <c r="M104" s="42"/>
    </row>
    <row r="105" spans="1:13" ht="27" x14ac:dyDescent="0.3">
      <c r="A105" s="43"/>
      <c r="B105" s="43" t="s">
        <v>59</v>
      </c>
      <c r="C105" s="44">
        <v>73775994775</v>
      </c>
      <c r="D105" s="38" t="s">
        <v>17</v>
      </c>
      <c r="E105" s="70">
        <v>3.19</v>
      </c>
      <c r="F105" s="45" t="s">
        <v>21</v>
      </c>
      <c r="G105" s="42"/>
      <c r="H105" s="42"/>
      <c r="I105" s="42"/>
      <c r="J105" s="42"/>
      <c r="K105" s="42"/>
      <c r="L105" s="42"/>
      <c r="M105" s="42"/>
    </row>
    <row r="106" spans="1:13" x14ac:dyDescent="0.3">
      <c r="A106" s="43"/>
      <c r="B106" s="43"/>
      <c r="C106" s="44"/>
      <c r="D106" s="34" t="s">
        <v>7</v>
      </c>
      <c r="E106" s="35">
        <f>SUM(E105)</f>
        <v>3.19</v>
      </c>
      <c r="F106" s="45"/>
      <c r="G106" s="42"/>
      <c r="H106" s="42"/>
      <c r="I106" s="42"/>
      <c r="J106" s="42"/>
      <c r="K106" s="42"/>
      <c r="L106" s="42"/>
      <c r="M106" s="42"/>
    </row>
    <row r="107" spans="1:13" x14ac:dyDescent="0.3">
      <c r="A107" s="43"/>
      <c r="B107" s="43" t="s">
        <v>147</v>
      </c>
      <c r="C107" s="44">
        <v>15573308024</v>
      </c>
      <c r="D107" s="38" t="s">
        <v>148</v>
      </c>
      <c r="E107" s="70">
        <v>201</v>
      </c>
      <c r="F107" s="45" t="s">
        <v>26</v>
      </c>
      <c r="G107" s="42"/>
      <c r="H107" s="42"/>
      <c r="I107" s="42"/>
      <c r="J107" s="42"/>
      <c r="K107" s="42"/>
      <c r="L107" s="42"/>
      <c r="M107" s="42"/>
    </row>
    <row r="108" spans="1:13" x14ac:dyDescent="0.3">
      <c r="A108" s="43"/>
      <c r="B108" s="43"/>
      <c r="C108" s="44"/>
      <c r="D108" s="34" t="s">
        <v>7</v>
      </c>
      <c r="E108" s="35">
        <f>SUM(E107)</f>
        <v>201</v>
      </c>
      <c r="F108" s="45"/>
      <c r="G108" s="42"/>
      <c r="H108" s="42"/>
      <c r="I108" s="42"/>
      <c r="J108" s="42"/>
      <c r="K108" s="42"/>
      <c r="L108" s="42"/>
      <c r="M108" s="42"/>
    </row>
    <row r="109" spans="1:13" x14ac:dyDescent="0.3">
      <c r="A109" s="43"/>
      <c r="B109" s="43" t="s">
        <v>149</v>
      </c>
      <c r="C109" s="44">
        <v>48261025294</v>
      </c>
      <c r="D109" s="38" t="s">
        <v>32</v>
      </c>
      <c r="E109" s="70">
        <v>410</v>
      </c>
      <c r="F109" s="45" t="s">
        <v>150</v>
      </c>
      <c r="G109" s="42"/>
      <c r="H109" s="42"/>
      <c r="I109" s="42"/>
      <c r="J109" s="42"/>
      <c r="K109" s="42"/>
      <c r="L109" s="42"/>
      <c r="M109" s="42"/>
    </row>
    <row r="110" spans="1:13" ht="27" x14ac:dyDescent="0.3">
      <c r="A110" s="43"/>
      <c r="B110" s="43" t="s">
        <v>149</v>
      </c>
      <c r="C110" s="44">
        <v>48261025294</v>
      </c>
      <c r="D110" s="38" t="s">
        <v>32</v>
      </c>
      <c r="E110" s="70">
        <v>135.65</v>
      </c>
      <c r="F110" s="45" t="s">
        <v>151</v>
      </c>
      <c r="G110" s="42"/>
      <c r="H110" s="42"/>
      <c r="I110" s="42"/>
      <c r="J110" s="42"/>
      <c r="K110" s="42"/>
      <c r="L110" s="42"/>
      <c r="M110" s="42"/>
    </row>
    <row r="111" spans="1:13" x14ac:dyDescent="0.3">
      <c r="A111" s="43"/>
      <c r="B111" s="43"/>
      <c r="C111" s="44"/>
      <c r="D111" s="34" t="s">
        <v>7</v>
      </c>
      <c r="E111" s="35">
        <f>SUM(E109:E110)</f>
        <v>545.65</v>
      </c>
      <c r="F111" s="45"/>
      <c r="G111" s="42"/>
      <c r="H111" s="42"/>
      <c r="I111" s="42"/>
      <c r="J111" s="42"/>
      <c r="K111" s="42"/>
      <c r="L111" s="42"/>
      <c r="M111" s="42"/>
    </row>
    <row r="112" spans="1:13" ht="27" x14ac:dyDescent="0.3">
      <c r="A112" s="43"/>
      <c r="B112" s="43" t="s">
        <v>152</v>
      </c>
      <c r="C112" s="44">
        <v>45065170578</v>
      </c>
      <c r="D112" s="38" t="s">
        <v>153</v>
      </c>
      <c r="E112" s="70">
        <v>110</v>
      </c>
      <c r="F112" s="45" t="s">
        <v>154</v>
      </c>
      <c r="G112" s="42"/>
      <c r="H112" s="42"/>
      <c r="I112" s="42"/>
      <c r="J112" s="42"/>
      <c r="K112" s="42"/>
      <c r="L112" s="42"/>
      <c r="M112" s="42"/>
    </row>
    <row r="113" spans="1:13" ht="27" x14ac:dyDescent="0.3">
      <c r="A113" s="43"/>
      <c r="B113" s="43" t="s">
        <v>152</v>
      </c>
      <c r="C113" s="44">
        <v>45065170578</v>
      </c>
      <c r="D113" s="38" t="s">
        <v>153</v>
      </c>
      <c r="E113" s="70">
        <v>110</v>
      </c>
      <c r="F113" s="45" t="s">
        <v>154</v>
      </c>
      <c r="G113" s="42"/>
      <c r="H113" s="42"/>
      <c r="I113" s="42"/>
      <c r="J113" s="42"/>
      <c r="K113" s="42"/>
      <c r="L113" s="42"/>
      <c r="M113" s="42"/>
    </row>
    <row r="114" spans="1:13" x14ac:dyDescent="0.3">
      <c r="A114" s="43"/>
      <c r="B114" s="43"/>
      <c r="C114" s="44"/>
      <c r="D114" s="34" t="s">
        <v>7</v>
      </c>
      <c r="E114" s="35">
        <f>SUM(E112:E113)</f>
        <v>220</v>
      </c>
      <c r="F114" s="45"/>
      <c r="G114" s="42"/>
      <c r="H114" s="42"/>
      <c r="I114" s="42"/>
      <c r="J114" s="42"/>
      <c r="K114" s="42"/>
      <c r="L114" s="42"/>
      <c r="M114" s="42"/>
    </row>
    <row r="115" spans="1:13" ht="27" x14ac:dyDescent="0.3">
      <c r="A115" s="43"/>
      <c r="B115" s="43" t="s">
        <v>71</v>
      </c>
      <c r="C115" s="44">
        <v>80146610447</v>
      </c>
      <c r="D115" s="38" t="s">
        <v>15</v>
      </c>
      <c r="E115" s="70">
        <v>78.98</v>
      </c>
      <c r="F115" s="45" t="s">
        <v>129</v>
      </c>
      <c r="G115" s="42"/>
      <c r="H115" s="42"/>
      <c r="I115" s="42"/>
      <c r="J115" s="42"/>
      <c r="K115" s="42"/>
      <c r="L115" s="42"/>
      <c r="M115" s="42"/>
    </row>
    <row r="116" spans="1:13" x14ac:dyDescent="0.3">
      <c r="A116" s="43"/>
      <c r="B116" s="43"/>
      <c r="C116" s="44"/>
      <c r="D116" s="34" t="s">
        <v>7</v>
      </c>
      <c r="E116" s="35">
        <f>SUM(E115)</f>
        <v>78.98</v>
      </c>
      <c r="F116" s="45"/>
      <c r="G116" s="42"/>
      <c r="H116" s="42"/>
      <c r="I116" s="42"/>
      <c r="J116" s="42"/>
      <c r="K116" s="42"/>
      <c r="L116" s="42"/>
      <c r="M116" s="42"/>
    </row>
    <row r="117" spans="1:13" x14ac:dyDescent="0.3">
      <c r="A117" s="43"/>
      <c r="B117" s="43" t="s">
        <v>155</v>
      </c>
      <c r="C117" s="44">
        <v>24130056111</v>
      </c>
      <c r="D117" s="38" t="s">
        <v>156</v>
      </c>
      <c r="E117" s="70">
        <v>312</v>
      </c>
      <c r="F117" s="45" t="s">
        <v>150</v>
      </c>
      <c r="G117" s="42"/>
      <c r="H117" s="42"/>
      <c r="I117" s="42"/>
      <c r="J117" s="42"/>
      <c r="K117" s="42"/>
      <c r="L117" s="42"/>
      <c r="M117" s="42"/>
    </row>
    <row r="118" spans="1:13" x14ac:dyDescent="0.3">
      <c r="A118" s="43"/>
      <c r="B118" s="43"/>
      <c r="C118" s="44"/>
      <c r="D118" s="34" t="s">
        <v>7</v>
      </c>
      <c r="E118" s="35">
        <f>SUM(E117)</f>
        <v>312</v>
      </c>
      <c r="F118" s="45"/>
      <c r="G118" s="42"/>
      <c r="H118" s="42"/>
      <c r="I118" s="42"/>
      <c r="J118" s="42"/>
      <c r="K118" s="42"/>
      <c r="L118" s="42"/>
      <c r="M118" s="42"/>
    </row>
    <row r="119" spans="1:13" ht="27" x14ac:dyDescent="0.3">
      <c r="A119" s="43"/>
      <c r="B119" s="43" t="s">
        <v>157</v>
      </c>
      <c r="C119" s="44">
        <v>85339174260</v>
      </c>
      <c r="D119" s="38" t="s">
        <v>89</v>
      </c>
      <c r="E119" s="70">
        <v>336</v>
      </c>
      <c r="F119" s="45" t="s">
        <v>158</v>
      </c>
      <c r="G119" s="42"/>
      <c r="H119" s="42"/>
      <c r="I119" s="42"/>
      <c r="J119" s="42"/>
      <c r="K119" s="42"/>
      <c r="L119" s="42"/>
      <c r="M119" s="42"/>
    </row>
    <row r="120" spans="1:13" x14ac:dyDescent="0.3">
      <c r="A120" s="43"/>
      <c r="B120" s="43"/>
      <c r="C120" s="44"/>
      <c r="D120" s="34" t="s">
        <v>7</v>
      </c>
      <c r="E120" s="35">
        <f>SUM(E119)</f>
        <v>336</v>
      </c>
      <c r="F120" s="45"/>
      <c r="G120" s="42"/>
      <c r="H120" s="42"/>
      <c r="I120" s="42"/>
      <c r="J120" s="42"/>
      <c r="K120" s="42"/>
      <c r="L120" s="42"/>
      <c r="M120" s="42"/>
    </row>
    <row r="121" spans="1:13" ht="27" x14ac:dyDescent="0.3">
      <c r="A121" s="43"/>
      <c r="B121" s="43" t="s">
        <v>159</v>
      </c>
      <c r="C121" s="44">
        <v>27267656235</v>
      </c>
      <c r="D121" s="38" t="s">
        <v>14</v>
      </c>
      <c r="E121" s="70">
        <v>60</v>
      </c>
      <c r="F121" s="45" t="s">
        <v>129</v>
      </c>
      <c r="G121" s="42"/>
      <c r="H121" s="42"/>
      <c r="I121" s="42"/>
      <c r="J121" s="42"/>
      <c r="K121" s="42"/>
      <c r="L121" s="42"/>
      <c r="M121" s="42"/>
    </row>
    <row r="122" spans="1:13" x14ac:dyDescent="0.3">
      <c r="A122" s="43"/>
      <c r="B122" s="43"/>
      <c r="C122" s="44"/>
      <c r="D122" s="34" t="s">
        <v>7</v>
      </c>
      <c r="E122" s="35">
        <f>SUM(E121)</f>
        <v>60</v>
      </c>
      <c r="F122" s="45"/>
      <c r="G122" s="42"/>
      <c r="H122" s="42"/>
      <c r="I122" s="42"/>
      <c r="J122" s="42"/>
      <c r="K122" s="42"/>
      <c r="L122" s="42"/>
      <c r="M122" s="42"/>
    </row>
    <row r="123" spans="1:13" x14ac:dyDescent="0.3">
      <c r="A123" s="43"/>
      <c r="B123" s="43" t="s">
        <v>160</v>
      </c>
      <c r="C123" s="44">
        <v>45052309127</v>
      </c>
      <c r="D123" s="38" t="s">
        <v>15</v>
      </c>
      <c r="E123" s="38">
        <v>25</v>
      </c>
      <c r="F123" s="45" t="s">
        <v>146</v>
      </c>
      <c r="G123" s="42"/>
      <c r="H123" s="42"/>
      <c r="I123" s="42"/>
      <c r="J123" s="42"/>
      <c r="K123" s="42"/>
      <c r="L123" s="42"/>
      <c r="M123" s="42"/>
    </row>
    <row r="124" spans="1:13" x14ac:dyDescent="0.3">
      <c r="A124" s="43"/>
      <c r="B124" s="43"/>
      <c r="C124" s="44"/>
      <c r="D124" s="34" t="s">
        <v>7</v>
      </c>
      <c r="E124" s="35">
        <f>SUM(E123)</f>
        <v>25</v>
      </c>
      <c r="F124" s="45"/>
      <c r="G124" s="42"/>
      <c r="H124" s="42"/>
      <c r="I124" s="42"/>
      <c r="J124" s="42"/>
      <c r="K124" s="42"/>
      <c r="L124" s="42"/>
      <c r="M124" s="42"/>
    </row>
    <row r="125" spans="1:13" x14ac:dyDescent="0.3">
      <c r="A125" s="43"/>
      <c r="B125" s="43"/>
      <c r="C125" s="44"/>
      <c r="D125" s="38"/>
      <c r="E125" s="38"/>
      <c r="F125" s="45"/>
      <c r="G125" s="42"/>
      <c r="H125" s="42"/>
      <c r="I125" s="42"/>
      <c r="J125" s="42"/>
      <c r="K125" s="42"/>
      <c r="L125" s="42"/>
      <c r="M125" s="42"/>
    </row>
    <row r="126" spans="1:13" x14ac:dyDescent="0.3">
      <c r="A126" s="43"/>
      <c r="B126" s="43"/>
      <c r="C126" s="44"/>
      <c r="D126" s="38"/>
      <c r="E126" s="38"/>
      <c r="F126" s="45"/>
      <c r="G126" s="42"/>
      <c r="H126" s="42"/>
      <c r="I126" s="42"/>
      <c r="J126" s="42"/>
      <c r="K126" s="42"/>
      <c r="L126" s="42"/>
      <c r="M126" s="42"/>
    </row>
    <row r="127" spans="1:13" x14ac:dyDescent="0.3">
      <c r="A127" s="69"/>
      <c r="B127" s="68"/>
      <c r="C127" s="61"/>
      <c r="D127" s="34" t="s">
        <v>136</v>
      </c>
      <c r="E127" s="41">
        <f>E10+E16+E18+E20+E24+E26+E28+E30+E35+E37+E39+E42+E44+E47+E56+E58+E60+E62+E66+E68+E72+E75+E77+E79+E81+E84+E86+E88+E90+E92+E94+E96+E98+E100+E102+E104+E106+E108+E111+E114+E116+E118+E120+E122+E124</f>
        <v>24657.88</v>
      </c>
      <c r="F127" s="62"/>
      <c r="G127" s="42"/>
      <c r="H127" s="42"/>
      <c r="I127" s="42"/>
      <c r="J127" s="42"/>
      <c r="K127" s="42"/>
      <c r="L127" s="42"/>
      <c r="M127" s="42"/>
    </row>
    <row r="128" spans="1:13" x14ac:dyDescent="0.3">
      <c r="A128" s="66"/>
      <c r="G128" s="42"/>
      <c r="H128" s="42"/>
      <c r="I128" s="42"/>
      <c r="J128" s="42"/>
      <c r="K128" s="42"/>
      <c r="L128" s="42"/>
      <c r="M128" s="42"/>
    </row>
    <row r="129" spans="1:13" x14ac:dyDescent="0.3">
      <c r="A129" s="67"/>
      <c r="G129" s="42"/>
      <c r="H129" s="42"/>
      <c r="I129" s="42"/>
      <c r="J129" s="42"/>
      <c r="K129" s="42"/>
      <c r="L129" s="42"/>
      <c r="M129" s="42"/>
    </row>
    <row r="130" spans="1:13" x14ac:dyDescent="0.3">
      <c r="G130" s="42"/>
      <c r="H130" s="42"/>
      <c r="I130" s="42"/>
      <c r="J130" s="42"/>
      <c r="K130" s="42"/>
      <c r="L130" s="42"/>
      <c r="M130" s="42"/>
    </row>
    <row r="133" spans="1:13" x14ac:dyDescent="0.3">
      <c r="F133" s="63"/>
    </row>
    <row r="134" spans="1:13" x14ac:dyDescent="0.3">
      <c r="F134" s="63"/>
    </row>
  </sheetData>
  <mergeCells count="3">
    <mergeCell ref="A1:C6"/>
    <mergeCell ref="D1:E1"/>
    <mergeCell ref="A7:B7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"/>
  <sheetViews>
    <sheetView workbookViewId="0">
      <selection activeCell="F23" sqref="F23"/>
    </sheetView>
  </sheetViews>
  <sheetFormatPr defaultRowHeight="14.4" x14ac:dyDescent="0.3"/>
  <cols>
    <col min="1" max="1" width="32.88671875" customWidth="1"/>
    <col min="2" max="2" width="35.44140625" customWidth="1"/>
  </cols>
  <sheetData>
    <row r="1" spans="1:7" ht="15" customHeight="1" x14ac:dyDescent="0.3">
      <c r="A1" s="97" t="s">
        <v>85</v>
      </c>
      <c r="B1" s="97"/>
      <c r="C1" s="16"/>
      <c r="D1" s="16"/>
      <c r="E1" s="16"/>
      <c r="F1" s="16"/>
      <c r="G1" s="16"/>
    </row>
    <row r="2" spans="1:7" ht="15" customHeight="1" x14ac:dyDescent="0.3">
      <c r="A2" s="97"/>
      <c r="B2" s="97"/>
      <c r="C2" s="16"/>
      <c r="D2" s="16"/>
      <c r="E2" s="16"/>
      <c r="F2" s="16"/>
      <c r="G2" s="16"/>
    </row>
    <row r="3" spans="1:7" ht="15" customHeight="1" x14ac:dyDescent="0.3">
      <c r="A3" s="97"/>
      <c r="B3" s="97"/>
      <c r="C3" s="16"/>
      <c r="D3" s="16"/>
      <c r="E3" s="16"/>
      <c r="F3" s="16"/>
      <c r="G3" s="16"/>
    </row>
    <row r="4" spans="1:7" ht="15" customHeight="1" x14ac:dyDescent="0.3">
      <c r="A4" s="97"/>
      <c r="B4" s="97"/>
      <c r="C4" s="16"/>
      <c r="D4" s="16"/>
      <c r="E4" s="16"/>
      <c r="F4" s="16"/>
      <c r="G4" s="16"/>
    </row>
    <row r="5" spans="1:7" ht="15" customHeight="1" x14ac:dyDescent="0.3">
      <c r="A5" s="97"/>
      <c r="B5" s="97"/>
      <c r="C5" s="16"/>
      <c r="D5" s="16"/>
      <c r="E5" s="16"/>
      <c r="F5" s="16"/>
      <c r="G5" s="16"/>
    </row>
    <row r="6" spans="1:7" ht="15" customHeight="1" x14ac:dyDescent="0.3">
      <c r="A6" s="97"/>
      <c r="B6" s="97"/>
      <c r="C6" s="16"/>
      <c r="D6" s="16"/>
      <c r="E6" s="16"/>
      <c r="F6" s="16"/>
      <c r="G6" s="16"/>
    </row>
    <row r="7" spans="1:7" ht="15" customHeight="1" x14ac:dyDescent="0.3">
      <c r="A7" s="97"/>
      <c r="B7" s="97"/>
      <c r="C7" s="16"/>
      <c r="D7" s="16"/>
      <c r="E7" s="16"/>
      <c r="F7" s="16"/>
      <c r="G7" s="16"/>
    </row>
    <row r="8" spans="1:7" ht="15" customHeight="1" x14ac:dyDescent="0.3">
      <c r="A8" s="102" t="s">
        <v>11</v>
      </c>
      <c r="B8" s="102"/>
      <c r="C8" s="16"/>
      <c r="D8" s="16"/>
      <c r="E8" s="16"/>
      <c r="F8" s="16"/>
      <c r="G8" s="16"/>
    </row>
    <row r="9" spans="1:7" ht="15" customHeight="1" x14ac:dyDescent="0.3">
      <c r="A9" s="101" t="s">
        <v>10</v>
      </c>
      <c r="B9" s="101"/>
      <c r="C9" s="16"/>
      <c r="D9" s="16"/>
      <c r="E9" s="16"/>
      <c r="F9" s="16"/>
      <c r="G9" s="16"/>
    </row>
    <row r="10" spans="1:7" x14ac:dyDescent="0.3">
      <c r="A10" s="14" t="s">
        <v>3</v>
      </c>
      <c r="B10" s="14" t="s">
        <v>4</v>
      </c>
    </row>
    <row r="11" spans="1:7" ht="27" x14ac:dyDescent="0.3">
      <c r="A11" s="64">
        <v>84381.26</v>
      </c>
      <c r="B11" s="22" t="s">
        <v>78</v>
      </c>
    </row>
    <row r="12" spans="1:7" x14ac:dyDescent="0.3">
      <c r="A12" s="18">
        <v>1550.53</v>
      </c>
      <c r="B12" s="5" t="s">
        <v>77</v>
      </c>
    </row>
    <row r="13" spans="1:7" x14ac:dyDescent="0.3">
      <c r="A13" s="33">
        <v>879.76</v>
      </c>
      <c r="B13" s="5" t="s">
        <v>76</v>
      </c>
    </row>
    <row r="14" spans="1:7" x14ac:dyDescent="0.3">
      <c r="A14" s="34">
        <v>13390.43</v>
      </c>
      <c r="B14" s="22" t="s">
        <v>79</v>
      </c>
    </row>
    <row r="15" spans="1:7" x14ac:dyDescent="0.3">
      <c r="A15" s="35">
        <v>4640.71</v>
      </c>
      <c r="B15" s="5" t="s">
        <v>80</v>
      </c>
    </row>
    <row r="16" spans="1:7" x14ac:dyDescent="0.3">
      <c r="A16" s="34">
        <v>336</v>
      </c>
      <c r="B16" s="5" t="s">
        <v>81</v>
      </c>
    </row>
    <row r="17" spans="1:2" x14ac:dyDescent="0.3">
      <c r="A17" s="35">
        <v>1066.92</v>
      </c>
      <c r="B17" s="38" t="s">
        <v>30</v>
      </c>
    </row>
    <row r="18" spans="1:2" x14ac:dyDescent="0.3">
      <c r="A18" s="34">
        <v>150</v>
      </c>
      <c r="B18" s="38" t="s">
        <v>116</v>
      </c>
    </row>
    <row r="19" spans="1:2" x14ac:dyDescent="0.3">
      <c r="A19" s="20">
        <v>1176.6400000000001</v>
      </c>
      <c r="B19" s="5" t="s">
        <v>26</v>
      </c>
    </row>
    <row r="20" spans="1:2" x14ac:dyDescent="0.3">
      <c r="A20" s="19">
        <v>6634.88</v>
      </c>
      <c r="B20" s="5" t="s">
        <v>82</v>
      </c>
    </row>
    <row r="21" spans="1:2" x14ac:dyDescent="0.3">
      <c r="A21" s="18"/>
      <c r="B21" s="5"/>
    </row>
    <row r="22" spans="1:2" x14ac:dyDescent="0.3">
      <c r="A22" s="18"/>
      <c r="B22" s="5"/>
    </row>
    <row r="23" spans="1:2" x14ac:dyDescent="0.3">
      <c r="A23" s="18"/>
      <c r="B23" s="5"/>
    </row>
    <row r="24" spans="1:2" x14ac:dyDescent="0.3">
      <c r="A24" s="18"/>
      <c r="B24" s="5"/>
    </row>
    <row r="25" spans="1:2" x14ac:dyDescent="0.3">
      <c r="A25" s="18"/>
      <c r="B25" s="5"/>
    </row>
    <row r="26" spans="1:2" x14ac:dyDescent="0.3">
      <c r="A26" s="19"/>
      <c r="B26" s="5"/>
    </row>
    <row r="27" spans="1:2" x14ac:dyDescent="0.3">
      <c r="A27" s="18"/>
      <c r="B27" s="5"/>
    </row>
    <row r="28" spans="1:2" x14ac:dyDescent="0.3">
      <c r="A28" s="18"/>
      <c r="B28" s="5"/>
    </row>
    <row r="29" spans="1:2" x14ac:dyDescent="0.3">
      <c r="A29" s="18"/>
      <c r="B29" s="5"/>
    </row>
    <row r="30" spans="1:2" x14ac:dyDescent="0.3">
      <c r="A30" s="18"/>
      <c r="B30" s="5"/>
    </row>
    <row r="31" spans="1:2" x14ac:dyDescent="0.3">
      <c r="A31" s="18"/>
      <c r="B31" s="5"/>
    </row>
    <row r="32" spans="1:2" x14ac:dyDescent="0.3">
      <c r="A32" s="21"/>
      <c r="B32" s="5"/>
    </row>
    <row r="33" spans="1:2" x14ac:dyDescent="0.3">
      <c r="A33" s="18"/>
      <c r="B33" s="5"/>
    </row>
    <row r="34" spans="1:2" x14ac:dyDescent="0.3">
      <c r="A34" s="18">
        <f>SUM(A11:A33)</f>
        <v>114207.12999999999</v>
      </c>
      <c r="B34" s="18" t="s">
        <v>135</v>
      </c>
    </row>
    <row r="36" spans="1:2" x14ac:dyDescent="0.3">
      <c r="A36" s="32"/>
    </row>
  </sheetData>
  <mergeCells count="3">
    <mergeCell ref="A1:B7"/>
    <mergeCell ref="A8:B8"/>
    <mergeCell ref="A9:B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14"/>
  <sheetViews>
    <sheetView topLeftCell="A121" zoomScaleNormal="100" workbookViewId="0">
      <selection activeCell="B133" sqref="B133"/>
    </sheetView>
  </sheetViews>
  <sheetFormatPr defaultColWidth="9.109375" defaultRowHeight="14.4" x14ac:dyDescent="0.3"/>
  <cols>
    <col min="1" max="1" width="9.109375" style="46"/>
    <col min="2" max="2" width="34.88671875" style="46" customWidth="1"/>
    <col min="3" max="3" width="29.5546875" style="46" customWidth="1"/>
    <col min="4" max="4" width="37.6640625" style="46" customWidth="1"/>
    <col min="5" max="5" width="38.6640625" style="46" customWidth="1"/>
    <col min="6" max="6" width="32.5546875" style="46" customWidth="1"/>
    <col min="7" max="16384" width="9.109375" style="46"/>
  </cols>
  <sheetData>
    <row r="1" spans="1:12" x14ac:dyDescent="0.3">
      <c r="A1" s="103" t="s">
        <v>85</v>
      </c>
      <c r="B1" s="104"/>
      <c r="C1" s="104"/>
      <c r="D1" s="108" t="s">
        <v>11</v>
      </c>
      <c r="E1" s="108"/>
    </row>
    <row r="2" spans="1:12" x14ac:dyDescent="0.3">
      <c r="A2" s="104"/>
      <c r="B2" s="104"/>
      <c r="C2" s="104"/>
    </row>
    <row r="3" spans="1:12" x14ac:dyDescent="0.3">
      <c r="A3" s="104"/>
      <c r="B3" s="104"/>
      <c r="C3" s="104"/>
    </row>
    <row r="4" spans="1:12" ht="18.75" customHeight="1" x14ac:dyDescent="0.3">
      <c r="A4" s="104"/>
      <c r="B4" s="104"/>
      <c r="C4" s="104"/>
    </row>
    <row r="5" spans="1:12" ht="18.75" customHeight="1" x14ac:dyDescent="0.3">
      <c r="A5" s="104"/>
      <c r="B5" s="104"/>
      <c r="C5" s="104"/>
    </row>
    <row r="6" spans="1:12" ht="18.75" customHeight="1" x14ac:dyDescent="0.3">
      <c r="A6" s="105"/>
      <c r="B6" s="105"/>
      <c r="C6" s="105"/>
      <c r="D6" s="47" t="s">
        <v>9</v>
      </c>
    </row>
    <row r="7" spans="1:12" ht="35.25" customHeight="1" x14ac:dyDescent="0.3">
      <c r="A7" s="106" t="s">
        <v>0</v>
      </c>
      <c r="B7" s="107"/>
      <c r="C7" s="48" t="s">
        <v>1</v>
      </c>
      <c r="D7" s="48" t="s">
        <v>2</v>
      </c>
      <c r="E7" s="36" t="s">
        <v>8</v>
      </c>
      <c r="F7" s="36" t="s">
        <v>4</v>
      </c>
      <c r="G7" s="49"/>
      <c r="H7" s="49"/>
      <c r="I7" s="49"/>
      <c r="J7" s="49"/>
      <c r="K7" s="49"/>
      <c r="L7" s="49"/>
    </row>
    <row r="8" spans="1:12" x14ac:dyDescent="0.3">
      <c r="A8" s="43"/>
      <c r="B8" s="43" t="s">
        <v>12</v>
      </c>
      <c r="C8" s="44">
        <v>62226620908</v>
      </c>
      <c r="D8" s="37" t="s">
        <v>15</v>
      </c>
      <c r="E8" s="37">
        <v>330.97</v>
      </c>
      <c r="F8" s="50" t="s">
        <v>18</v>
      </c>
      <c r="G8" s="42"/>
      <c r="H8" s="42"/>
      <c r="I8" s="42"/>
      <c r="J8" s="42"/>
      <c r="K8" s="42"/>
      <c r="L8" s="42"/>
    </row>
    <row r="9" spans="1:12" x14ac:dyDescent="0.3">
      <c r="A9" s="43"/>
      <c r="B9" s="43" t="s">
        <v>12</v>
      </c>
      <c r="C9" s="44">
        <v>62226620908</v>
      </c>
      <c r="D9" s="37" t="s">
        <v>15</v>
      </c>
      <c r="E9" s="37">
        <v>227.31</v>
      </c>
      <c r="F9" s="50" t="s">
        <v>18</v>
      </c>
      <c r="G9" s="42"/>
      <c r="H9" s="42"/>
      <c r="I9" s="42"/>
      <c r="J9" s="42"/>
      <c r="K9" s="42"/>
      <c r="L9" s="51"/>
    </row>
    <row r="10" spans="1:12" x14ac:dyDescent="0.3">
      <c r="A10" s="43"/>
      <c r="B10" s="43" t="s">
        <v>12</v>
      </c>
      <c r="C10" s="44">
        <v>62226620908</v>
      </c>
      <c r="D10" s="37" t="s">
        <v>15</v>
      </c>
      <c r="E10" s="37">
        <v>240.18</v>
      </c>
      <c r="F10" s="50" t="s">
        <v>18</v>
      </c>
      <c r="G10" s="42"/>
      <c r="H10" s="42"/>
      <c r="I10" s="42"/>
      <c r="J10" s="42"/>
      <c r="K10" s="42"/>
      <c r="L10" s="51"/>
    </row>
    <row r="11" spans="1:12" x14ac:dyDescent="0.3">
      <c r="A11" s="43"/>
      <c r="B11" s="43" t="s">
        <v>12</v>
      </c>
      <c r="C11" s="44">
        <v>62226620908</v>
      </c>
      <c r="D11" s="37" t="s">
        <v>15</v>
      </c>
      <c r="E11" s="37">
        <v>89.7</v>
      </c>
      <c r="F11" s="50" t="s">
        <v>18</v>
      </c>
      <c r="G11" s="42"/>
      <c r="H11" s="42"/>
      <c r="I11" s="42"/>
      <c r="J11" s="42"/>
      <c r="K11" s="42"/>
      <c r="L11" s="51"/>
    </row>
    <row r="12" spans="1:12" x14ac:dyDescent="0.3">
      <c r="A12" s="43"/>
      <c r="B12" s="43" t="s">
        <v>12</v>
      </c>
      <c r="C12" s="44">
        <v>62226620908</v>
      </c>
      <c r="D12" s="37" t="s">
        <v>15</v>
      </c>
      <c r="E12" s="37">
        <v>35.32</v>
      </c>
      <c r="F12" s="50" t="s">
        <v>18</v>
      </c>
      <c r="G12" s="42"/>
      <c r="H12" s="42"/>
      <c r="I12" s="42"/>
      <c r="J12" s="42"/>
      <c r="K12" s="42"/>
      <c r="L12" s="51"/>
    </row>
    <row r="13" spans="1:12" x14ac:dyDescent="0.3">
      <c r="A13" s="43"/>
      <c r="B13" s="43" t="s">
        <v>12</v>
      </c>
      <c r="C13" s="44">
        <v>62226620908</v>
      </c>
      <c r="D13" s="37" t="s">
        <v>15</v>
      </c>
      <c r="E13" s="37">
        <v>30</v>
      </c>
      <c r="F13" s="50" t="s">
        <v>18</v>
      </c>
      <c r="G13" s="42"/>
      <c r="H13" s="42"/>
      <c r="I13" s="42"/>
      <c r="J13" s="42"/>
      <c r="K13" s="42"/>
      <c r="L13" s="51"/>
    </row>
    <row r="14" spans="1:12" x14ac:dyDescent="0.3">
      <c r="A14" s="43"/>
      <c r="B14" s="43" t="s">
        <v>12</v>
      </c>
      <c r="C14" s="44">
        <v>62226620908</v>
      </c>
      <c r="D14" s="37" t="s">
        <v>15</v>
      </c>
      <c r="E14" s="37">
        <v>228.05</v>
      </c>
      <c r="F14" s="50" t="s">
        <v>18</v>
      </c>
      <c r="G14" s="42"/>
      <c r="H14" s="42"/>
      <c r="I14" s="42"/>
      <c r="J14" s="42"/>
      <c r="K14" s="42"/>
      <c r="L14" s="51"/>
    </row>
    <row r="15" spans="1:12" x14ac:dyDescent="0.3">
      <c r="A15" s="43"/>
      <c r="B15" s="43" t="s">
        <v>12</v>
      </c>
      <c r="C15" s="44">
        <v>62226620908</v>
      </c>
      <c r="D15" s="37" t="s">
        <v>15</v>
      </c>
      <c r="E15" s="37">
        <v>280.3</v>
      </c>
      <c r="F15" s="50" t="s">
        <v>18</v>
      </c>
      <c r="G15" s="42"/>
      <c r="H15" s="42"/>
      <c r="I15" s="42"/>
      <c r="J15" s="42"/>
      <c r="K15" s="42"/>
      <c r="L15" s="51"/>
    </row>
    <row r="16" spans="1:12" x14ac:dyDescent="0.3">
      <c r="A16" s="43"/>
      <c r="B16" s="43"/>
      <c r="C16" s="44"/>
      <c r="D16" s="34" t="s">
        <v>7</v>
      </c>
      <c r="E16" s="34">
        <f>SUM(E8:E15)</f>
        <v>1461.8300000000002</v>
      </c>
      <c r="F16" s="50"/>
      <c r="G16" s="42"/>
      <c r="H16" s="42"/>
      <c r="I16" s="42"/>
      <c r="J16" s="42"/>
      <c r="K16" s="42"/>
      <c r="L16" s="42"/>
    </row>
    <row r="17" spans="1:12" ht="26.4" x14ac:dyDescent="0.3">
      <c r="A17" s="43"/>
      <c r="B17" s="43" t="s">
        <v>13</v>
      </c>
      <c r="C17" s="44">
        <v>66309536392</v>
      </c>
      <c r="D17" s="38" t="s">
        <v>14</v>
      </c>
      <c r="E17" s="38">
        <v>213.05</v>
      </c>
      <c r="F17" s="50" t="s">
        <v>18</v>
      </c>
      <c r="G17" s="42"/>
      <c r="H17" s="42"/>
      <c r="I17" s="42"/>
      <c r="J17" s="42"/>
      <c r="K17" s="42"/>
      <c r="L17" s="42"/>
    </row>
    <row r="18" spans="1:12" ht="26.4" x14ac:dyDescent="0.3">
      <c r="A18" s="43"/>
      <c r="B18" s="43" t="s">
        <v>13</v>
      </c>
      <c r="C18" s="44">
        <v>66309536392</v>
      </c>
      <c r="D18" s="38" t="s">
        <v>14</v>
      </c>
      <c r="E18" s="38">
        <v>81.08</v>
      </c>
      <c r="F18" s="50" t="s">
        <v>18</v>
      </c>
      <c r="G18" s="42"/>
      <c r="H18" s="42"/>
      <c r="I18" s="42"/>
      <c r="J18" s="42"/>
      <c r="K18" s="42"/>
      <c r="L18" s="42"/>
    </row>
    <row r="19" spans="1:12" ht="26.4" x14ac:dyDescent="0.3">
      <c r="A19" s="43"/>
      <c r="B19" s="43" t="s">
        <v>13</v>
      </c>
      <c r="C19" s="44">
        <v>66309536392</v>
      </c>
      <c r="D19" s="38" t="s">
        <v>14</v>
      </c>
      <c r="E19" s="38">
        <v>206.44</v>
      </c>
      <c r="F19" s="50" t="s">
        <v>18</v>
      </c>
      <c r="G19" s="42"/>
      <c r="H19" s="42"/>
      <c r="I19" s="42"/>
      <c r="J19" s="42"/>
      <c r="K19" s="42"/>
      <c r="L19" s="42"/>
    </row>
    <row r="20" spans="1:12" ht="26.4" x14ac:dyDescent="0.3">
      <c r="A20" s="43"/>
      <c r="B20" s="43" t="s">
        <v>13</v>
      </c>
      <c r="C20" s="44">
        <v>66309536392</v>
      </c>
      <c r="D20" s="38" t="s">
        <v>14</v>
      </c>
      <c r="E20" s="38">
        <v>83.01</v>
      </c>
      <c r="F20" s="50" t="s">
        <v>18</v>
      </c>
      <c r="G20" s="42"/>
      <c r="H20" s="42"/>
      <c r="I20" s="42"/>
      <c r="J20" s="42"/>
      <c r="K20" s="42"/>
      <c r="L20" s="42"/>
    </row>
    <row r="21" spans="1:12" ht="26.4" x14ac:dyDescent="0.3">
      <c r="A21" s="43"/>
      <c r="B21" s="43" t="s">
        <v>13</v>
      </c>
      <c r="C21" s="44">
        <v>66309536392</v>
      </c>
      <c r="D21" s="38" t="s">
        <v>14</v>
      </c>
      <c r="E21" s="38">
        <v>128.97</v>
      </c>
      <c r="F21" s="50" t="s">
        <v>18</v>
      </c>
      <c r="G21" s="42"/>
      <c r="H21" s="42"/>
      <c r="I21" s="42"/>
      <c r="J21" s="42"/>
      <c r="K21" s="42"/>
      <c r="L21" s="42"/>
    </row>
    <row r="22" spans="1:12" ht="26.4" x14ac:dyDescent="0.3">
      <c r="A22" s="43"/>
      <c r="B22" s="43" t="s">
        <v>13</v>
      </c>
      <c r="C22" s="44">
        <v>66309536392</v>
      </c>
      <c r="D22" s="38" t="s">
        <v>14</v>
      </c>
      <c r="E22" s="38">
        <v>46.56</v>
      </c>
      <c r="F22" s="50" t="s">
        <v>18</v>
      </c>
      <c r="G22" s="42"/>
      <c r="H22" s="42"/>
      <c r="I22" s="42"/>
      <c r="J22" s="42"/>
      <c r="K22" s="42"/>
      <c r="L22" s="42"/>
    </row>
    <row r="23" spans="1:12" ht="26.4" x14ac:dyDescent="0.3">
      <c r="A23" s="43"/>
      <c r="B23" s="43" t="s">
        <v>13</v>
      </c>
      <c r="C23" s="44">
        <v>66309536392</v>
      </c>
      <c r="D23" s="38" t="s">
        <v>14</v>
      </c>
      <c r="E23" s="38">
        <v>174.71</v>
      </c>
      <c r="F23" s="50" t="s">
        <v>18</v>
      </c>
      <c r="G23" s="42"/>
      <c r="H23" s="42"/>
      <c r="I23" s="42"/>
      <c r="J23" s="42"/>
      <c r="K23" s="42"/>
      <c r="L23" s="42"/>
    </row>
    <row r="24" spans="1:12" ht="26.4" x14ac:dyDescent="0.3">
      <c r="A24" s="43"/>
      <c r="B24" s="43" t="s">
        <v>13</v>
      </c>
      <c r="C24" s="44">
        <v>66309536392</v>
      </c>
      <c r="D24" s="38" t="s">
        <v>14</v>
      </c>
      <c r="E24" s="38">
        <v>118.56</v>
      </c>
      <c r="F24" s="50" t="s">
        <v>18</v>
      </c>
      <c r="G24" s="42"/>
      <c r="H24" s="42"/>
      <c r="I24" s="42"/>
      <c r="J24" s="42"/>
      <c r="K24" s="42"/>
      <c r="L24" s="42"/>
    </row>
    <row r="25" spans="1:12" ht="26.4" x14ac:dyDescent="0.3">
      <c r="A25" s="43"/>
      <c r="B25" s="43" t="s">
        <v>13</v>
      </c>
      <c r="C25" s="44">
        <v>66309536392</v>
      </c>
      <c r="D25" s="38" t="s">
        <v>14</v>
      </c>
      <c r="E25" s="38">
        <v>142.15</v>
      </c>
      <c r="F25" s="50" t="s">
        <v>18</v>
      </c>
      <c r="G25" s="42"/>
      <c r="H25" s="42"/>
      <c r="I25" s="42"/>
      <c r="J25" s="42"/>
      <c r="K25" s="42"/>
      <c r="L25" s="42"/>
    </row>
    <row r="26" spans="1:12" x14ac:dyDescent="0.3">
      <c r="A26" s="43"/>
      <c r="B26" s="43"/>
      <c r="C26" s="44"/>
      <c r="D26" s="34" t="s">
        <v>7</v>
      </c>
      <c r="E26" s="34">
        <f>SUM(E17:E25)</f>
        <v>1194.5300000000002</v>
      </c>
      <c r="F26" s="45"/>
      <c r="G26" s="42"/>
      <c r="H26" s="42"/>
      <c r="I26" s="42"/>
      <c r="J26" s="42"/>
      <c r="K26" s="42"/>
      <c r="L26" s="42"/>
    </row>
    <row r="27" spans="1:12" x14ac:dyDescent="0.3">
      <c r="A27" s="43"/>
      <c r="B27" s="43" t="s">
        <v>22</v>
      </c>
      <c r="C27" s="52">
        <v>34212194935</v>
      </c>
      <c r="D27" s="38" t="s">
        <v>23</v>
      </c>
      <c r="E27" s="38">
        <v>105.75</v>
      </c>
      <c r="F27" s="50" t="s">
        <v>18</v>
      </c>
      <c r="G27" s="42"/>
      <c r="H27" s="42"/>
      <c r="I27" s="42"/>
      <c r="J27" s="42"/>
      <c r="K27" s="42"/>
      <c r="L27" s="42"/>
    </row>
    <row r="28" spans="1:12" x14ac:dyDescent="0.3">
      <c r="A28" s="43"/>
      <c r="B28" s="43" t="s">
        <v>22</v>
      </c>
      <c r="C28" s="52">
        <v>34212194935</v>
      </c>
      <c r="D28" s="38" t="s">
        <v>23</v>
      </c>
      <c r="E28" s="38">
        <v>17.809999999999999</v>
      </c>
      <c r="F28" s="50" t="s">
        <v>18</v>
      </c>
      <c r="G28" s="42"/>
      <c r="H28" s="42"/>
      <c r="I28" s="42"/>
      <c r="J28" s="42"/>
      <c r="K28" s="42"/>
      <c r="L28" s="42"/>
    </row>
    <row r="29" spans="1:12" x14ac:dyDescent="0.3">
      <c r="A29" s="43"/>
      <c r="B29" s="43" t="s">
        <v>22</v>
      </c>
      <c r="C29" s="52">
        <v>34212194935</v>
      </c>
      <c r="D29" s="38" t="s">
        <v>23</v>
      </c>
      <c r="E29" s="38">
        <v>59.59</v>
      </c>
      <c r="F29" s="50" t="s">
        <v>18</v>
      </c>
      <c r="G29" s="42"/>
      <c r="H29" s="42"/>
      <c r="I29" s="42"/>
      <c r="J29" s="42"/>
      <c r="K29" s="42"/>
      <c r="L29" s="42"/>
    </row>
    <row r="30" spans="1:12" x14ac:dyDescent="0.3">
      <c r="A30" s="43"/>
      <c r="B30" s="53"/>
      <c r="C30" s="54"/>
      <c r="D30" s="34" t="s">
        <v>7</v>
      </c>
      <c r="E30" s="34">
        <f>SUM(E27:E29)</f>
        <v>183.15</v>
      </c>
      <c r="F30" s="45"/>
      <c r="G30" s="42"/>
      <c r="H30" s="42"/>
      <c r="I30" s="42"/>
      <c r="J30" s="42"/>
      <c r="K30" s="42"/>
      <c r="L30" s="42"/>
    </row>
    <row r="31" spans="1:12" x14ac:dyDescent="0.3">
      <c r="A31" s="43"/>
      <c r="B31" s="43" t="s">
        <v>29</v>
      </c>
      <c r="C31" s="44">
        <v>81793146560</v>
      </c>
      <c r="D31" s="38" t="s">
        <v>15</v>
      </c>
      <c r="E31" s="38">
        <v>52.64</v>
      </c>
      <c r="F31" s="50" t="s">
        <v>30</v>
      </c>
      <c r="G31" s="42"/>
      <c r="H31" s="42"/>
      <c r="I31" s="42"/>
      <c r="J31" s="42"/>
      <c r="K31" s="42"/>
      <c r="L31" s="42"/>
    </row>
    <row r="32" spans="1:12" x14ac:dyDescent="0.3">
      <c r="A32" s="43"/>
      <c r="B32" s="43" t="s">
        <v>29</v>
      </c>
      <c r="C32" s="44">
        <v>81793146560</v>
      </c>
      <c r="D32" s="38" t="s">
        <v>15</v>
      </c>
      <c r="E32" s="38">
        <v>25.86</v>
      </c>
      <c r="F32" s="50" t="s">
        <v>30</v>
      </c>
      <c r="G32" s="42"/>
      <c r="H32" s="42"/>
      <c r="I32" s="42"/>
      <c r="J32" s="42"/>
      <c r="K32" s="42"/>
      <c r="L32" s="42"/>
    </row>
    <row r="33" spans="1:13" x14ac:dyDescent="0.3">
      <c r="A33" s="43"/>
      <c r="B33" s="43" t="s">
        <v>29</v>
      </c>
      <c r="C33" s="44">
        <v>81793146560</v>
      </c>
      <c r="D33" s="38" t="s">
        <v>15</v>
      </c>
      <c r="E33" s="38">
        <v>14.6</v>
      </c>
      <c r="F33" s="50" t="s">
        <v>30</v>
      </c>
      <c r="G33" s="42"/>
      <c r="H33" s="42"/>
      <c r="I33" s="42"/>
      <c r="J33" s="42"/>
      <c r="K33" s="42"/>
      <c r="L33" s="42"/>
      <c r="M33" s="42"/>
    </row>
    <row r="34" spans="1:13" x14ac:dyDescent="0.3">
      <c r="A34" s="43"/>
      <c r="B34" s="43"/>
      <c r="C34" s="44"/>
      <c r="D34" s="34" t="s">
        <v>7</v>
      </c>
      <c r="E34" s="34">
        <f>SUM(E31:E33)</f>
        <v>93.1</v>
      </c>
      <c r="F34" s="45"/>
      <c r="G34" s="42"/>
      <c r="H34" s="42"/>
      <c r="I34" s="42"/>
      <c r="J34" s="42"/>
      <c r="K34" s="42"/>
      <c r="L34" s="51"/>
      <c r="M34" s="42"/>
    </row>
    <row r="35" spans="1:13" x14ac:dyDescent="0.3">
      <c r="A35" s="43"/>
      <c r="B35" s="43" t="s">
        <v>41</v>
      </c>
      <c r="C35" s="44">
        <v>13269963589</v>
      </c>
      <c r="D35" s="38" t="s">
        <v>42</v>
      </c>
      <c r="E35" s="38">
        <v>712.21</v>
      </c>
      <c r="F35" s="45" t="s">
        <v>43</v>
      </c>
      <c r="G35" s="42"/>
      <c r="H35" s="42"/>
      <c r="I35" s="42"/>
      <c r="J35" s="42"/>
      <c r="K35" s="42"/>
      <c r="L35" s="51"/>
      <c r="M35" s="42"/>
    </row>
    <row r="36" spans="1:13" x14ac:dyDescent="0.3">
      <c r="A36" s="43"/>
      <c r="B36" s="43"/>
      <c r="C36" s="44"/>
      <c r="D36" s="34" t="s">
        <v>7</v>
      </c>
      <c r="E36" s="34">
        <f>SUM(E35)</f>
        <v>712.21</v>
      </c>
      <c r="F36" s="45"/>
      <c r="G36" s="42"/>
      <c r="H36" s="42"/>
      <c r="I36" s="42"/>
      <c r="J36" s="42"/>
      <c r="K36" s="42"/>
      <c r="L36" s="42"/>
      <c r="M36" s="42"/>
    </row>
    <row r="37" spans="1:13" x14ac:dyDescent="0.3">
      <c r="A37" s="43"/>
      <c r="B37" s="43" t="s">
        <v>44</v>
      </c>
      <c r="C37" s="44">
        <v>87311810356</v>
      </c>
      <c r="D37" s="38" t="s">
        <v>45</v>
      </c>
      <c r="E37" s="38">
        <v>13.04</v>
      </c>
      <c r="F37" s="50" t="s">
        <v>30</v>
      </c>
      <c r="G37" s="42"/>
      <c r="H37" s="42"/>
      <c r="I37" s="42"/>
      <c r="J37" s="42"/>
      <c r="K37" s="42"/>
      <c r="L37" s="42"/>
      <c r="M37" s="42"/>
    </row>
    <row r="38" spans="1:13" x14ac:dyDescent="0.3">
      <c r="A38" s="43"/>
      <c r="B38" s="43" t="s">
        <v>44</v>
      </c>
      <c r="C38" s="44">
        <v>87311810356</v>
      </c>
      <c r="D38" s="38" t="s">
        <v>45</v>
      </c>
      <c r="E38" s="38">
        <v>8.1</v>
      </c>
      <c r="F38" s="50" t="s">
        <v>30</v>
      </c>
      <c r="G38" s="42"/>
      <c r="H38" s="42"/>
      <c r="I38" s="42"/>
      <c r="J38" s="42"/>
      <c r="K38" s="42"/>
      <c r="L38" s="42"/>
      <c r="M38" s="42"/>
    </row>
    <row r="39" spans="1:13" x14ac:dyDescent="0.3">
      <c r="A39" s="43"/>
      <c r="B39" s="43"/>
      <c r="C39" s="44"/>
      <c r="D39" s="34" t="s">
        <v>7</v>
      </c>
      <c r="E39" s="34">
        <f>SUM(E37:E38)</f>
        <v>21.14</v>
      </c>
      <c r="F39" s="45"/>
      <c r="G39" s="42"/>
      <c r="H39" s="42"/>
      <c r="I39" s="42"/>
      <c r="J39" s="42"/>
      <c r="K39" s="42"/>
      <c r="L39" s="42"/>
      <c r="M39" s="42"/>
    </row>
    <row r="40" spans="1:13" x14ac:dyDescent="0.3">
      <c r="A40" s="43"/>
      <c r="B40" s="43" t="s">
        <v>46</v>
      </c>
      <c r="C40" s="44">
        <v>29524210204</v>
      </c>
      <c r="D40" s="38" t="s">
        <v>15</v>
      </c>
      <c r="E40" s="38">
        <v>139.04</v>
      </c>
      <c r="F40" s="50" t="s">
        <v>30</v>
      </c>
      <c r="G40" s="42"/>
      <c r="H40" s="42"/>
      <c r="I40" s="42"/>
      <c r="J40" s="42"/>
      <c r="K40" s="42"/>
      <c r="L40" s="42"/>
      <c r="M40" s="42"/>
    </row>
    <row r="41" spans="1:13" x14ac:dyDescent="0.3">
      <c r="A41" s="43"/>
      <c r="B41" s="43"/>
      <c r="C41" s="44"/>
      <c r="D41" s="34" t="s">
        <v>7</v>
      </c>
      <c r="E41" s="34">
        <f>SUM(E40)</f>
        <v>139.04</v>
      </c>
      <c r="F41" s="45"/>
      <c r="G41" s="42"/>
      <c r="H41" s="42"/>
      <c r="I41" s="42"/>
      <c r="J41" s="42"/>
      <c r="K41" s="42"/>
      <c r="L41" s="42"/>
      <c r="M41" s="42"/>
    </row>
    <row r="42" spans="1:13" x14ac:dyDescent="0.3">
      <c r="A42" s="43"/>
      <c r="B42" s="43" t="s">
        <v>52</v>
      </c>
      <c r="C42" s="44">
        <v>45422293596</v>
      </c>
      <c r="D42" s="38" t="s">
        <v>53</v>
      </c>
      <c r="E42" s="38">
        <v>40.54</v>
      </c>
      <c r="F42" s="50" t="s">
        <v>18</v>
      </c>
      <c r="G42" s="42"/>
      <c r="H42" s="42"/>
      <c r="I42" s="42"/>
      <c r="J42" s="42"/>
      <c r="K42" s="42"/>
      <c r="L42" s="42"/>
      <c r="M42" s="42"/>
    </row>
    <row r="43" spans="1:13" x14ac:dyDescent="0.3">
      <c r="A43" s="43"/>
      <c r="B43" s="43" t="s">
        <v>52</v>
      </c>
      <c r="C43" s="44">
        <v>45422293596</v>
      </c>
      <c r="D43" s="38" t="s">
        <v>53</v>
      </c>
      <c r="E43" s="38">
        <v>607.20000000000005</v>
      </c>
      <c r="F43" s="50" t="s">
        <v>18</v>
      </c>
      <c r="G43" s="42"/>
      <c r="H43" s="42"/>
      <c r="I43" s="42"/>
      <c r="J43" s="42"/>
      <c r="K43" s="42"/>
      <c r="L43" s="42"/>
      <c r="M43" s="42"/>
    </row>
    <row r="44" spans="1:13" x14ac:dyDescent="0.3">
      <c r="A44" s="43"/>
      <c r="B44" s="43" t="s">
        <v>52</v>
      </c>
      <c r="C44" s="44">
        <v>45422293596</v>
      </c>
      <c r="D44" s="38" t="s">
        <v>53</v>
      </c>
      <c r="E44" s="38">
        <v>160.94999999999999</v>
      </c>
      <c r="F44" s="50" t="s">
        <v>18</v>
      </c>
      <c r="G44" s="42"/>
      <c r="H44" s="42"/>
      <c r="I44" s="42"/>
      <c r="J44" s="42"/>
      <c r="K44" s="42"/>
      <c r="L44" s="42"/>
      <c r="M44" s="42"/>
    </row>
    <row r="45" spans="1:13" x14ac:dyDescent="0.3">
      <c r="A45" s="43"/>
      <c r="B45" s="43" t="s">
        <v>52</v>
      </c>
      <c r="C45" s="44">
        <v>45422293596</v>
      </c>
      <c r="D45" s="38" t="s">
        <v>53</v>
      </c>
      <c r="E45" s="38">
        <v>134.76</v>
      </c>
      <c r="F45" s="50" t="s">
        <v>18</v>
      </c>
      <c r="G45" s="42"/>
      <c r="H45" s="42"/>
      <c r="I45" s="42"/>
      <c r="J45" s="42"/>
      <c r="K45" s="42"/>
      <c r="L45" s="42"/>
      <c r="M45" s="42"/>
    </row>
    <row r="46" spans="1:13" x14ac:dyDescent="0.3">
      <c r="A46" s="43"/>
      <c r="B46" s="43"/>
      <c r="C46" s="44"/>
      <c r="D46" s="34" t="s">
        <v>7</v>
      </c>
      <c r="E46" s="34">
        <f>SUM(E42:E45)</f>
        <v>943.45</v>
      </c>
      <c r="F46" s="45"/>
      <c r="G46" s="42"/>
      <c r="H46" s="42"/>
      <c r="I46" s="42"/>
      <c r="J46" s="42"/>
      <c r="K46" s="42"/>
      <c r="L46" s="42"/>
      <c r="M46" s="42"/>
    </row>
    <row r="47" spans="1:13" ht="26.4" x14ac:dyDescent="0.3">
      <c r="A47" s="43"/>
      <c r="B47" s="43" t="s">
        <v>54</v>
      </c>
      <c r="C47" s="44">
        <v>99717868397</v>
      </c>
      <c r="D47" s="38" t="s">
        <v>15</v>
      </c>
      <c r="E47" s="38">
        <v>82.95</v>
      </c>
      <c r="F47" s="45" t="s">
        <v>55</v>
      </c>
      <c r="G47" s="42"/>
      <c r="H47" s="42"/>
      <c r="I47" s="42"/>
      <c r="J47" s="42"/>
      <c r="K47" s="42"/>
      <c r="L47" s="42"/>
      <c r="M47" s="42"/>
    </row>
    <row r="48" spans="1:13" x14ac:dyDescent="0.3">
      <c r="A48" s="43"/>
      <c r="B48" s="43"/>
      <c r="C48" s="44"/>
      <c r="D48" s="34" t="s">
        <v>7</v>
      </c>
      <c r="E48" s="34">
        <f>SUM(E47)</f>
        <v>82.95</v>
      </c>
      <c r="F48" s="45"/>
      <c r="G48" s="42"/>
      <c r="H48" s="42"/>
      <c r="I48" s="42"/>
      <c r="J48" s="42"/>
      <c r="K48" s="42"/>
      <c r="L48" s="42"/>
      <c r="M48" s="42"/>
    </row>
    <row r="49" spans="1:13" ht="27" x14ac:dyDescent="0.3">
      <c r="A49" s="43"/>
      <c r="B49" s="43" t="s">
        <v>56</v>
      </c>
      <c r="C49" s="44">
        <v>23057039320</v>
      </c>
      <c r="D49" s="38" t="s">
        <v>57</v>
      </c>
      <c r="E49" s="38">
        <v>96.44</v>
      </c>
      <c r="F49" s="45" t="s">
        <v>58</v>
      </c>
      <c r="G49" s="42"/>
      <c r="H49" s="42"/>
      <c r="I49" s="42"/>
      <c r="J49" s="42"/>
      <c r="K49" s="42"/>
      <c r="L49" s="42"/>
      <c r="M49" s="42"/>
    </row>
    <row r="50" spans="1:13" x14ac:dyDescent="0.3">
      <c r="A50" s="43"/>
      <c r="B50" s="43"/>
      <c r="C50" s="44"/>
      <c r="D50" s="34" t="s">
        <v>7</v>
      </c>
      <c r="E50" s="34">
        <f>SUM(E49)</f>
        <v>96.44</v>
      </c>
      <c r="F50" s="45"/>
      <c r="G50" s="42"/>
      <c r="H50" s="42"/>
      <c r="I50" s="42"/>
      <c r="J50" s="42"/>
      <c r="K50" s="42"/>
      <c r="L50" s="42"/>
      <c r="M50" s="42"/>
    </row>
    <row r="51" spans="1:13" x14ac:dyDescent="0.3">
      <c r="A51" s="43"/>
      <c r="B51" s="43" t="s">
        <v>64</v>
      </c>
      <c r="C51" s="44">
        <v>93898103934</v>
      </c>
      <c r="D51" s="38" t="s">
        <v>17</v>
      </c>
      <c r="E51" s="38">
        <v>585.28</v>
      </c>
      <c r="F51" s="50" t="s">
        <v>18</v>
      </c>
      <c r="G51" s="42"/>
      <c r="H51" s="42"/>
      <c r="I51" s="42"/>
      <c r="J51" s="42"/>
      <c r="K51" s="42"/>
      <c r="L51" s="42"/>
      <c r="M51" s="42"/>
    </row>
    <row r="52" spans="1:13" x14ac:dyDescent="0.3">
      <c r="A52" s="43"/>
      <c r="B52" s="43"/>
      <c r="C52" s="44"/>
      <c r="D52" s="34" t="s">
        <v>7</v>
      </c>
      <c r="E52" s="34">
        <f>SUM(E51:E51)</f>
        <v>585.28</v>
      </c>
      <c r="F52" s="45"/>
      <c r="G52" s="42"/>
      <c r="H52" s="42"/>
      <c r="I52" s="42"/>
      <c r="J52" s="42"/>
      <c r="K52" s="42"/>
      <c r="L52" s="42"/>
      <c r="M52" s="42"/>
    </row>
    <row r="53" spans="1:13" x14ac:dyDescent="0.3">
      <c r="A53" s="43"/>
      <c r="B53" s="43" t="s">
        <v>65</v>
      </c>
      <c r="C53" s="44">
        <v>85821130368</v>
      </c>
      <c r="D53" s="38" t="s">
        <v>15</v>
      </c>
      <c r="E53" s="38">
        <v>1.66</v>
      </c>
      <c r="F53" s="45" t="s">
        <v>73</v>
      </c>
      <c r="G53" s="42"/>
      <c r="H53" s="42"/>
      <c r="I53" s="42"/>
      <c r="J53" s="42"/>
      <c r="K53" s="42"/>
      <c r="L53" s="42"/>
      <c r="M53" s="42"/>
    </row>
    <row r="54" spans="1:13" x14ac:dyDescent="0.3">
      <c r="A54" s="43"/>
      <c r="B54" s="43"/>
      <c r="C54" s="44"/>
      <c r="D54" s="34" t="s">
        <v>7</v>
      </c>
      <c r="E54" s="34">
        <f>SUM(E53:E53)</f>
        <v>1.66</v>
      </c>
      <c r="F54" s="45"/>
      <c r="G54" s="42"/>
      <c r="H54" s="42"/>
      <c r="I54" s="42"/>
      <c r="J54" s="42"/>
      <c r="K54" s="42"/>
      <c r="L54" s="42"/>
      <c r="M54" s="42"/>
    </row>
    <row r="55" spans="1:13" x14ac:dyDescent="0.3">
      <c r="A55" s="43"/>
      <c r="B55" s="43" t="s">
        <v>88</v>
      </c>
      <c r="C55" s="44">
        <v>44138062462</v>
      </c>
      <c r="D55" s="38" t="s">
        <v>89</v>
      </c>
      <c r="E55" s="38">
        <v>628.66</v>
      </c>
      <c r="F55" s="50" t="s">
        <v>18</v>
      </c>
      <c r="G55" s="42"/>
      <c r="H55" s="42"/>
      <c r="I55" s="42"/>
      <c r="J55" s="42"/>
      <c r="K55" s="42"/>
      <c r="L55" s="42"/>
      <c r="M55" s="42"/>
    </row>
    <row r="56" spans="1:13" x14ac:dyDescent="0.3">
      <c r="A56" s="43"/>
      <c r="B56" s="43" t="s">
        <v>88</v>
      </c>
      <c r="C56" s="44">
        <v>44138062462</v>
      </c>
      <c r="D56" s="38" t="s">
        <v>89</v>
      </c>
      <c r="E56" s="38">
        <v>1174.44</v>
      </c>
      <c r="F56" s="50" t="s">
        <v>18</v>
      </c>
      <c r="G56" s="42"/>
      <c r="H56" s="42"/>
      <c r="I56" s="42"/>
      <c r="J56" s="42"/>
      <c r="K56" s="42"/>
      <c r="L56" s="42"/>
      <c r="M56" s="42"/>
    </row>
    <row r="57" spans="1:13" x14ac:dyDescent="0.3">
      <c r="A57" s="43"/>
      <c r="B57" s="43" t="s">
        <v>88</v>
      </c>
      <c r="C57" s="44">
        <v>44138062462</v>
      </c>
      <c r="D57" s="38" t="s">
        <v>89</v>
      </c>
      <c r="E57" s="38">
        <v>554.30999999999995</v>
      </c>
      <c r="F57" s="50" t="s">
        <v>18</v>
      </c>
      <c r="G57" s="42"/>
      <c r="H57" s="42"/>
      <c r="I57" s="42"/>
      <c r="J57" s="42"/>
      <c r="K57" s="42"/>
      <c r="L57" s="42"/>
      <c r="M57" s="42"/>
    </row>
    <row r="58" spans="1:13" x14ac:dyDescent="0.3">
      <c r="A58" s="43"/>
      <c r="B58" s="43" t="s">
        <v>88</v>
      </c>
      <c r="C58" s="44">
        <v>44138062462</v>
      </c>
      <c r="D58" s="38" t="s">
        <v>89</v>
      </c>
      <c r="E58" s="38">
        <v>424.61</v>
      </c>
      <c r="F58" s="50" t="s">
        <v>18</v>
      </c>
      <c r="G58" s="42"/>
      <c r="H58" s="42"/>
      <c r="I58" s="42"/>
      <c r="J58" s="42"/>
      <c r="K58" s="42"/>
      <c r="L58" s="42"/>
      <c r="M58" s="42"/>
    </row>
    <row r="59" spans="1:13" x14ac:dyDescent="0.3">
      <c r="A59" s="43"/>
      <c r="B59" s="43"/>
      <c r="C59" s="44"/>
      <c r="D59" s="34" t="s">
        <v>7</v>
      </c>
      <c r="E59" s="34">
        <f>SUM(E55:E58)</f>
        <v>2782.02</v>
      </c>
      <c r="F59" s="45"/>
      <c r="G59" s="42"/>
      <c r="H59" s="42"/>
      <c r="I59" s="42"/>
      <c r="J59" s="42"/>
      <c r="K59" s="42"/>
      <c r="L59" s="42"/>
      <c r="M59" s="42"/>
    </row>
    <row r="60" spans="1:13" x14ac:dyDescent="0.3">
      <c r="A60" s="43"/>
      <c r="B60" s="43" t="s">
        <v>90</v>
      </c>
      <c r="C60" s="44">
        <v>56396370038</v>
      </c>
      <c r="D60" s="38" t="s">
        <v>32</v>
      </c>
      <c r="E60" s="38">
        <v>348.21</v>
      </c>
      <c r="F60" s="45" t="s">
        <v>43</v>
      </c>
      <c r="G60" s="42"/>
      <c r="H60" s="42"/>
      <c r="I60" s="42"/>
      <c r="J60" s="42"/>
      <c r="K60" s="42"/>
      <c r="L60" s="42"/>
      <c r="M60" s="42"/>
    </row>
    <row r="61" spans="1:13" x14ac:dyDescent="0.3">
      <c r="A61" s="43"/>
      <c r="B61" s="43" t="s">
        <v>90</v>
      </c>
      <c r="C61" s="44">
        <v>56396370038</v>
      </c>
      <c r="D61" s="38" t="s">
        <v>32</v>
      </c>
      <c r="E61" s="38">
        <v>75.83</v>
      </c>
      <c r="F61" s="45" t="s">
        <v>43</v>
      </c>
      <c r="G61" s="42"/>
      <c r="H61" s="42"/>
      <c r="I61" s="42"/>
      <c r="J61" s="42"/>
      <c r="K61" s="42"/>
      <c r="L61" s="42"/>
      <c r="M61" s="42"/>
    </row>
    <row r="62" spans="1:13" x14ac:dyDescent="0.3">
      <c r="A62" s="43"/>
      <c r="B62" s="43" t="s">
        <v>90</v>
      </c>
      <c r="C62" s="44">
        <v>56396370038</v>
      </c>
      <c r="D62" s="38" t="s">
        <v>32</v>
      </c>
      <c r="E62" s="38">
        <v>49.89</v>
      </c>
      <c r="F62" s="45" t="s">
        <v>43</v>
      </c>
      <c r="G62" s="42"/>
      <c r="H62" s="42"/>
      <c r="I62" s="42"/>
      <c r="J62" s="42"/>
      <c r="K62" s="42"/>
      <c r="L62" s="42"/>
      <c r="M62" s="42"/>
    </row>
    <row r="63" spans="1:13" x14ac:dyDescent="0.3">
      <c r="A63" s="43"/>
      <c r="B63" s="43" t="s">
        <v>90</v>
      </c>
      <c r="C63" s="44">
        <v>56396370038</v>
      </c>
      <c r="D63" s="38" t="s">
        <v>32</v>
      </c>
      <c r="E63" s="38">
        <v>49.89</v>
      </c>
      <c r="F63" s="45" t="s">
        <v>43</v>
      </c>
      <c r="G63" s="42"/>
      <c r="H63" s="42"/>
      <c r="I63" s="42"/>
      <c r="J63" s="42"/>
      <c r="K63" s="42"/>
      <c r="L63" s="42"/>
      <c r="M63" s="42"/>
    </row>
    <row r="64" spans="1:13" x14ac:dyDescent="0.3">
      <c r="A64" s="43"/>
      <c r="B64" s="43"/>
      <c r="C64" s="44"/>
      <c r="D64" s="34" t="s">
        <v>7</v>
      </c>
      <c r="E64" s="34">
        <f>SUM(E60:E63)</f>
        <v>523.81999999999994</v>
      </c>
      <c r="F64" s="45"/>
      <c r="G64" s="42"/>
      <c r="H64" s="42"/>
      <c r="I64" s="42"/>
      <c r="J64" s="42"/>
      <c r="K64" s="42"/>
      <c r="L64" s="42"/>
      <c r="M64" s="42"/>
    </row>
    <row r="65" spans="1:13" x14ac:dyDescent="0.3">
      <c r="A65" s="43"/>
      <c r="B65" s="43" t="s">
        <v>91</v>
      </c>
      <c r="C65" s="56">
        <v>33665964163</v>
      </c>
      <c r="D65" s="38" t="s">
        <v>92</v>
      </c>
      <c r="E65" s="38">
        <v>49.78</v>
      </c>
      <c r="F65" s="45" t="s">
        <v>73</v>
      </c>
      <c r="G65" s="42"/>
      <c r="H65" s="42"/>
      <c r="I65" s="42"/>
      <c r="J65" s="42"/>
      <c r="K65" s="42"/>
      <c r="L65" s="42"/>
      <c r="M65" s="42"/>
    </row>
    <row r="66" spans="1:13" x14ac:dyDescent="0.3">
      <c r="A66" s="43"/>
      <c r="B66" s="43" t="s">
        <v>91</v>
      </c>
      <c r="C66" s="56">
        <v>33665964163</v>
      </c>
      <c r="D66" s="38" t="s">
        <v>92</v>
      </c>
      <c r="E66" s="38">
        <v>49.78</v>
      </c>
      <c r="F66" s="45" t="s">
        <v>73</v>
      </c>
      <c r="G66" s="42"/>
      <c r="H66" s="42"/>
      <c r="I66" s="42"/>
      <c r="J66" s="42"/>
      <c r="K66" s="42"/>
      <c r="L66" s="42"/>
      <c r="M66" s="42"/>
    </row>
    <row r="67" spans="1:13" x14ac:dyDescent="0.3">
      <c r="A67" s="43"/>
      <c r="B67" s="43"/>
      <c r="C67" s="44"/>
      <c r="D67" s="34" t="s">
        <v>7</v>
      </c>
      <c r="E67" s="34">
        <f>SUM(E65:E66)</f>
        <v>99.56</v>
      </c>
      <c r="F67" s="45"/>
      <c r="G67" s="42"/>
      <c r="H67" s="42"/>
      <c r="I67" s="42"/>
      <c r="J67" s="42"/>
      <c r="K67" s="42"/>
      <c r="L67" s="42"/>
      <c r="M67" s="42"/>
    </row>
    <row r="68" spans="1:13" x14ac:dyDescent="0.3">
      <c r="A68" s="43"/>
      <c r="B68" s="43" t="s">
        <v>83</v>
      </c>
      <c r="C68" s="56">
        <v>27759560625</v>
      </c>
      <c r="D68" s="38" t="s">
        <v>15</v>
      </c>
      <c r="E68" s="38">
        <v>391.38</v>
      </c>
      <c r="F68" s="45" t="s">
        <v>19</v>
      </c>
      <c r="G68" s="42"/>
      <c r="H68" s="42"/>
      <c r="I68" s="42"/>
      <c r="J68" s="42"/>
      <c r="K68" s="42"/>
      <c r="L68" s="42"/>
      <c r="M68" s="42"/>
    </row>
    <row r="69" spans="1:13" x14ac:dyDescent="0.3">
      <c r="A69" s="43"/>
      <c r="B69" s="43"/>
      <c r="C69" s="44"/>
      <c r="D69" s="34" t="s">
        <v>7</v>
      </c>
      <c r="E69" s="34">
        <f>SUM(E68:E68)</f>
        <v>391.38</v>
      </c>
      <c r="F69" s="45"/>
      <c r="G69" s="42"/>
      <c r="H69" s="42"/>
      <c r="I69" s="42"/>
      <c r="J69" s="42"/>
      <c r="K69" s="42"/>
      <c r="L69" s="42"/>
      <c r="M69" s="42"/>
    </row>
    <row r="70" spans="1:13" ht="27" x14ac:dyDescent="0.3">
      <c r="A70" s="43"/>
      <c r="B70" s="43" t="s">
        <v>105</v>
      </c>
      <c r="C70" s="44">
        <v>15526597734</v>
      </c>
      <c r="D70" s="60" t="s">
        <v>15</v>
      </c>
      <c r="E70" s="38">
        <v>58.49</v>
      </c>
      <c r="F70" s="45" t="s">
        <v>33</v>
      </c>
      <c r="G70" s="42"/>
      <c r="H70" s="42"/>
      <c r="I70" s="42"/>
      <c r="J70" s="42"/>
      <c r="K70" s="42"/>
      <c r="L70" s="42"/>
      <c r="M70" s="42"/>
    </row>
    <row r="71" spans="1:13" x14ac:dyDescent="0.3">
      <c r="A71" s="43"/>
      <c r="B71" s="43"/>
      <c r="C71" s="44"/>
      <c r="D71" s="34" t="s">
        <v>7</v>
      </c>
      <c r="E71" s="34">
        <f>SUM(E70)</f>
        <v>58.49</v>
      </c>
      <c r="F71" s="45"/>
      <c r="G71" s="42"/>
      <c r="H71" s="42"/>
      <c r="I71" s="42"/>
      <c r="J71" s="42"/>
      <c r="K71" s="42"/>
      <c r="L71" s="42"/>
      <c r="M71" s="42"/>
    </row>
    <row r="72" spans="1:13" ht="27" x14ac:dyDescent="0.3">
      <c r="A72" s="43"/>
      <c r="B72" s="43" t="s">
        <v>61</v>
      </c>
      <c r="C72" s="44">
        <v>13824554156</v>
      </c>
      <c r="D72" s="38" t="s">
        <v>32</v>
      </c>
      <c r="E72" s="38">
        <v>8.5</v>
      </c>
      <c r="F72" s="45" t="s">
        <v>35</v>
      </c>
      <c r="G72" s="42"/>
      <c r="H72" s="42"/>
      <c r="I72" s="42"/>
      <c r="J72" s="42"/>
      <c r="K72" s="42"/>
      <c r="L72" s="42"/>
      <c r="M72" s="42"/>
    </row>
    <row r="73" spans="1:13" ht="27" x14ac:dyDescent="0.3">
      <c r="A73" s="43"/>
      <c r="B73" s="43" t="s">
        <v>61</v>
      </c>
      <c r="C73" s="44">
        <v>13824554156</v>
      </c>
      <c r="D73" s="38" t="s">
        <v>32</v>
      </c>
      <c r="E73" s="38">
        <v>51.11</v>
      </c>
      <c r="F73" s="45" t="s">
        <v>35</v>
      </c>
      <c r="G73" s="42"/>
      <c r="H73" s="42"/>
      <c r="I73" s="42"/>
      <c r="J73" s="42"/>
      <c r="K73" s="42"/>
      <c r="L73" s="42"/>
      <c r="M73" s="42"/>
    </row>
    <row r="74" spans="1:13" ht="27" x14ac:dyDescent="0.3">
      <c r="A74" s="43"/>
      <c r="B74" s="43" t="s">
        <v>61</v>
      </c>
      <c r="C74" s="44">
        <v>13824554156</v>
      </c>
      <c r="D74" s="38" t="s">
        <v>32</v>
      </c>
      <c r="E74" s="38">
        <v>21.28</v>
      </c>
      <c r="F74" s="45" t="s">
        <v>35</v>
      </c>
      <c r="G74" s="42"/>
      <c r="H74" s="42"/>
      <c r="I74" s="42"/>
      <c r="J74" s="42"/>
      <c r="K74" s="42"/>
      <c r="L74" s="42"/>
      <c r="M74" s="42"/>
    </row>
    <row r="75" spans="1:13" ht="27" x14ac:dyDescent="0.3">
      <c r="A75" s="43"/>
      <c r="B75" s="43" t="s">
        <v>61</v>
      </c>
      <c r="C75" s="44">
        <v>13824554156</v>
      </c>
      <c r="D75" s="38" t="s">
        <v>32</v>
      </c>
      <c r="E75" s="38">
        <v>14.2</v>
      </c>
      <c r="F75" s="45" t="s">
        <v>35</v>
      </c>
      <c r="G75" s="42"/>
      <c r="H75" s="42"/>
      <c r="I75" s="42"/>
      <c r="J75" s="42"/>
      <c r="K75" s="42"/>
      <c r="L75" s="42"/>
      <c r="M75" s="42"/>
    </row>
    <row r="76" spans="1:13" x14ac:dyDescent="0.3">
      <c r="A76" s="43"/>
      <c r="B76" s="43"/>
      <c r="C76" s="44"/>
      <c r="D76" s="34" t="s">
        <v>7</v>
      </c>
      <c r="E76" s="34">
        <f>SUM(E72:E75)</f>
        <v>95.09</v>
      </c>
      <c r="F76" s="45"/>
      <c r="G76" s="42"/>
      <c r="H76" s="42"/>
      <c r="I76" s="42"/>
      <c r="J76" s="42"/>
      <c r="K76" s="42"/>
      <c r="L76" s="42"/>
      <c r="M76" s="42"/>
    </row>
    <row r="77" spans="1:13" ht="27" x14ac:dyDescent="0.3">
      <c r="A77" s="43"/>
      <c r="B77" s="43" t="s">
        <v>106</v>
      </c>
      <c r="C77" s="44">
        <v>52692520515</v>
      </c>
      <c r="D77" s="38" t="s">
        <v>17</v>
      </c>
      <c r="E77" s="38">
        <v>39.51</v>
      </c>
      <c r="F77" s="45" t="s">
        <v>21</v>
      </c>
      <c r="G77" s="42"/>
      <c r="H77" s="42"/>
      <c r="I77" s="42"/>
      <c r="J77" s="42"/>
      <c r="K77" s="42"/>
      <c r="L77" s="42"/>
      <c r="M77" s="42"/>
    </row>
    <row r="78" spans="1:13" ht="27" x14ac:dyDescent="0.3">
      <c r="A78" s="43"/>
      <c r="B78" s="43" t="s">
        <v>106</v>
      </c>
      <c r="C78" s="44">
        <v>52692520515</v>
      </c>
      <c r="D78" s="38" t="s">
        <v>17</v>
      </c>
      <c r="E78" s="38">
        <v>301.89999999999998</v>
      </c>
      <c r="F78" s="45" t="s">
        <v>21</v>
      </c>
      <c r="G78" s="42"/>
      <c r="H78" s="42"/>
      <c r="I78" s="42"/>
      <c r="J78" s="42"/>
      <c r="K78" s="42"/>
      <c r="L78" s="42"/>
      <c r="M78" s="42"/>
    </row>
    <row r="79" spans="1:13" x14ac:dyDescent="0.3">
      <c r="A79" s="43"/>
      <c r="B79" s="43"/>
      <c r="C79" s="44"/>
      <c r="D79" s="34" t="s">
        <v>7</v>
      </c>
      <c r="E79" s="34">
        <f>SUM(E77:E78)</f>
        <v>341.40999999999997</v>
      </c>
      <c r="F79" s="45"/>
      <c r="G79" s="42"/>
      <c r="H79" s="42"/>
      <c r="I79" s="42"/>
      <c r="J79" s="42"/>
      <c r="K79" s="42"/>
      <c r="L79" s="42"/>
      <c r="M79" s="42"/>
    </row>
    <row r="80" spans="1:13" ht="27" x14ac:dyDescent="0.3">
      <c r="A80" s="43"/>
      <c r="B80" s="43" t="s">
        <v>110</v>
      </c>
      <c r="C80" s="44">
        <v>19819724166</v>
      </c>
      <c r="D80" s="38" t="s">
        <v>111</v>
      </c>
      <c r="E80" s="38">
        <v>14821.9</v>
      </c>
      <c r="F80" s="45" t="s">
        <v>112</v>
      </c>
      <c r="G80" s="42"/>
      <c r="H80" s="42"/>
      <c r="I80" s="42"/>
      <c r="J80" s="42"/>
      <c r="K80" s="42"/>
      <c r="L80" s="42"/>
      <c r="M80" s="42"/>
    </row>
    <row r="81" spans="1:13" x14ac:dyDescent="0.3">
      <c r="A81" s="43"/>
      <c r="B81" s="43"/>
      <c r="C81" s="44"/>
      <c r="D81" s="34" t="s">
        <v>7</v>
      </c>
      <c r="E81" s="34">
        <f>SUM(E80)</f>
        <v>14821.9</v>
      </c>
      <c r="F81" s="45"/>
      <c r="G81" s="42"/>
      <c r="H81" s="42"/>
      <c r="I81" s="42"/>
      <c r="J81" s="42"/>
      <c r="K81" s="42"/>
      <c r="L81" s="42"/>
      <c r="M81" s="42"/>
    </row>
    <row r="82" spans="1:13" ht="27" x14ac:dyDescent="0.3">
      <c r="A82" s="43"/>
      <c r="B82" s="43" t="s">
        <v>174</v>
      </c>
      <c r="C82" s="44">
        <v>19632328956</v>
      </c>
      <c r="D82" s="72" t="s">
        <v>32</v>
      </c>
      <c r="E82" s="38">
        <v>29.6</v>
      </c>
      <c r="F82" s="45" t="s">
        <v>21</v>
      </c>
      <c r="G82" s="42"/>
      <c r="H82" s="42"/>
      <c r="I82" s="42"/>
      <c r="J82" s="42"/>
      <c r="K82" s="42"/>
      <c r="L82" s="42"/>
      <c r="M82" s="42"/>
    </row>
    <row r="83" spans="1:13" x14ac:dyDescent="0.3">
      <c r="A83" s="43"/>
      <c r="B83" s="43"/>
      <c r="C83" s="44"/>
      <c r="D83" s="34" t="s">
        <v>7</v>
      </c>
      <c r="E83" s="34">
        <f>SUM(E82)</f>
        <v>29.6</v>
      </c>
      <c r="F83" s="45"/>
      <c r="G83" s="42"/>
      <c r="H83" s="42"/>
      <c r="I83" s="42"/>
      <c r="J83" s="42"/>
      <c r="K83" s="42"/>
      <c r="L83" s="42"/>
      <c r="M83" s="42"/>
    </row>
    <row r="84" spans="1:13" ht="27" x14ac:dyDescent="0.3">
      <c r="A84" s="43"/>
      <c r="B84" s="43" t="s">
        <v>34</v>
      </c>
      <c r="C84" s="44">
        <v>30124656405</v>
      </c>
      <c r="D84" s="72" t="s">
        <v>32</v>
      </c>
      <c r="E84" s="38">
        <v>13.4</v>
      </c>
      <c r="F84" s="73" t="s">
        <v>35</v>
      </c>
      <c r="G84" s="42"/>
      <c r="H84" s="42"/>
      <c r="I84" s="42"/>
      <c r="J84" s="42"/>
      <c r="K84" s="42"/>
      <c r="L84" s="42"/>
      <c r="M84" s="42"/>
    </row>
    <row r="85" spans="1:13" x14ac:dyDescent="0.3">
      <c r="A85" s="43"/>
      <c r="B85" s="43"/>
      <c r="C85" s="44"/>
      <c r="D85" s="34" t="s">
        <v>7</v>
      </c>
      <c r="E85" s="34">
        <f>SUM(E84)</f>
        <v>13.4</v>
      </c>
      <c r="F85" s="45"/>
      <c r="G85" s="42"/>
      <c r="H85" s="42"/>
      <c r="I85" s="42"/>
      <c r="J85" s="42"/>
      <c r="K85" s="42"/>
      <c r="L85" s="42"/>
      <c r="M85" s="42"/>
    </row>
    <row r="86" spans="1:13" x14ac:dyDescent="0.3">
      <c r="A86" s="43"/>
      <c r="B86" s="43" t="s">
        <v>38</v>
      </c>
      <c r="C86" s="44">
        <v>27332507825</v>
      </c>
      <c r="D86" s="38" t="s">
        <v>39</v>
      </c>
      <c r="E86" s="38">
        <v>41.25</v>
      </c>
      <c r="F86" s="45" t="s">
        <v>40</v>
      </c>
      <c r="G86" s="42"/>
      <c r="H86" s="42"/>
      <c r="I86" s="42"/>
      <c r="J86" s="42"/>
      <c r="K86" s="42"/>
      <c r="L86" s="42"/>
      <c r="M86" s="42"/>
    </row>
    <row r="87" spans="1:13" x14ac:dyDescent="0.3">
      <c r="A87" s="43"/>
      <c r="B87" s="43" t="s">
        <v>38</v>
      </c>
      <c r="C87" s="44">
        <v>27332507825</v>
      </c>
      <c r="D87" s="38" t="s">
        <v>39</v>
      </c>
      <c r="E87" s="38">
        <v>41.25</v>
      </c>
      <c r="F87" s="45" t="s">
        <v>40</v>
      </c>
      <c r="G87" s="42"/>
      <c r="H87" s="42"/>
      <c r="I87" s="42"/>
      <c r="J87" s="42"/>
      <c r="K87" s="42"/>
      <c r="L87" s="42"/>
      <c r="M87" s="42"/>
    </row>
    <row r="88" spans="1:13" x14ac:dyDescent="0.3">
      <c r="A88" s="43"/>
      <c r="B88" s="43"/>
      <c r="C88" s="44"/>
      <c r="D88" s="34" t="s">
        <v>7</v>
      </c>
      <c r="E88" s="34">
        <f>SUM(E86:E87)</f>
        <v>82.5</v>
      </c>
      <c r="F88" s="45"/>
      <c r="G88" s="42"/>
      <c r="H88" s="42"/>
      <c r="I88" s="42"/>
      <c r="J88" s="42"/>
      <c r="K88" s="42"/>
      <c r="L88" s="42"/>
      <c r="M88" s="42"/>
    </row>
    <row r="89" spans="1:13" ht="27" x14ac:dyDescent="0.3">
      <c r="A89" s="43"/>
      <c r="B89" s="43" t="s">
        <v>164</v>
      </c>
      <c r="C89" s="44">
        <v>8160345895</v>
      </c>
      <c r="D89" s="38" t="s">
        <v>17</v>
      </c>
      <c r="E89" s="70">
        <v>188.23</v>
      </c>
      <c r="F89" s="45" t="s">
        <v>33</v>
      </c>
      <c r="G89" s="42"/>
      <c r="H89" s="42"/>
      <c r="I89" s="42"/>
      <c r="J89" s="42"/>
      <c r="K89" s="42"/>
      <c r="L89" s="42"/>
      <c r="M89" s="42"/>
    </row>
    <row r="90" spans="1:13" x14ac:dyDescent="0.3">
      <c r="A90" s="43"/>
      <c r="B90" s="43"/>
      <c r="C90" s="44"/>
      <c r="D90" s="34" t="s">
        <v>7</v>
      </c>
      <c r="E90" s="35">
        <f>SUM(E89:E89)</f>
        <v>188.23</v>
      </c>
      <c r="F90" s="45"/>
      <c r="G90" s="42"/>
      <c r="H90" s="42"/>
      <c r="I90" s="42"/>
      <c r="J90" s="42"/>
      <c r="K90" s="42"/>
      <c r="L90" s="42"/>
      <c r="M90" s="42"/>
    </row>
    <row r="91" spans="1:13" x14ac:dyDescent="0.3">
      <c r="A91" s="43"/>
      <c r="B91" s="57" t="s">
        <v>94</v>
      </c>
      <c r="C91" s="74" t="s">
        <v>93</v>
      </c>
      <c r="D91" s="38" t="s">
        <v>95</v>
      </c>
      <c r="E91" s="38">
        <v>4968.75</v>
      </c>
      <c r="F91" s="45" t="s">
        <v>19</v>
      </c>
      <c r="G91" s="42"/>
      <c r="H91" s="42"/>
      <c r="I91" s="42"/>
      <c r="J91" s="42"/>
      <c r="K91" s="42"/>
      <c r="L91" s="42"/>
      <c r="M91" s="42"/>
    </row>
    <row r="92" spans="1:13" x14ac:dyDescent="0.3">
      <c r="A92" s="43"/>
      <c r="B92" s="57" t="s">
        <v>94</v>
      </c>
      <c r="C92" s="58" t="s">
        <v>93</v>
      </c>
      <c r="D92" s="38" t="s">
        <v>95</v>
      </c>
      <c r="E92" s="38">
        <v>1250.1400000000001</v>
      </c>
      <c r="F92" s="45" t="s">
        <v>19</v>
      </c>
      <c r="G92" s="42"/>
      <c r="H92" s="42"/>
      <c r="I92" s="42"/>
      <c r="J92" s="42"/>
      <c r="K92" s="42"/>
      <c r="L92" s="42"/>
      <c r="M92" s="42"/>
    </row>
    <row r="93" spans="1:13" x14ac:dyDescent="0.3">
      <c r="A93" s="43"/>
      <c r="B93" s="43"/>
      <c r="C93" s="44"/>
      <c r="D93" s="34" t="s">
        <v>7</v>
      </c>
      <c r="E93" s="34">
        <f>E91+E92</f>
        <v>6218.89</v>
      </c>
      <c r="F93" s="45"/>
      <c r="G93" s="42"/>
      <c r="H93" s="42"/>
      <c r="I93" s="42"/>
      <c r="J93" s="42"/>
      <c r="K93" s="42"/>
      <c r="L93" s="42"/>
      <c r="M93" s="42"/>
    </row>
    <row r="94" spans="1:13" ht="27" x14ac:dyDescent="0.3">
      <c r="A94" s="43"/>
      <c r="B94" s="43" t="s">
        <v>163</v>
      </c>
      <c r="C94" s="44">
        <v>24796394086</v>
      </c>
      <c r="D94" s="38" t="s">
        <v>15</v>
      </c>
      <c r="E94" s="70">
        <v>55</v>
      </c>
      <c r="F94" s="45" t="s">
        <v>21</v>
      </c>
      <c r="G94" s="42"/>
      <c r="H94" s="42"/>
      <c r="I94" s="42"/>
      <c r="J94" s="42"/>
      <c r="K94" s="42"/>
      <c r="L94" s="42"/>
      <c r="M94" s="42"/>
    </row>
    <row r="95" spans="1:13" ht="27" customHeight="1" x14ac:dyDescent="0.3">
      <c r="A95" s="43"/>
      <c r="B95" s="43"/>
      <c r="C95" s="44"/>
      <c r="D95" s="34" t="s">
        <v>7</v>
      </c>
      <c r="E95" s="35">
        <f>SUM(E94)</f>
        <v>55</v>
      </c>
      <c r="F95" s="45"/>
      <c r="G95" s="42"/>
      <c r="H95" s="42"/>
      <c r="I95" s="42"/>
      <c r="J95" s="42"/>
      <c r="K95" s="42"/>
      <c r="L95" s="42"/>
      <c r="M95" s="42"/>
    </row>
    <row r="96" spans="1:13" ht="27" customHeight="1" x14ac:dyDescent="0.3">
      <c r="A96" s="43"/>
      <c r="B96" s="43" t="s">
        <v>27</v>
      </c>
      <c r="C96" s="44">
        <v>63073332379</v>
      </c>
      <c r="D96" s="37" t="s">
        <v>15</v>
      </c>
      <c r="E96" s="37">
        <v>2777.27</v>
      </c>
      <c r="F96" s="50" t="s">
        <v>19</v>
      </c>
      <c r="G96" s="42"/>
      <c r="H96" s="42"/>
      <c r="I96" s="42"/>
      <c r="J96" s="42"/>
      <c r="K96" s="42"/>
      <c r="L96" s="42"/>
      <c r="M96" s="42"/>
    </row>
    <row r="97" spans="1:13" ht="27" customHeight="1" x14ac:dyDescent="0.3">
      <c r="A97" s="43"/>
      <c r="B97" s="43" t="s">
        <v>27</v>
      </c>
      <c r="C97" s="44">
        <v>63073332379</v>
      </c>
      <c r="D97" s="37" t="s">
        <v>15</v>
      </c>
      <c r="E97" s="37">
        <v>2499.5500000000002</v>
      </c>
      <c r="F97" s="50" t="s">
        <v>19</v>
      </c>
      <c r="G97" s="42"/>
      <c r="H97" s="42"/>
      <c r="I97" s="42"/>
      <c r="J97" s="42"/>
      <c r="K97" s="42"/>
      <c r="L97" s="42"/>
      <c r="M97" s="42"/>
    </row>
    <row r="98" spans="1:13" x14ac:dyDescent="0.3">
      <c r="A98" s="43"/>
      <c r="B98" s="43"/>
      <c r="C98" s="44"/>
      <c r="D98" s="34" t="s">
        <v>7</v>
      </c>
      <c r="E98" s="34">
        <f>SUM(E96:E97)</f>
        <v>5276.82</v>
      </c>
      <c r="F98" s="50"/>
      <c r="G98" s="42"/>
      <c r="H98" s="42"/>
      <c r="I98" s="42"/>
      <c r="J98" s="42"/>
      <c r="K98" s="42"/>
      <c r="L98" s="42"/>
      <c r="M98" s="42"/>
    </row>
    <row r="99" spans="1:13" ht="27" x14ac:dyDescent="0.3">
      <c r="A99" s="43"/>
      <c r="B99" s="43" t="s">
        <v>161</v>
      </c>
      <c r="C99" s="44">
        <v>9598170798</v>
      </c>
      <c r="D99" s="38" t="s">
        <v>162</v>
      </c>
      <c r="E99" s="38">
        <v>165.93</v>
      </c>
      <c r="F99" s="45" t="s">
        <v>129</v>
      </c>
      <c r="G99" s="42"/>
      <c r="H99" s="42"/>
      <c r="I99" s="42"/>
      <c r="J99" s="42"/>
      <c r="K99" s="42"/>
      <c r="L99" s="42"/>
      <c r="M99" s="42"/>
    </row>
    <row r="100" spans="1:13" x14ac:dyDescent="0.3">
      <c r="A100" s="43"/>
      <c r="B100" s="43"/>
      <c r="C100" s="44"/>
      <c r="D100" s="34" t="s">
        <v>7</v>
      </c>
      <c r="E100" s="35">
        <f>SUM(E99)</f>
        <v>165.93</v>
      </c>
      <c r="F100" s="45"/>
      <c r="G100" s="42"/>
      <c r="H100" s="42"/>
      <c r="I100" s="42"/>
      <c r="J100" s="42"/>
      <c r="K100" s="42"/>
      <c r="L100" s="42"/>
      <c r="M100" s="42"/>
    </row>
    <row r="101" spans="1:13" ht="26.4" x14ac:dyDescent="0.3">
      <c r="A101" s="43"/>
      <c r="B101" s="43" t="s">
        <v>48</v>
      </c>
      <c r="C101" s="44">
        <v>31697259786</v>
      </c>
      <c r="D101" s="38" t="s">
        <v>15</v>
      </c>
      <c r="E101" s="38">
        <v>78.31</v>
      </c>
      <c r="F101" s="45" t="s">
        <v>51</v>
      </c>
      <c r="G101" s="42"/>
      <c r="H101" s="42"/>
      <c r="I101" s="42"/>
      <c r="J101" s="42"/>
      <c r="K101" s="42"/>
      <c r="L101" s="42"/>
      <c r="M101" s="42"/>
    </row>
    <row r="102" spans="1:13" ht="26.4" x14ac:dyDescent="0.3">
      <c r="A102" s="43"/>
      <c r="B102" s="43" t="s">
        <v>48</v>
      </c>
      <c r="C102" s="44">
        <v>31697259786</v>
      </c>
      <c r="D102" s="38" t="s">
        <v>15</v>
      </c>
      <c r="E102" s="38">
        <v>22.1</v>
      </c>
      <c r="F102" s="45" t="s">
        <v>51</v>
      </c>
      <c r="G102" s="42"/>
      <c r="H102" s="42"/>
      <c r="I102" s="42"/>
      <c r="J102" s="42"/>
      <c r="K102" s="42"/>
      <c r="L102" s="42"/>
      <c r="M102" s="42"/>
    </row>
    <row r="103" spans="1:13" ht="27" x14ac:dyDescent="0.3">
      <c r="A103" s="43"/>
      <c r="B103" s="43" t="s">
        <v>48</v>
      </c>
      <c r="C103" s="44">
        <v>31697259786</v>
      </c>
      <c r="D103" s="38" t="s">
        <v>15</v>
      </c>
      <c r="E103" s="38">
        <v>134.36000000000001</v>
      </c>
      <c r="F103" s="45" t="s">
        <v>21</v>
      </c>
      <c r="G103" s="42"/>
      <c r="H103" s="42"/>
      <c r="I103" s="42"/>
      <c r="J103" s="42"/>
      <c r="K103" s="42"/>
      <c r="L103" s="42"/>
      <c r="M103" s="42"/>
    </row>
    <row r="104" spans="1:13" ht="27" x14ac:dyDescent="0.3">
      <c r="A104" s="43"/>
      <c r="B104" s="43" t="s">
        <v>48</v>
      </c>
      <c r="C104" s="44">
        <v>31697259786</v>
      </c>
      <c r="D104" s="38" t="s">
        <v>15</v>
      </c>
      <c r="E104" s="38">
        <v>28.63</v>
      </c>
      <c r="F104" s="45" t="s">
        <v>21</v>
      </c>
      <c r="G104" s="42"/>
      <c r="H104" s="42"/>
      <c r="I104" s="42"/>
      <c r="J104" s="42"/>
      <c r="K104" s="42"/>
      <c r="L104" s="42"/>
      <c r="M104" s="42"/>
    </row>
    <row r="105" spans="1:13" ht="26.4" x14ac:dyDescent="0.3">
      <c r="A105" s="43"/>
      <c r="B105" s="43" t="s">
        <v>48</v>
      </c>
      <c r="C105" s="44">
        <v>31697259786</v>
      </c>
      <c r="D105" s="38" t="s">
        <v>15</v>
      </c>
      <c r="E105" s="38">
        <v>78.31</v>
      </c>
      <c r="F105" s="45" t="s">
        <v>51</v>
      </c>
      <c r="G105" s="42"/>
      <c r="H105" s="42"/>
      <c r="I105" s="42"/>
      <c r="J105" s="42"/>
      <c r="K105" s="42"/>
      <c r="L105" s="42"/>
      <c r="M105" s="42"/>
    </row>
    <row r="106" spans="1:13" ht="26.4" x14ac:dyDescent="0.3">
      <c r="A106" s="43"/>
      <c r="B106" s="43" t="s">
        <v>48</v>
      </c>
      <c r="C106" s="44">
        <v>31697259786</v>
      </c>
      <c r="D106" s="38" t="s">
        <v>15</v>
      </c>
      <c r="E106" s="38">
        <v>22.1</v>
      </c>
      <c r="F106" s="45" t="s">
        <v>51</v>
      </c>
      <c r="G106" s="42"/>
      <c r="H106" s="42"/>
      <c r="I106" s="42"/>
      <c r="J106" s="42"/>
      <c r="K106" s="42"/>
      <c r="L106" s="42"/>
      <c r="M106" s="42"/>
    </row>
    <row r="107" spans="1:13" x14ac:dyDescent="0.3">
      <c r="A107" s="43"/>
      <c r="B107" s="43"/>
      <c r="C107" s="44"/>
      <c r="D107" s="34" t="s">
        <v>7</v>
      </c>
      <c r="E107" s="34">
        <f>SUM(E101:E106)</f>
        <v>363.81000000000006</v>
      </c>
      <c r="F107" s="45"/>
      <c r="G107" s="42"/>
      <c r="H107" s="42"/>
      <c r="I107" s="42"/>
      <c r="J107" s="42"/>
      <c r="K107" s="42"/>
      <c r="L107" s="42"/>
      <c r="M107" s="42"/>
    </row>
    <row r="108" spans="1:13" ht="27" x14ac:dyDescent="0.3">
      <c r="A108" s="43"/>
      <c r="B108" s="43" t="s">
        <v>179</v>
      </c>
      <c r="C108" s="44">
        <v>26366058154</v>
      </c>
      <c r="D108" s="72" t="s">
        <v>32</v>
      </c>
      <c r="E108" s="72">
        <v>1375</v>
      </c>
      <c r="F108" s="73" t="s">
        <v>33</v>
      </c>
      <c r="G108" s="42"/>
      <c r="H108" s="42"/>
      <c r="I108" s="42"/>
      <c r="J108" s="42"/>
      <c r="K108" s="42"/>
      <c r="L108" s="42"/>
      <c r="M108" s="42"/>
    </row>
    <row r="109" spans="1:13" x14ac:dyDescent="0.3">
      <c r="A109" s="43"/>
      <c r="B109" s="43"/>
      <c r="C109" s="44"/>
      <c r="D109" s="34" t="s">
        <v>7</v>
      </c>
      <c r="E109" s="34">
        <v>1375</v>
      </c>
      <c r="F109" s="45"/>
      <c r="G109" s="42"/>
      <c r="H109" s="42"/>
      <c r="I109" s="42"/>
      <c r="J109" s="42"/>
      <c r="K109" s="42"/>
      <c r="L109" s="42"/>
      <c r="M109" s="42"/>
    </row>
    <row r="110" spans="1:13" x14ac:dyDescent="0.3">
      <c r="A110" s="43"/>
      <c r="B110" s="43" t="s">
        <v>165</v>
      </c>
      <c r="C110" s="44">
        <v>13843707273</v>
      </c>
      <c r="D110" s="38" t="s">
        <v>32</v>
      </c>
      <c r="E110" s="38">
        <v>300</v>
      </c>
      <c r="F110" s="45" t="s">
        <v>30</v>
      </c>
      <c r="G110" s="42"/>
      <c r="H110" s="42"/>
      <c r="I110" s="42"/>
      <c r="J110" s="42"/>
      <c r="K110" s="42"/>
      <c r="L110" s="42"/>
      <c r="M110" s="42"/>
    </row>
    <row r="111" spans="1:13" x14ac:dyDescent="0.3">
      <c r="A111" s="43"/>
      <c r="B111" s="43" t="s">
        <v>165</v>
      </c>
      <c r="C111" s="44">
        <v>13843707273</v>
      </c>
      <c r="D111" s="38" t="s">
        <v>32</v>
      </c>
      <c r="E111" s="38">
        <v>600</v>
      </c>
      <c r="F111" s="45" t="s">
        <v>30</v>
      </c>
      <c r="G111" s="42"/>
      <c r="H111" s="42"/>
      <c r="I111" s="42"/>
      <c r="J111" s="42"/>
      <c r="K111" s="42"/>
      <c r="L111" s="42"/>
      <c r="M111" s="42"/>
    </row>
    <row r="112" spans="1:13" x14ac:dyDescent="0.3">
      <c r="A112" s="43"/>
      <c r="B112" s="43"/>
      <c r="C112" s="44"/>
      <c r="D112" s="34" t="s">
        <v>7</v>
      </c>
      <c r="E112" s="35">
        <v>900</v>
      </c>
      <c r="F112" s="45"/>
      <c r="G112" s="42"/>
      <c r="H112" s="42"/>
      <c r="I112" s="42"/>
      <c r="J112" s="42"/>
      <c r="K112" s="42"/>
      <c r="L112" s="42"/>
      <c r="M112" s="42"/>
    </row>
    <row r="113" spans="1:13" x14ac:dyDescent="0.3">
      <c r="A113" s="43"/>
      <c r="B113" s="43" t="s">
        <v>102</v>
      </c>
      <c r="C113" s="44">
        <v>68419124305</v>
      </c>
      <c r="D113" s="38" t="s">
        <v>15</v>
      </c>
      <c r="E113" s="38">
        <v>10.62</v>
      </c>
      <c r="F113" s="45" t="s">
        <v>73</v>
      </c>
      <c r="G113" s="42"/>
      <c r="H113" s="42"/>
      <c r="I113" s="42"/>
      <c r="J113" s="42"/>
      <c r="K113" s="42"/>
      <c r="L113" s="42"/>
      <c r="M113" s="42"/>
    </row>
    <row r="114" spans="1:13" x14ac:dyDescent="0.3">
      <c r="A114" s="43"/>
      <c r="B114" s="43" t="s">
        <v>102</v>
      </c>
      <c r="C114" s="44">
        <v>68419124305</v>
      </c>
      <c r="D114" s="38" t="s">
        <v>15</v>
      </c>
      <c r="E114" s="38">
        <v>7.0000000000000007E-2</v>
      </c>
      <c r="F114" s="45" t="s">
        <v>166</v>
      </c>
      <c r="G114" s="42"/>
      <c r="H114" s="42"/>
      <c r="I114" s="42"/>
      <c r="J114" s="42"/>
      <c r="K114" s="42"/>
      <c r="L114" s="42"/>
      <c r="M114" s="42"/>
    </row>
    <row r="115" spans="1:13" x14ac:dyDescent="0.3">
      <c r="A115" s="43"/>
      <c r="B115" s="43" t="s">
        <v>102</v>
      </c>
      <c r="C115" s="44">
        <v>68419124305</v>
      </c>
      <c r="D115" s="38" t="s">
        <v>15</v>
      </c>
      <c r="E115" s="38">
        <v>10.62</v>
      </c>
      <c r="F115" s="45" t="s">
        <v>73</v>
      </c>
      <c r="G115" s="42"/>
      <c r="H115" s="42"/>
      <c r="I115" s="42"/>
      <c r="J115" s="42"/>
      <c r="K115" s="42"/>
      <c r="L115" s="42"/>
      <c r="M115" s="42"/>
    </row>
    <row r="116" spans="1:13" x14ac:dyDescent="0.3">
      <c r="A116" s="43"/>
      <c r="B116" s="43"/>
      <c r="C116" s="44"/>
      <c r="D116" s="34" t="s">
        <v>7</v>
      </c>
      <c r="E116" s="34">
        <f>SUM(E113:E115)</f>
        <v>21.31</v>
      </c>
      <c r="F116" s="45"/>
      <c r="G116" s="42"/>
      <c r="H116" s="42"/>
      <c r="I116" s="42"/>
      <c r="J116" s="42"/>
      <c r="K116" s="42"/>
      <c r="L116" s="42"/>
      <c r="M116" s="42"/>
    </row>
    <row r="117" spans="1:13" x14ac:dyDescent="0.3">
      <c r="A117" s="43"/>
      <c r="B117" s="43" t="s">
        <v>99</v>
      </c>
      <c r="C117" s="44">
        <v>46118101286</v>
      </c>
      <c r="D117" s="38" t="s">
        <v>57</v>
      </c>
      <c r="E117" s="38">
        <v>41.48</v>
      </c>
      <c r="F117" s="45" t="s">
        <v>40</v>
      </c>
      <c r="G117" s="42"/>
      <c r="H117" s="42"/>
      <c r="I117" s="42"/>
      <c r="J117" s="42"/>
      <c r="K117" s="42"/>
      <c r="L117" s="42"/>
      <c r="M117" s="42"/>
    </row>
    <row r="118" spans="1:13" x14ac:dyDescent="0.3">
      <c r="A118" s="43"/>
      <c r="B118" s="43" t="s">
        <v>99</v>
      </c>
      <c r="C118" s="44">
        <v>46118101286</v>
      </c>
      <c r="D118" s="38" t="s">
        <v>57</v>
      </c>
      <c r="E118" s="38">
        <v>41.48</v>
      </c>
      <c r="F118" s="45" t="s">
        <v>40</v>
      </c>
      <c r="G118" s="42"/>
      <c r="H118" s="42"/>
      <c r="I118" s="42"/>
      <c r="J118" s="42"/>
      <c r="K118" s="42"/>
      <c r="L118" s="42"/>
      <c r="M118" s="42"/>
    </row>
    <row r="119" spans="1:13" x14ac:dyDescent="0.3">
      <c r="A119" s="43"/>
      <c r="B119" s="43"/>
      <c r="C119" s="44"/>
      <c r="D119" s="34" t="s">
        <v>7</v>
      </c>
      <c r="E119" s="34">
        <f>SUM(E117:E118)</f>
        <v>82.96</v>
      </c>
      <c r="F119" s="45"/>
      <c r="G119" s="42"/>
      <c r="H119" s="42"/>
      <c r="I119" s="42"/>
      <c r="J119" s="42"/>
      <c r="K119" s="42"/>
      <c r="L119" s="42"/>
      <c r="M119" s="42"/>
    </row>
    <row r="120" spans="1:13" ht="27" x14ac:dyDescent="0.3">
      <c r="A120" s="43"/>
      <c r="B120" s="43" t="s">
        <v>67</v>
      </c>
      <c r="C120" s="44">
        <v>37879152548</v>
      </c>
      <c r="D120" s="38" t="s">
        <v>68</v>
      </c>
      <c r="E120" s="38">
        <v>140.82</v>
      </c>
      <c r="F120" s="45" t="s">
        <v>21</v>
      </c>
      <c r="G120" s="42"/>
      <c r="H120" s="42"/>
      <c r="I120" s="42"/>
      <c r="J120" s="42"/>
      <c r="K120" s="42"/>
      <c r="L120" s="42"/>
      <c r="M120" s="42"/>
    </row>
    <row r="121" spans="1:13" x14ac:dyDescent="0.3">
      <c r="A121" s="43"/>
      <c r="B121" s="43"/>
      <c r="C121" s="44"/>
      <c r="D121" s="34" t="s">
        <v>7</v>
      </c>
      <c r="E121" s="34">
        <f>SUM(E120)</f>
        <v>140.82</v>
      </c>
      <c r="F121" s="45"/>
      <c r="G121" s="42"/>
      <c r="H121" s="42"/>
      <c r="I121" s="42"/>
      <c r="J121" s="42"/>
      <c r="K121" s="42"/>
      <c r="L121" s="42"/>
      <c r="M121" s="42"/>
    </row>
    <row r="122" spans="1:13" x14ac:dyDescent="0.3">
      <c r="A122" s="43"/>
      <c r="B122" s="43" t="s">
        <v>108</v>
      </c>
      <c r="C122" s="44" t="s">
        <v>109</v>
      </c>
      <c r="D122" s="38" t="s">
        <v>15</v>
      </c>
      <c r="E122" s="38">
        <v>101</v>
      </c>
      <c r="F122" s="45" t="s">
        <v>18</v>
      </c>
      <c r="G122" s="42"/>
      <c r="H122" s="42"/>
      <c r="I122" s="42"/>
      <c r="J122" s="42"/>
      <c r="K122" s="42"/>
      <c r="L122" s="42"/>
      <c r="M122" s="42"/>
    </row>
    <row r="123" spans="1:13" x14ac:dyDescent="0.3">
      <c r="A123" s="43"/>
      <c r="B123" s="43" t="s">
        <v>108</v>
      </c>
      <c r="C123" s="44" t="s">
        <v>109</v>
      </c>
      <c r="D123" s="38" t="s">
        <v>15</v>
      </c>
      <c r="E123" s="38">
        <v>27.06</v>
      </c>
      <c r="F123" s="45" t="s">
        <v>18</v>
      </c>
      <c r="G123" s="42"/>
      <c r="H123" s="42"/>
      <c r="I123" s="42"/>
      <c r="J123" s="42"/>
      <c r="K123" s="42"/>
      <c r="L123" s="42"/>
      <c r="M123" s="42"/>
    </row>
    <row r="124" spans="1:13" x14ac:dyDescent="0.3">
      <c r="A124" s="43"/>
      <c r="B124" s="43"/>
      <c r="C124" s="44"/>
      <c r="D124" s="34" t="s">
        <v>7</v>
      </c>
      <c r="E124" s="34">
        <f>E122+E123</f>
        <v>128.06</v>
      </c>
      <c r="F124" s="45"/>
      <c r="G124" s="42"/>
      <c r="H124" s="42"/>
      <c r="I124" s="42"/>
      <c r="J124" s="42"/>
      <c r="K124" s="42"/>
      <c r="L124" s="42"/>
      <c r="M124" s="42"/>
    </row>
    <row r="125" spans="1:13" x14ac:dyDescent="0.3">
      <c r="A125" s="43"/>
      <c r="B125" s="43" t="s">
        <v>86</v>
      </c>
      <c r="C125" s="75">
        <v>26187994862</v>
      </c>
      <c r="D125" s="38" t="s">
        <v>15</v>
      </c>
      <c r="E125" s="38">
        <v>97.57</v>
      </c>
      <c r="F125" s="45" t="s">
        <v>87</v>
      </c>
      <c r="G125" s="42"/>
      <c r="H125" s="42"/>
      <c r="I125" s="42"/>
      <c r="J125" s="42"/>
      <c r="K125" s="42"/>
      <c r="L125" s="42"/>
      <c r="M125" s="42"/>
    </row>
    <row r="126" spans="1:13" x14ac:dyDescent="0.3">
      <c r="A126" s="43"/>
      <c r="B126" s="43" t="s">
        <v>86</v>
      </c>
      <c r="C126" s="76">
        <v>26187994862</v>
      </c>
      <c r="D126" s="38" t="s">
        <v>15</v>
      </c>
      <c r="E126" s="38">
        <v>53.8</v>
      </c>
      <c r="F126" s="45" t="s">
        <v>87</v>
      </c>
      <c r="G126" s="42"/>
      <c r="H126" s="42"/>
      <c r="I126" s="42"/>
      <c r="J126" s="42"/>
      <c r="K126" s="42"/>
      <c r="L126" s="42"/>
      <c r="M126" s="42"/>
    </row>
    <row r="127" spans="1:13" x14ac:dyDescent="0.3">
      <c r="A127" s="43"/>
      <c r="B127" s="43"/>
      <c r="C127" s="44"/>
      <c r="D127" s="34" t="s">
        <v>7</v>
      </c>
      <c r="E127" s="34">
        <f>E125+E126</f>
        <v>151.37</v>
      </c>
      <c r="F127" s="45"/>
      <c r="G127" s="42"/>
      <c r="H127" s="42"/>
      <c r="I127" s="42"/>
      <c r="J127" s="42"/>
      <c r="K127" s="42"/>
      <c r="L127" s="42"/>
      <c r="M127" s="42"/>
    </row>
    <row r="128" spans="1:13" ht="27" x14ac:dyDescent="0.3">
      <c r="A128" s="43"/>
      <c r="B128" s="43" t="s">
        <v>167</v>
      </c>
      <c r="C128" s="44">
        <v>57884699115</v>
      </c>
      <c r="D128" s="38" t="s">
        <v>17</v>
      </c>
      <c r="E128" s="70">
        <v>42.9</v>
      </c>
      <c r="F128" s="45" t="s">
        <v>35</v>
      </c>
      <c r="G128" s="42"/>
      <c r="H128" s="42"/>
      <c r="I128" s="42"/>
      <c r="J128" s="42"/>
      <c r="K128" s="42"/>
      <c r="L128" s="42"/>
      <c r="M128" s="42"/>
    </row>
    <row r="129" spans="1:13" ht="27" x14ac:dyDescent="0.3">
      <c r="A129" s="43"/>
      <c r="B129" s="43" t="s">
        <v>167</v>
      </c>
      <c r="C129" s="44">
        <v>57884699115</v>
      </c>
      <c r="D129" s="38" t="s">
        <v>17</v>
      </c>
      <c r="E129" s="70">
        <v>125.91</v>
      </c>
      <c r="F129" s="45" t="s">
        <v>35</v>
      </c>
      <c r="G129" s="42"/>
      <c r="H129" s="42"/>
      <c r="I129" s="42"/>
      <c r="J129" s="42"/>
      <c r="K129" s="42"/>
      <c r="L129" s="42"/>
      <c r="M129" s="42"/>
    </row>
    <row r="130" spans="1:13" x14ac:dyDescent="0.3">
      <c r="A130" s="43"/>
      <c r="B130" s="43"/>
      <c r="C130" s="44"/>
      <c r="D130" s="34" t="s">
        <v>7</v>
      </c>
      <c r="E130" s="34">
        <f>E128+E129</f>
        <v>168.81</v>
      </c>
      <c r="F130" s="45"/>
      <c r="G130" s="42"/>
      <c r="H130" s="42"/>
      <c r="I130" s="42"/>
      <c r="J130" s="42"/>
      <c r="K130" s="42"/>
      <c r="L130" s="42"/>
      <c r="M130" s="42"/>
    </row>
    <row r="131" spans="1:13" ht="26.4" x14ac:dyDescent="0.3">
      <c r="A131" s="43"/>
      <c r="B131" s="43" t="s">
        <v>28</v>
      </c>
      <c r="C131" s="44">
        <v>2043590650</v>
      </c>
      <c r="D131" s="38" t="s">
        <v>17</v>
      </c>
      <c r="E131" s="38">
        <v>638.4</v>
      </c>
      <c r="F131" s="50" t="s">
        <v>18</v>
      </c>
      <c r="G131" s="42"/>
      <c r="H131" s="42"/>
      <c r="I131" s="42"/>
      <c r="J131" s="42"/>
      <c r="K131" s="42"/>
      <c r="L131" s="42"/>
      <c r="M131" s="42"/>
    </row>
    <row r="132" spans="1:13" x14ac:dyDescent="0.3">
      <c r="A132" s="43"/>
      <c r="B132" s="43"/>
      <c r="C132" s="44"/>
      <c r="D132" s="34" t="s">
        <v>7</v>
      </c>
      <c r="E132" s="34">
        <f>SUM(E131)</f>
        <v>638.4</v>
      </c>
      <c r="F132" s="45"/>
      <c r="G132" s="42"/>
      <c r="H132" s="42"/>
      <c r="I132" s="42"/>
      <c r="J132" s="42"/>
      <c r="K132" s="42"/>
      <c r="L132" s="42"/>
      <c r="M132" s="42"/>
    </row>
    <row r="133" spans="1:13" x14ac:dyDescent="0.3">
      <c r="A133" s="43"/>
      <c r="B133" s="43" t="s">
        <v>49</v>
      </c>
      <c r="C133" s="44">
        <v>56561032745</v>
      </c>
      <c r="D133" s="38" t="s">
        <v>50</v>
      </c>
      <c r="E133" s="38">
        <v>337.68</v>
      </c>
      <c r="F133" s="45" t="s">
        <v>18</v>
      </c>
      <c r="G133" s="42"/>
      <c r="H133" s="42"/>
      <c r="I133" s="42"/>
      <c r="J133" s="42"/>
      <c r="K133" s="42"/>
      <c r="L133" s="42"/>
      <c r="M133" s="42"/>
    </row>
    <row r="134" spans="1:13" x14ac:dyDescent="0.3">
      <c r="A134" s="43"/>
      <c r="B134" s="43" t="s">
        <v>49</v>
      </c>
      <c r="C134" s="44">
        <v>56561032745</v>
      </c>
      <c r="D134" s="38" t="s">
        <v>50</v>
      </c>
      <c r="E134" s="38">
        <v>45.11</v>
      </c>
      <c r="F134" s="45" t="s">
        <v>18</v>
      </c>
      <c r="G134" s="42"/>
      <c r="H134" s="42"/>
      <c r="I134" s="42"/>
      <c r="J134" s="42"/>
      <c r="K134" s="42"/>
      <c r="L134" s="42"/>
      <c r="M134" s="42"/>
    </row>
    <row r="135" spans="1:13" x14ac:dyDescent="0.3">
      <c r="A135" s="43"/>
      <c r="B135" s="43" t="s">
        <v>49</v>
      </c>
      <c r="C135" s="44">
        <v>56561032745</v>
      </c>
      <c r="D135" s="38" t="s">
        <v>50</v>
      </c>
      <c r="E135" s="38">
        <v>24.73</v>
      </c>
      <c r="F135" s="45" t="s">
        <v>51</v>
      </c>
      <c r="G135" s="42"/>
      <c r="H135" s="42"/>
      <c r="I135" s="42"/>
      <c r="J135" s="42"/>
      <c r="K135" s="42"/>
      <c r="L135" s="42"/>
      <c r="M135" s="42"/>
    </row>
    <row r="136" spans="1:13" x14ac:dyDescent="0.3">
      <c r="A136" s="43"/>
      <c r="B136" s="43"/>
      <c r="C136" s="44"/>
      <c r="D136" s="34" t="s">
        <v>7</v>
      </c>
      <c r="E136" s="35">
        <f>SUM(E133:E135)</f>
        <v>407.52000000000004</v>
      </c>
      <c r="F136" s="45"/>
      <c r="G136" s="42"/>
      <c r="H136" s="42"/>
      <c r="I136" s="42"/>
      <c r="J136" s="42"/>
      <c r="K136" s="42"/>
      <c r="L136" s="42"/>
      <c r="M136" s="42"/>
    </row>
    <row r="137" spans="1:13" ht="27" x14ac:dyDescent="0.3">
      <c r="A137" s="43"/>
      <c r="B137" s="43" t="s">
        <v>168</v>
      </c>
      <c r="C137" s="44">
        <v>76080865307</v>
      </c>
      <c r="D137" s="38" t="s">
        <v>15</v>
      </c>
      <c r="E137" s="38">
        <v>67.260000000000005</v>
      </c>
      <c r="F137" s="45" t="s">
        <v>33</v>
      </c>
      <c r="G137" s="42"/>
      <c r="H137" s="42"/>
      <c r="I137" s="42"/>
      <c r="J137" s="42"/>
      <c r="K137" s="42"/>
      <c r="L137" s="42"/>
      <c r="M137" s="42"/>
    </row>
    <row r="138" spans="1:13" ht="27" x14ac:dyDescent="0.3">
      <c r="A138" s="43"/>
      <c r="B138" s="43" t="s">
        <v>168</v>
      </c>
      <c r="C138" s="44">
        <v>76080865307</v>
      </c>
      <c r="D138" s="38" t="s">
        <v>15</v>
      </c>
      <c r="E138" s="38">
        <v>771.88</v>
      </c>
      <c r="F138" s="45" t="s">
        <v>33</v>
      </c>
      <c r="G138" s="42"/>
      <c r="H138" s="42"/>
      <c r="I138" s="42"/>
      <c r="J138" s="42"/>
      <c r="K138" s="42"/>
      <c r="L138" s="42"/>
      <c r="M138" s="42"/>
    </row>
    <row r="139" spans="1:13" x14ac:dyDescent="0.3">
      <c r="A139" s="43"/>
      <c r="B139" s="43"/>
      <c r="C139" s="44"/>
      <c r="D139" s="34" t="s">
        <v>7</v>
      </c>
      <c r="E139" s="35">
        <f>SUM(E137:E138)</f>
        <v>839.14</v>
      </c>
      <c r="F139" s="45"/>
      <c r="G139" s="42"/>
      <c r="H139" s="42"/>
      <c r="I139" s="42"/>
      <c r="J139" s="42"/>
      <c r="K139" s="42"/>
      <c r="L139" s="42"/>
      <c r="M139" s="42"/>
    </row>
    <row r="140" spans="1:13" x14ac:dyDescent="0.3">
      <c r="A140" s="43"/>
      <c r="B140" s="43" t="s">
        <v>169</v>
      </c>
      <c r="C140" s="44">
        <v>50056328499</v>
      </c>
      <c r="D140" s="38" t="s">
        <v>15</v>
      </c>
      <c r="E140" s="70">
        <v>663.61</v>
      </c>
      <c r="F140" s="45" t="s">
        <v>51</v>
      </c>
      <c r="G140" s="42"/>
      <c r="H140" s="42"/>
      <c r="I140" s="42"/>
      <c r="J140" s="42"/>
      <c r="K140" s="42"/>
      <c r="L140" s="42"/>
      <c r="M140" s="42"/>
    </row>
    <row r="141" spans="1:13" x14ac:dyDescent="0.3">
      <c r="A141" s="43"/>
      <c r="B141" s="43"/>
      <c r="C141" s="44"/>
      <c r="D141" s="34" t="s">
        <v>7</v>
      </c>
      <c r="E141" s="35">
        <f>SUM(E140)</f>
        <v>663.61</v>
      </c>
      <c r="F141" s="45"/>
      <c r="G141" s="42"/>
      <c r="H141" s="42"/>
      <c r="I141" s="42"/>
      <c r="J141" s="42"/>
      <c r="K141" s="42"/>
      <c r="L141" s="42"/>
      <c r="M141" s="42"/>
    </row>
    <row r="142" spans="1:13" x14ac:dyDescent="0.3">
      <c r="A142" s="43"/>
      <c r="B142" s="43" t="s">
        <v>170</v>
      </c>
      <c r="C142" s="44">
        <v>70786555753</v>
      </c>
      <c r="D142" s="38" t="s">
        <v>53</v>
      </c>
      <c r="E142" s="70">
        <v>600</v>
      </c>
      <c r="F142" s="45" t="s">
        <v>51</v>
      </c>
    </row>
    <row r="143" spans="1:13" x14ac:dyDescent="0.3">
      <c r="A143" s="43"/>
      <c r="B143" s="43"/>
      <c r="C143" s="44"/>
      <c r="D143" s="34" t="s">
        <v>7</v>
      </c>
      <c r="E143" s="35">
        <f>SUM(E142)</f>
        <v>600</v>
      </c>
      <c r="F143" s="45"/>
    </row>
    <row r="144" spans="1:13" ht="27" x14ac:dyDescent="0.3">
      <c r="A144" s="43"/>
      <c r="B144" s="43" t="s">
        <v>171</v>
      </c>
      <c r="C144" s="44">
        <v>43648767270</v>
      </c>
      <c r="D144" s="38" t="s">
        <v>32</v>
      </c>
      <c r="E144" s="70">
        <v>46</v>
      </c>
      <c r="F144" s="45" t="s">
        <v>35</v>
      </c>
    </row>
    <row r="145" spans="1:6" x14ac:dyDescent="0.3">
      <c r="A145" s="43"/>
      <c r="B145" s="43"/>
      <c r="C145" s="44"/>
      <c r="D145" s="34" t="s">
        <v>7</v>
      </c>
      <c r="E145" s="35">
        <f>SUM(E144)</f>
        <v>46</v>
      </c>
      <c r="F145" s="45"/>
    </row>
    <row r="146" spans="1:6" ht="27" x14ac:dyDescent="0.3">
      <c r="A146" s="43"/>
      <c r="B146" s="43" t="s">
        <v>172</v>
      </c>
      <c r="C146" s="44">
        <v>74360647178</v>
      </c>
      <c r="D146" s="38" t="s">
        <v>17</v>
      </c>
      <c r="E146" s="70">
        <v>57.1</v>
      </c>
      <c r="F146" s="45" t="s">
        <v>129</v>
      </c>
    </row>
    <row r="147" spans="1:6" x14ac:dyDescent="0.3">
      <c r="A147" s="43"/>
      <c r="B147" s="43"/>
      <c r="C147" s="44"/>
      <c r="D147" s="34" t="s">
        <v>7</v>
      </c>
      <c r="E147" s="35">
        <f>SUM(E146)</f>
        <v>57.1</v>
      </c>
      <c r="F147" s="45"/>
    </row>
    <row r="148" spans="1:6" ht="27" x14ac:dyDescent="0.3">
      <c r="A148" s="43"/>
      <c r="B148" s="43" t="s">
        <v>176</v>
      </c>
      <c r="C148" s="44">
        <v>73660371074</v>
      </c>
      <c r="D148" s="72" t="s">
        <v>115</v>
      </c>
      <c r="E148" s="70">
        <v>627.64</v>
      </c>
      <c r="F148" s="73" t="s">
        <v>177</v>
      </c>
    </row>
    <row r="149" spans="1:6" x14ac:dyDescent="0.3">
      <c r="A149" s="43"/>
      <c r="B149" s="43"/>
      <c r="C149" s="44"/>
      <c r="D149" s="34" t="s">
        <v>7</v>
      </c>
      <c r="E149" s="35">
        <f>SUM(E148)</f>
        <v>627.64</v>
      </c>
      <c r="F149" s="45"/>
    </row>
    <row r="150" spans="1:6" ht="27" x14ac:dyDescent="0.3">
      <c r="A150" s="43"/>
      <c r="B150" s="43" t="s">
        <v>178</v>
      </c>
      <c r="C150" s="44">
        <v>68657585843</v>
      </c>
      <c r="D150" s="72" t="s">
        <v>53</v>
      </c>
      <c r="E150" s="70">
        <v>24.29</v>
      </c>
      <c r="F150" s="73" t="s">
        <v>21</v>
      </c>
    </row>
    <row r="151" spans="1:6" x14ac:dyDescent="0.3">
      <c r="A151" s="43"/>
      <c r="B151" s="43"/>
      <c r="C151" s="44"/>
      <c r="D151" s="34" t="s">
        <v>7</v>
      </c>
      <c r="E151" s="35">
        <f>SUM(E150)</f>
        <v>24.29</v>
      </c>
      <c r="F151" s="45"/>
    </row>
    <row r="152" spans="1:6" x14ac:dyDescent="0.3">
      <c r="A152" s="43"/>
      <c r="B152" s="43"/>
      <c r="C152" s="44"/>
      <c r="D152" s="34"/>
      <c r="E152" s="35"/>
      <c r="F152" s="45"/>
    </row>
    <row r="153" spans="1:6" x14ac:dyDescent="0.3">
      <c r="A153" s="43"/>
      <c r="B153" s="43"/>
      <c r="C153" s="44"/>
      <c r="D153" s="38"/>
      <c r="E153" s="38"/>
      <c r="F153" s="45"/>
    </row>
    <row r="154" spans="1:6" ht="15.75" customHeight="1" x14ac:dyDescent="0.3">
      <c r="A154" s="43"/>
      <c r="B154" s="68"/>
      <c r="C154" s="61"/>
      <c r="D154" s="34" t="s">
        <v>175</v>
      </c>
      <c r="E154" s="41">
        <f>E16+E26+E30+E34+E36+E39+E41+E46+E48+E50+E54+E59+E64+E67+E69+E71+E76+E79+E81+E83+E85+E88+E90+E93+E95+E98+E100+E107+E112+E116+E119+E121+E124+E127+E130+E132+E136+E139+E141+E143+E145+E147+E149+E151+E52+E109</f>
        <v>43894.659999999989</v>
      </c>
      <c r="F154" s="62"/>
    </row>
    <row r="155" spans="1:6" ht="15.75" customHeight="1" x14ac:dyDescent="0.3">
      <c r="A155" s="66"/>
    </row>
    <row r="156" spans="1:6" x14ac:dyDescent="0.3">
      <c r="A156" s="66"/>
    </row>
    <row r="157" spans="1:6" x14ac:dyDescent="0.3">
      <c r="A157" s="66"/>
    </row>
    <row r="158" spans="1:6" x14ac:dyDescent="0.3">
      <c r="A158" s="66"/>
    </row>
    <row r="159" spans="1:6" x14ac:dyDescent="0.3">
      <c r="A159" s="66"/>
    </row>
    <row r="160" spans="1:6" x14ac:dyDescent="0.3">
      <c r="A160" s="66"/>
      <c r="F160" s="63"/>
    </row>
    <row r="161" spans="1:6" x14ac:dyDescent="0.3">
      <c r="A161" s="66"/>
      <c r="F161" s="63"/>
    </row>
    <row r="162" spans="1:6" x14ac:dyDescent="0.3">
      <c r="A162" s="66"/>
    </row>
    <row r="163" spans="1:6" x14ac:dyDescent="0.3">
      <c r="A163" s="66"/>
    </row>
    <row r="164" spans="1:6" x14ac:dyDescent="0.3">
      <c r="A164" s="66"/>
    </row>
    <row r="165" spans="1:6" x14ac:dyDescent="0.3">
      <c r="A165" s="66"/>
    </row>
    <row r="166" spans="1:6" x14ac:dyDescent="0.3">
      <c r="A166" s="66"/>
    </row>
    <row r="167" spans="1:6" x14ac:dyDescent="0.3">
      <c r="A167" s="66"/>
    </row>
    <row r="168" spans="1:6" x14ac:dyDescent="0.3">
      <c r="A168" s="66"/>
    </row>
    <row r="169" spans="1:6" x14ac:dyDescent="0.3">
      <c r="A169" s="66"/>
    </row>
    <row r="170" spans="1:6" x14ac:dyDescent="0.3">
      <c r="A170" s="66"/>
    </row>
    <row r="171" spans="1:6" x14ac:dyDescent="0.3">
      <c r="A171" s="66"/>
    </row>
    <row r="172" spans="1:6" x14ac:dyDescent="0.3">
      <c r="A172" s="66"/>
    </row>
    <row r="173" spans="1:6" x14ac:dyDescent="0.3">
      <c r="A173" s="66"/>
    </row>
    <row r="174" spans="1:6" x14ac:dyDescent="0.3">
      <c r="A174" s="66"/>
    </row>
    <row r="175" spans="1:6" x14ac:dyDescent="0.3">
      <c r="A175" s="66"/>
    </row>
    <row r="176" spans="1:6" x14ac:dyDescent="0.3">
      <c r="A176" s="66"/>
    </row>
    <row r="177" spans="1:1" x14ac:dyDescent="0.3">
      <c r="A177" s="66"/>
    </row>
    <row r="178" spans="1:1" x14ac:dyDescent="0.3">
      <c r="A178" s="66"/>
    </row>
    <row r="179" spans="1:1" x14ac:dyDescent="0.3">
      <c r="A179" s="66"/>
    </row>
    <row r="180" spans="1:1" x14ac:dyDescent="0.3">
      <c r="A180" s="66"/>
    </row>
    <row r="181" spans="1:1" x14ac:dyDescent="0.3">
      <c r="A181" s="66"/>
    </row>
    <row r="182" spans="1:1" x14ac:dyDescent="0.3">
      <c r="A182" s="66"/>
    </row>
    <row r="183" spans="1:1" x14ac:dyDescent="0.3">
      <c r="A183" s="66"/>
    </row>
    <row r="184" spans="1:1" x14ac:dyDescent="0.3">
      <c r="A184" s="66"/>
    </row>
    <row r="185" spans="1:1" x14ac:dyDescent="0.3">
      <c r="A185" s="66"/>
    </row>
    <row r="186" spans="1:1" x14ac:dyDescent="0.3">
      <c r="A186" s="66"/>
    </row>
    <row r="187" spans="1:1" x14ac:dyDescent="0.3">
      <c r="A187" s="66"/>
    </row>
    <row r="188" spans="1:1" x14ac:dyDescent="0.3">
      <c r="A188" s="66"/>
    </row>
    <row r="189" spans="1:1" x14ac:dyDescent="0.3">
      <c r="A189" s="66"/>
    </row>
    <row r="190" spans="1:1" x14ac:dyDescent="0.3">
      <c r="A190" s="66"/>
    </row>
    <row r="191" spans="1:1" x14ac:dyDescent="0.3">
      <c r="A191" s="66"/>
    </row>
    <row r="192" spans="1:1" x14ac:dyDescent="0.3">
      <c r="A192" s="66"/>
    </row>
    <row r="193" spans="1:1" x14ac:dyDescent="0.3">
      <c r="A193" s="66"/>
    </row>
    <row r="194" spans="1:1" x14ac:dyDescent="0.3">
      <c r="A194" s="66"/>
    </row>
    <row r="195" spans="1:1" x14ac:dyDescent="0.3">
      <c r="A195" s="67"/>
    </row>
    <row r="196" spans="1:1" x14ac:dyDescent="0.3">
      <c r="A196" s="67"/>
    </row>
    <row r="197" spans="1:1" x14ac:dyDescent="0.3">
      <c r="A197" s="67"/>
    </row>
    <row r="198" spans="1:1" x14ac:dyDescent="0.3">
      <c r="A198" s="67"/>
    </row>
    <row r="199" spans="1:1" x14ac:dyDescent="0.3">
      <c r="A199" s="67"/>
    </row>
    <row r="200" spans="1:1" x14ac:dyDescent="0.3">
      <c r="A200" s="67"/>
    </row>
    <row r="201" spans="1:1" x14ac:dyDescent="0.3">
      <c r="A201" s="67"/>
    </row>
    <row r="202" spans="1:1" x14ac:dyDescent="0.3">
      <c r="A202" s="67"/>
    </row>
    <row r="203" spans="1:1" x14ac:dyDescent="0.3">
      <c r="A203" s="67"/>
    </row>
    <row r="204" spans="1:1" x14ac:dyDescent="0.3">
      <c r="A204" s="67"/>
    </row>
    <row r="205" spans="1:1" x14ac:dyDescent="0.3">
      <c r="A205" s="67"/>
    </row>
    <row r="206" spans="1:1" x14ac:dyDescent="0.3">
      <c r="A206" s="67"/>
    </row>
    <row r="207" spans="1:1" x14ac:dyDescent="0.3">
      <c r="A207" s="67"/>
    </row>
    <row r="208" spans="1:1" x14ac:dyDescent="0.3">
      <c r="A208" s="67"/>
    </row>
    <row r="209" spans="1:1" x14ac:dyDescent="0.3">
      <c r="A209" s="67"/>
    </row>
    <row r="210" spans="1:1" x14ac:dyDescent="0.3">
      <c r="A210" s="67"/>
    </row>
    <row r="211" spans="1:1" x14ac:dyDescent="0.3">
      <c r="A211" s="67"/>
    </row>
    <row r="212" spans="1:1" x14ac:dyDescent="0.3">
      <c r="A212" s="67"/>
    </row>
    <row r="213" spans="1:1" x14ac:dyDescent="0.3">
      <c r="A213" s="67"/>
    </row>
    <row r="214" spans="1:1" x14ac:dyDescent="0.3">
      <c r="A214" s="67"/>
    </row>
  </sheetData>
  <mergeCells count="3">
    <mergeCell ref="A1:C6"/>
    <mergeCell ref="D1:E1"/>
    <mergeCell ref="A7:B7"/>
  </mergeCells>
  <pageMargins left="0.7" right="0.7" top="0.75" bottom="0.75" header="0.3" footer="0.3"/>
  <pageSetup paperSize="9" scale="7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5"/>
  <sheetViews>
    <sheetView topLeftCell="A4" workbookViewId="0">
      <selection sqref="A1:XFD1048576"/>
    </sheetView>
  </sheetViews>
  <sheetFormatPr defaultRowHeight="14.4" x14ac:dyDescent="0.3"/>
  <cols>
    <col min="1" max="1" width="32.88671875" customWidth="1"/>
    <col min="2" max="2" width="36.5546875" customWidth="1"/>
    <col min="7" max="7" width="9.109375" customWidth="1"/>
  </cols>
  <sheetData>
    <row r="1" spans="1:7" ht="15" customHeight="1" x14ac:dyDescent="0.3">
      <c r="A1" s="97" t="s">
        <v>85</v>
      </c>
      <c r="B1" s="97"/>
      <c r="C1" s="16"/>
      <c r="D1" s="16"/>
      <c r="E1" s="16"/>
      <c r="F1" s="16"/>
      <c r="G1" s="16"/>
    </row>
    <row r="2" spans="1:7" ht="15" customHeight="1" x14ac:dyDescent="0.3">
      <c r="A2" s="97"/>
      <c r="B2" s="97"/>
      <c r="C2" s="16"/>
      <c r="D2" s="16"/>
      <c r="E2" s="16"/>
      <c r="F2" s="16"/>
      <c r="G2" s="16"/>
    </row>
    <row r="3" spans="1:7" ht="15" customHeight="1" x14ac:dyDescent="0.3">
      <c r="A3" s="97"/>
      <c r="B3" s="97"/>
      <c r="C3" s="16"/>
      <c r="D3" s="16"/>
      <c r="E3" s="16"/>
      <c r="F3" s="16"/>
      <c r="G3" s="16"/>
    </row>
    <row r="4" spans="1:7" ht="15" customHeight="1" x14ac:dyDescent="0.3">
      <c r="A4" s="97"/>
      <c r="B4" s="97"/>
      <c r="C4" s="16"/>
      <c r="D4" s="16"/>
      <c r="E4" s="16"/>
      <c r="F4" s="16"/>
      <c r="G4" s="16"/>
    </row>
    <row r="5" spans="1:7" ht="15" customHeight="1" x14ac:dyDescent="0.3">
      <c r="A5" s="97"/>
      <c r="B5" s="97"/>
      <c r="C5" s="16"/>
      <c r="D5" s="16"/>
      <c r="E5" s="16"/>
      <c r="F5" s="16"/>
      <c r="G5" s="16"/>
    </row>
    <row r="6" spans="1:7" ht="15" customHeight="1" x14ac:dyDescent="0.3">
      <c r="A6" s="97"/>
      <c r="B6" s="97"/>
      <c r="C6" s="16"/>
      <c r="D6" s="16"/>
      <c r="E6" s="16"/>
      <c r="F6" s="16"/>
      <c r="G6" s="16"/>
    </row>
    <row r="7" spans="1:7" ht="15" customHeight="1" x14ac:dyDescent="0.3">
      <c r="A7" s="97"/>
      <c r="B7" s="97"/>
      <c r="C7" s="16"/>
      <c r="D7" s="16"/>
      <c r="E7" s="16"/>
      <c r="F7" s="16"/>
      <c r="G7" s="16"/>
    </row>
    <row r="8" spans="1:7" ht="15" customHeight="1" x14ac:dyDescent="0.3">
      <c r="A8" s="102" t="s">
        <v>11</v>
      </c>
      <c r="B8" s="102"/>
      <c r="C8" s="16"/>
      <c r="D8" s="16"/>
      <c r="E8" s="16"/>
      <c r="F8" s="16"/>
      <c r="G8" s="16"/>
    </row>
    <row r="9" spans="1:7" ht="15" customHeight="1" x14ac:dyDescent="0.3">
      <c r="A9" s="101" t="s">
        <v>10</v>
      </c>
      <c r="B9" s="101"/>
      <c r="C9" s="16"/>
      <c r="D9" s="16"/>
      <c r="E9" s="16"/>
      <c r="F9" s="16"/>
      <c r="G9" s="16"/>
    </row>
    <row r="10" spans="1:7" x14ac:dyDescent="0.3">
      <c r="A10" s="14" t="s">
        <v>3</v>
      </c>
      <c r="B10" s="14" t="s">
        <v>4</v>
      </c>
    </row>
    <row r="11" spans="1:7" ht="27" x14ac:dyDescent="0.3">
      <c r="A11" s="77">
        <v>98184.86</v>
      </c>
      <c r="B11" s="78" t="s">
        <v>78</v>
      </c>
    </row>
    <row r="12" spans="1:7" x14ac:dyDescent="0.3">
      <c r="A12" s="34">
        <v>2407.16</v>
      </c>
      <c r="B12" s="38" t="s">
        <v>77</v>
      </c>
    </row>
    <row r="13" spans="1:7" x14ac:dyDescent="0.3">
      <c r="A13" s="33">
        <v>1362.48</v>
      </c>
      <c r="B13" s="38" t="s">
        <v>76</v>
      </c>
    </row>
    <row r="14" spans="1:7" x14ac:dyDescent="0.3">
      <c r="A14" s="34">
        <v>15692.07</v>
      </c>
      <c r="B14" s="78" t="s">
        <v>79</v>
      </c>
    </row>
    <row r="15" spans="1:7" x14ac:dyDescent="0.3">
      <c r="A15" s="35">
        <v>5935.5</v>
      </c>
      <c r="B15" s="38" t="s">
        <v>80</v>
      </c>
    </row>
    <row r="16" spans="1:7" x14ac:dyDescent="0.3">
      <c r="A16" s="34">
        <v>336</v>
      </c>
      <c r="B16" s="38" t="s">
        <v>81</v>
      </c>
    </row>
    <row r="17" spans="1:7" x14ac:dyDescent="0.3">
      <c r="A17" s="35">
        <v>1400.28</v>
      </c>
      <c r="B17" s="38" t="s">
        <v>30</v>
      </c>
    </row>
    <row r="18" spans="1:7" x14ac:dyDescent="0.3">
      <c r="A18" s="34">
        <v>300</v>
      </c>
      <c r="B18" s="38" t="s">
        <v>116</v>
      </c>
    </row>
    <row r="19" spans="1:7" x14ac:dyDescent="0.3">
      <c r="A19" s="35">
        <v>441.44</v>
      </c>
      <c r="B19" s="38" t="s">
        <v>82</v>
      </c>
    </row>
    <row r="20" spans="1:7" x14ac:dyDescent="0.3">
      <c r="A20" s="18"/>
      <c r="B20" s="38"/>
    </row>
    <row r="21" spans="1:7" x14ac:dyDescent="0.3">
      <c r="A21" s="18"/>
      <c r="B21" s="5"/>
    </row>
    <row r="22" spans="1:7" x14ac:dyDescent="0.3">
      <c r="A22" s="18"/>
      <c r="B22" s="5"/>
    </row>
    <row r="23" spans="1:7" x14ac:dyDescent="0.3">
      <c r="A23" s="18"/>
      <c r="B23" s="5"/>
    </row>
    <row r="24" spans="1:7" x14ac:dyDescent="0.3">
      <c r="A24" s="18"/>
      <c r="B24" s="5"/>
    </row>
    <row r="25" spans="1:7" x14ac:dyDescent="0.3">
      <c r="A25" s="19"/>
      <c r="B25" s="5"/>
      <c r="G25" s="79"/>
    </row>
    <row r="26" spans="1:7" x14ac:dyDescent="0.3">
      <c r="A26" s="18"/>
      <c r="B26" s="5"/>
    </row>
    <row r="27" spans="1:7" x14ac:dyDescent="0.3">
      <c r="A27" s="18"/>
      <c r="B27" s="5"/>
    </row>
    <row r="28" spans="1:7" x14ac:dyDescent="0.3">
      <c r="A28" s="18"/>
      <c r="B28" s="5"/>
    </row>
    <row r="29" spans="1:7" x14ac:dyDescent="0.3">
      <c r="A29" s="18"/>
      <c r="B29" s="5"/>
    </row>
    <row r="30" spans="1:7" x14ac:dyDescent="0.3">
      <c r="A30" s="18"/>
      <c r="B30" s="5"/>
    </row>
    <row r="31" spans="1:7" x14ac:dyDescent="0.3">
      <c r="A31" s="21"/>
      <c r="B31" s="5"/>
    </row>
    <row r="32" spans="1:7" x14ac:dyDescent="0.3">
      <c r="A32" s="18"/>
      <c r="B32" s="5"/>
    </row>
    <row r="33" spans="1:2" x14ac:dyDescent="0.3">
      <c r="A33" s="18">
        <f>SUM(A11:A32)</f>
        <v>126059.79000000001</v>
      </c>
      <c r="B33" s="18" t="s">
        <v>173</v>
      </c>
    </row>
    <row r="35" spans="1:2" x14ac:dyDescent="0.3">
      <c r="A35" s="32"/>
    </row>
  </sheetData>
  <mergeCells count="3">
    <mergeCell ref="A1:B7"/>
    <mergeCell ref="A8:B8"/>
    <mergeCell ref="A9:B9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07"/>
  <sheetViews>
    <sheetView topLeftCell="A93" zoomScaleNormal="100" workbookViewId="0">
      <selection activeCell="B106" sqref="B106:F106"/>
    </sheetView>
  </sheetViews>
  <sheetFormatPr defaultColWidth="9.109375" defaultRowHeight="14.4" x14ac:dyDescent="0.3"/>
  <cols>
    <col min="1" max="1" width="9.109375" style="46"/>
    <col min="2" max="2" width="34.88671875" style="46" customWidth="1"/>
    <col min="3" max="3" width="29.5546875" style="46" customWidth="1"/>
    <col min="4" max="4" width="37.6640625" style="46" customWidth="1"/>
    <col min="5" max="5" width="38.6640625" style="46" customWidth="1"/>
    <col min="6" max="6" width="36.88671875" style="46" customWidth="1"/>
    <col min="7" max="16384" width="9.109375" style="46"/>
  </cols>
  <sheetData>
    <row r="1" spans="1:12" x14ac:dyDescent="0.3">
      <c r="A1" s="103" t="s">
        <v>85</v>
      </c>
      <c r="B1" s="104"/>
      <c r="C1" s="104"/>
      <c r="D1" s="108" t="s">
        <v>11</v>
      </c>
      <c r="E1" s="108"/>
    </row>
    <row r="2" spans="1:12" x14ac:dyDescent="0.3">
      <c r="A2" s="104"/>
      <c r="B2" s="104"/>
      <c r="C2" s="104"/>
    </row>
    <row r="3" spans="1:12" x14ac:dyDescent="0.3">
      <c r="A3" s="104"/>
      <c r="B3" s="104"/>
      <c r="C3" s="104"/>
    </row>
    <row r="4" spans="1:12" ht="18.75" customHeight="1" x14ac:dyDescent="0.3">
      <c r="A4" s="104"/>
      <c r="B4" s="104"/>
      <c r="C4" s="104"/>
    </row>
    <row r="5" spans="1:12" ht="18.75" customHeight="1" x14ac:dyDescent="0.3">
      <c r="A5" s="104"/>
      <c r="B5" s="104"/>
      <c r="C5" s="104"/>
    </row>
    <row r="6" spans="1:12" ht="18.75" customHeight="1" x14ac:dyDescent="0.3">
      <c r="A6" s="105"/>
      <c r="B6" s="105"/>
      <c r="C6" s="105"/>
      <c r="D6" s="47" t="s">
        <v>9</v>
      </c>
    </row>
    <row r="7" spans="1:12" ht="35.25" customHeight="1" x14ac:dyDescent="0.3">
      <c r="A7" s="106" t="s">
        <v>0</v>
      </c>
      <c r="B7" s="107"/>
      <c r="C7" s="48" t="s">
        <v>1</v>
      </c>
      <c r="D7" s="48" t="s">
        <v>2</v>
      </c>
      <c r="E7" s="36" t="s">
        <v>8</v>
      </c>
      <c r="F7" s="36" t="s">
        <v>4</v>
      </c>
      <c r="G7" s="49"/>
      <c r="H7" s="49"/>
      <c r="I7" s="49"/>
      <c r="J7" s="49"/>
      <c r="K7" s="49"/>
      <c r="L7" s="49"/>
    </row>
    <row r="8" spans="1:12" x14ac:dyDescent="0.3">
      <c r="A8" s="43"/>
      <c r="B8" s="43" t="s">
        <v>180</v>
      </c>
      <c r="C8" s="44">
        <v>72960327120</v>
      </c>
      <c r="D8" s="83" t="s">
        <v>42</v>
      </c>
      <c r="E8" s="37">
        <v>60</v>
      </c>
      <c r="F8" s="80" t="s">
        <v>129</v>
      </c>
      <c r="G8" s="42"/>
      <c r="H8" s="42"/>
      <c r="I8" s="42"/>
      <c r="J8" s="42"/>
      <c r="K8" s="42"/>
      <c r="L8" s="42"/>
    </row>
    <row r="9" spans="1:12" x14ac:dyDescent="0.3">
      <c r="A9" s="43"/>
      <c r="B9" s="43"/>
      <c r="C9" s="44"/>
      <c r="D9" s="34" t="s">
        <v>7</v>
      </c>
      <c r="E9" s="34">
        <f>SUM(E8)</f>
        <v>60</v>
      </c>
      <c r="F9" s="80"/>
      <c r="G9" s="42"/>
      <c r="H9" s="42"/>
      <c r="I9" s="42"/>
      <c r="J9" s="42"/>
      <c r="K9" s="42"/>
      <c r="L9" s="42"/>
    </row>
    <row r="10" spans="1:12" ht="26.4" x14ac:dyDescent="0.3">
      <c r="A10" s="43"/>
      <c r="B10" s="43" t="s">
        <v>181</v>
      </c>
      <c r="C10" s="44">
        <v>69614347781</v>
      </c>
      <c r="D10" s="37" t="s">
        <v>15</v>
      </c>
      <c r="E10" s="37">
        <v>195</v>
      </c>
      <c r="F10" s="80" t="s">
        <v>154</v>
      </c>
      <c r="G10" s="42"/>
      <c r="H10" s="42"/>
      <c r="I10" s="42"/>
      <c r="J10" s="42"/>
      <c r="K10" s="42"/>
      <c r="L10" s="51"/>
    </row>
    <row r="11" spans="1:12" x14ac:dyDescent="0.3">
      <c r="A11" s="43"/>
      <c r="B11" s="43"/>
      <c r="C11" s="44"/>
      <c r="D11" s="34" t="s">
        <v>7</v>
      </c>
      <c r="E11" s="34">
        <f>SUM(E10)</f>
        <v>195</v>
      </c>
      <c r="F11" s="80"/>
      <c r="G11" s="42"/>
      <c r="H11" s="42"/>
      <c r="I11" s="42"/>
      <c r="J11" s="42"/>
      <c r="K11" s="42"/>
      <c r="L11" s="51"/>
    </row>
    <row r="12" spans="1:12" x14ac:dyDescent="0.3">
      <c r="A12" s="43"/>
      <c r="B12" s="43" t="s">
        <v>12</v>
      </c>
      <c r="C12" s="44">
        <v>62226620908</v>
      </c>
      <c r="D12" s="37" t="s">
        <v>15</v>
      </c>
      <c r="E12" s="37">
        <v>245.31</v>
      </c>
      <c r="F12" s="50" t="s">
        <v>18</v>
      </c>
      <c r="G12" s="42"/>
      <c r="H12" s="42"/>
      <c r="I12" s="42"/>
      <c r="J12" s="42"/>
      <c r="K12" s="42"/>
      <c r="L12" s="51"/>
    </row>
    <row r="13" spans="1:12" x14ac:dyDescent="0.3">
      <c r="A13" s="43"/>
      <c r="B13" s="43" t="s">
        <v>12</v>
      </c>
      <c r="C13" s="44">
        <v>62226620908</v>
      </c>
      <c r="D13" s="37" t="s">
        <v>15</v>
      </c>
      <c r="E13" s="37">
        <v>183.86</v>
      </c>
      <c r="F13" s="50" t="s">
        <v>18</v>
      </c>
      <c r="G13" s="42"/>
      <c r="H13" s="42"/>
      <c r="I13" s="42"/>
      <c r="J13" s="42"/>
      <c r="K13" s="42"/>
      <c r="L13" s="51"/>
    </row>
    <row r="14" spans="1:12" x14ac:dyDescent="0.3">
      <c r="A14" s="43"/>
      <c r="B14" s="43" t="s">
        <v>12</v>
      </c>
      <c r="C14" s="44">
        <v>62226620908</v>
      </c>
      <c r="D14" s="37" t="s">
        <v>15</v>
      </c>
      <c r="E14" s="37">
        <v>305.56</v>
      </c>
      <c r="F14" s="50" t="s">
        <v>18</v>
      </c>
      <c r="G14" s="42"/>
      <c r="H14" s="42"/>
      <c r="I14" s="42"/>
      <c r="J14" s="42"/>
      <c r="K14" s="42"/>
      <c r="L14" s="51"/>
    </row>
    <row r="15" spans="1:12" x14ac:dyDescent="0.3">
      <c r="A15" s="43"/>
      <c r="B15" s="43" t="s">
        <v>12</v>
      </c>
      <c r="C15" s="44">
        <v>62226620908</v>
      </c>
      <c r="D15" s="37" t="s">
        <v>15</v>
      </c>
      <c r="E15" s="37">
        <v>15.4</v>
      </c>
      <c r="F15" s="50" t="s">
        <v>18</v>
      </c>
      <c r="G15" s="42"/>
      <c r="H15" s="42"/>
      <c r="I15" s="42"/>
      <c r="J15" s="42"/>
      <c r="K15" s="42"/>
      <c r="L15" s="51"/>
    </row>
    <row r="16" spans="1:12" x14ac:dyDescent="0.3">
      <c r="A16" s="43"/>
      <c r="B16" s="43" t="s">
        <v>12</v>
      </c>
      <c r="C16" s="44">
        <v>62226620908</v>
      </c>
      <c r="D16" s="37" t="s">
        <v>15</v>
      </c>
      <c r="E16" s="37">
        <v>162.97</v>
      </c>
      <c r="F16" s="50" t="s">
        <v>18</v>
      </c>
      <c r="G16" s="42"/>
      <c r="H16" s="42"/>
      <c r="I16" s="42"/>
      <c r="J16" s="42"/>
      <c r="K16" s="42"/>
      <c r="L16" s="51"/>
    </row>
    <row r="17" spans="1:13" x14ac:dyDescent="0.3">
      <c r="A17" s="43"/>
      <c r="B17" s="43"/>
      <c r="C17" s="44"/>
      <c r="D17" s="34" t="s">
        <v>7</v>
      </c>
      <c r="E17" s="34">
        <f>SUM(E12:E16)</f>
        <v>913.1</v>
      </c>
      <c r="F17" s="50"/>
      <c r="G17" s="42"/>
      <c r="H17" s="42"/>
      <c r="I17" s="42"/>
      <c r="J17" s="42"/>
      <c r="K17" s="42"/>
      <c r="L17" s="42"/>
    </row>
    <row r="18" spans="1:13" ht="26.4" x14ac:dyDescent="0.3">
      <c r="A18" s="43"/>
      <c r="B18" s="43" t="s">
        <v>13</v>
      </c>
      <c r="C18" s="44">
        <v>66309536392</v>
      </c>
      <c r="D18" s="38" t="s">
        <v>14</v>
      </c>
      <c r="E18" s="38">
        <v>181.17</v>
      </c>
      <c r="F18" s="50" t="s">
        <v>18</v>
      </c>
      <c r="G18" s="42"/>
      <c r="H18" s="42"/>
      <c r="I18" s="42"/>
      <c r="J18" s="42"/>
      <c r="K18" s="42"/>
      <c r="L18" s="42"/>
    </row>
    <row r="19" spans="1:13" ht="26.4" x14ac:dyDescent="0.3">
      <c r="A19" s="43"/>
      <c r="B19" s="43" t="s">
        <v>13</v>
      </c>
      <c r="C19" s="44">
        <v>66309536392</v>
      </c>
      <c r="D19" s="38" t="s">
        <v>14</v>
      </c>
      <c r="E19" s="38">
        <v>53.76</v>
      </c>
      <c r="F19" s="50" t="s">
        <v>18</v>
      </c>
      <c r="G19" s="42"/>
      <c r="H19" s="42"/>
      <c r="I19" s="42"/>
      <c r="J19" s="42"/>
      <c r="K19" s="42"/>
      <c r="L19" s="42"/>
    </row>
    <row r="20" spans="1:13" ht="26.4" x14ac:dyDescent="0.3">
      <c r="A20" s="43"/>
      <c r="B20" s="43" t="s">
        <v>13</v>
      </c>
      <c r="C20" s="44">
        <v>66309536392</v>
      </c>
      <c r="D20" s="38" t="s">
        <v>14</v>
      </c>
      <c r="E20" s="38">
        <v>30.87</v>
      </c>
      <c r="F20" s="50" t="s">
        <v>18</v>
      </c>
      <c r="G20" s="42"/>
      <c r="H20" s="42"/>
      <c r="I20" s="42"/>
      <c r="J20" s="42"/>
      <c r="K20" s="42"/>
      <c r="L20" s="42"/>
    </row>
    <row r="21" spans="1:13" ht="26.4" x14ac:dyDescent="0.3">
      <c r="A21" s="43"/>
      <c r="B21" s="43" t="s">
        <v>13</v>
      </c>
      <c r="C21" s="44">
        <v>66309536392</v>
      </c>
      <c r="D21" s="38" t="s">
        <v>14</v>
      </c>
      <c r="E21" s="38">
        <v>209.94</v>
      </c>
      <c r="F21" s="50" t="s">
        <v>18</v>
      </c>
      <c r="G21" s="42"/>
      <c r="H21" s="42"/>
      <c r="I21" s="42"/>
      <c r="J21" s="42"/>
      <c r="K21" s="42"/>
      <c r="L21" s="42"/>
    </row>
    <row r="22" spans="1:13" ht="26.4" x14ac:dyDescent="0.3">
      <c r="A22" s="43"/>
      <c r="B22" s="43" t="s">
        <v>13</v>
      </c>
      <c r="C22" s="44">
        <v>66309536392</v>
      </c>
      <c r="D22" s="38" t="s">
        <v>14</v>
      </c>
      <c r="E22" s="38">
        <v>179.06</v>
      </c>
      <c r="F22" s="50" t="s">
        <v>18</v>
      </c>
      <c r="G22" s="42"/>
      <c r="H22" s="42"/>
      <c r="I22" s="42"/>
      <c r="J22" s="42"/>
      <c r="K22" s="42"/>
      <c r="L22" s="42"/>
    </row>
    <row r="23" spans="1:13" ht="26.4" x14ac:dyDescent="0.3">
      <c r="A23" s="43"/>
      <c r="B23" s="43" t="s">
        <v>13</v>
      </c>
      <c r="C23" s="44">
        <v>66309536392</v>
      </c>
      <c r="D23" s="38" t="s">
        <v>14</v>
      </c>
      <c r="E23" s="38">
        <v>145.49</v>
      </c>
      <c r="F23" s="50" t="s">
        <v>18</v>
      </c>
      <c r="G23" s="42"/>
      <c r="H23" s="42"/>
      <c r="I23" s="42"/>
      <c r="J23" s="42"/>
      <c r="K23" s="42"/>
      <c r="L23" s="42"/>
    </row>
    <row r="24" spans="1:13" ht="26.4" x14ac:dyDescent="0.3">
      <c r="A24" s="43"/>
      <c r="B24" s="43" t="s">
        <v>13</v>
      </c>
      <c r="C24" s="44">
        <v>66309536392</v>
      </c>
      <c r="D24" s="38" t="s">
        <v>14</v>
      </c>
      <c r="E24" s="38">
        <v>49.6</v>
      </c>
      <c r="F24" s="50" t="s">
        <v>18</v>
      </c>
      <c r="G24" s="42"/>
      <c r="H24" s="42"/>
      <c r="I24" s="42"/>
      <c r="J24" s="42"/>
      <c r="K24" s="42"/>
      <c r="L24" s="42"/>
    </row>
    <row r="25" spans="1:13" x14ac:dyDescent="0.3">
      <c r="A25" s="43"/>
      <c r="B25" s="43"/>
      <c r="C25" s="44"/>
      <c r="D25" s="34" t="s">
        <v>7</v>
      </c>
      <c r="E25" s="34">
        <f>SUM(E18:E24)</f>
        <v>849.89</v>
      </c>
      <c r="F25" s="45"/>
      <c r="G25" s="42"/>
      <c r="H25" s="42"/>
      <c r="I25" s="42"/>
      <c r="J25" s="42"/>
      <c r="K25" s="42"/>
      <c r="L25" s="42"/>
    </row>
    <row r="26" spans="1:13" x14ac:dyDescent="0.3">
      <c r="A26" s="43"/>
      <c r="B26" s="43" t="s">
        <v>22</v>
      </c>
      <c r="C26" s="52">
        <v>34212194935</v>
      </c>
      <c r="D26" s="38" t="s">
        <v>23</v>
      </c>
      <c r="E26" s="38">
        <v>154.05000000000001</v>
      </c>
      <c r="F26" s="50" t="s">
        <v>18</v>
      </c>
      <c r="G26" s="42"/>
      <c r="H26" s="42"/>
      <c r="I26" s="42"/>
      <c r="J26" s="42"/>
      <c r="K26" s="42"/>
      <c r="L26" s="42"/>
    </row>
    <row r="27" spans="1:13" x14ac:dyDescent="0.3">
      <c r="A27" s="43"/>
      <c r="B27" s="53"/>
      <c r="C27" s="54"/>
      <c r="D27" s="34" t="s">
        <v>7</v>
      </c>
      <c r="E27" s="34">
        <f>SUM(E26:E26)</f>
        <v>154.05000000000001</v>
      </c>
      <c r="F27" s="45"/>
      <c r="G27" s="42"/>
      <c r="H27" s="42"/>
      <c r="I27" s="42"/>
      <c r="J27" s="42"/>
      <c r="K27" s="42"/>
      <c r="L27" s="42"/>
    </row>
    <row r="28" spans="1:13" x14ac:dyDescent="0.3">
      <c r="A28" s="43"/>
      <c r="B28" s="43" t="s">
        <v>29</v>
      </c>
      <c r="C28" s="44">
        <v>81793146560</v>
      </c>
      <c r="D28" s="38" t="s">
        <v>15</v>
      </c>
      <c r="E28" s="38">
        <v>14.6</v>
      </c>
      <c r="F28" s="50" t="s">
        <v>30</v>
      </c>
      <c r="G28" s="42"/>
      <c r="H28" s="42"/>
      <c r="I28" s="42"/>
      <c r="J28" s="42"/>
      <c r="K28" s="42"/>
      <c r="L28" s="42"/>
    </row>
    <row r="29" spans="1:13" x14ac:dyDescent="0.3">
      <c r="A29" s="43"/>
      <c r="B29" s="43" t="s">
        <v>29</v>
      </c>
      <c r="C29" s="44">
        <v>81793146560</v>
      </c>
      <c r="D29" s="38" t="s">
        <v>15</v>
      </c>
      <c r="E29" s="38">
        <v>25.65</v>
      </c>
      <c r="F29" s="50" t="s">
        <v>30</v>
      </c>
      <c r="G29" s="42"/>
      <c r="H29" s="42"/>
      <c r="I29" s="42"/>
      <c r="J29" s="42"/>
      <c r="K29" s="42"/>
      <c r="L29" s="42"/>
    </row>
    <row r="30" spans="1:13" x14ac:dyDescent="0.3">
      <c r="A30" s="43"/>
      <c r="B30" s="43" t="s">
        <v>29</v>
      </c>
      <c r="C30" s="44">
        <v>81793146560</v>
      </c>
      <c r="D30" s="38" t="s">
        <v>15</v>
      </c>
      <c r="E30" s="38">
        <v>51.51</v>
      </c>
      <c r="F30" s="50" t="s">
        <v>30</v>
      </c>
      <c r="G30" s="42"/>
      <c r="H30" s="42"/>
      <c r="I30" s="42"/>
      <c r="J30" s="42"/>
      <c r="K30" s="42"/>
      <c r="L30" s="42"/>
      <c r="M30" s="42"/>
    </row>
    <row r="31" spans="1:13" x14ac:dyDescent="0.3">
      <c r="A31" s="43"/>
      <c r="B31" s="43"/>
      <c r="C31" s="44"/>
      <c r="D31" s="34" t="s">
        <v>7</v>
      </c>
      <c r="E31" s="34">
        <f>SUM(E28:E30)</f>
        <v>91.759999999999991</v>
      </c>
      <c r="F31" s="45"/>
      <c r="G31" s="42"/>
      <c r="H31" s="42"/>
      <c r="I31" s="42"/>
      <c r="J31" s="42"/>
      <c r="K31" s="42"/>
      <c r="L31" s="51"/>
      <c r="M31" s="42"/>
    </row>
    <row r="32" spans="1:13" x14ac:dyDescent="0.3">
      <c r="A32" s="43"/>
      <c r="B32" s="43" t="s">
        <v>41</v>
      </c>
      <c r="C32" s="44">
        <v>13269963589</v>
      </c>
      <c r="D32" s="38" t="s">
        <v>42</v>
      </c>
      <c r="E32" s="38">
        <v>536.26</v>
      </c>
      <c r="F32" s="45" t="s">
        <v>43</v>
      </c>
      <c r="G32" s="42"/>
      <c r="H32" s="42"/>
      <c r="I32" s="42"/>
      <c r="J32" s="42"/>
      <c r="K32" s="42"/>
      <c r="L32" s="51"/>
      <c r="M32" s="42"/>
    </row>
    <row r="33" spans="1:13" x14ac:dyDescent="0.3">
      <c r="A33" s="43"/>
      <c r="B33" s="43"/>
      <c r="C33" s="44"/>
      <c r="D33" s="34" t="s">
        <v>7</v>
      </c>
      <c r="E33" s="34">
        <f>SUM(E32)</f>
        <v>536.26</v>
      </c>
      <c r="F33" s="45"/>
      <c r="G33" s="42"/>
      <c r="H33" s="42"/>
      <c r="I33" s="42"/>
      <c r="J33" s="42"/>
      <c r="K33" s="42"/>
      <c r="L33" s="42"/>
      <c r="M33" s="42"/>
    </row>
    <row r="34" spans="1:13" x14ac:dyDescent="0.3">
      <c r="A34" s="43"/>
      <c r="B34" s="43" t="s">
        <v>44</v>
      </c>
      <c r="C34" s="44">
        <v>87311810356</v>
      </c>
      <c r="D34" s="38" t="s">
        <v>45</v>
      </c>
      <c r="E34" s="38">
        <v>9.9600000000000009</v>
      </c>
      <c r="F34" s="50" t="s">
        <v>30</v>
      </c>
      <c r="G34" s="42"/>
      <c r="H34" s="42"/>
      <c r="I34" s="42"/>
      <c r="J34" s="42"/>
      <c r="K34" s="42"/>
      <c r="L34" s="42"/>
      <c r="M34" s="42"/>
    </row>
    <row r="35" spans="1:13" x14ac:dyDescent="0.3">
      <c r="A35" s="43"/>
      <c r="B35" s="43"/>
      <c r="C35" s="44"/>
      <c r="D35" s="34" t="s">
        <v>7</v>
      </c>
      <c r="E35" s="34">
        <f>SUM(E34:E34)</f>
        <v>9.9600000000000009</v>
      </c>
      <c r="F35" s="45"/>
      <c r="G35" s="42"/>
      <c r="H35" s="42"/>
      <c r="I35" s="42"/>
      <c r="J35" s="42"/>
      <c r="K35" s="42"/>
      <c r="L35" s="42"/>
      <c r="M35" s="42"/>
    </row>
    <row r="36" spans="1:13" x14ac:dyDescent="0.3">
      <c r="A36" s="43"/>
      <c r="B36" s="43" t="s">
        <v>46</v>
      </c>
      <c r="C36" s="44">
        <v>29524210204</v>
      </c>
      <c r="D36" s="38" t="s">
        <v>15</v>
      </c>
      <c r="E36" s="38">
        <v>138.04</v>
      </c>
      <c r="F36" s="50" t="s">
        <v>30</v>
      </c>
      <c r="G36" s="42"/>
      <c r="H36" s="42"/>
      <c r="I36" s="42"/>
      <c r="J36" s="42"/>
      <c r="K36" s="42"/>
      <c r="L36" s="42"/>
      <c r="M36" s="42"/>
    </row>
    <row r="37" spans="1:13" x14ac:dyDescent="0.3">
      <c r="A37" s="43"/>
      <c r="B37" s="43"/>
      <c r="C37" s="44"/>
      <c r="D37" s="34" t="s">
        <v>7</v>
      </c>
      <c r="E37" s="34">
        <f>SUM(E36)</f>
        <v>138.04</v>
      </c>
      <c r="F37" s="45"/>
      <c r="G37" s="42"/>
      <c r="H37" s="42"/>
      <c r="I37" s="42"/>
      <c r="J37" s="42"/>
      <c r="K37" s="42"/>
      <c r="L37" s="42"/>
      <c r="M37" s="42"/>
    </row>
    <row r="38" spans="1:13" x14ac:dyDescent="0.3">
      <c r="A38" s="43"/>
      <c r="B38" s="43" t="s">
        <v>52</v>
      </c>
      <c r="C38" s="44">
        <v>45422293596</v>
      </c>
      <c r="D38" s="38" t="s">
        <v>53</v>
      </c>
      <c r="E38" s="38">
        <v>56.13</v>
      </c>
      <c r="F38" s="50" t="s">
        <v>18</v>
      </c>
      <c r="G38" s="42"/>
      <c r="H38" s="42"/>
      <c r="I38" s="42"/>
      <c r="J38" s="42"/>
      <c r="K38" s="42"/>
      <c r="L38" s="42"/>
      <c r="M38" s="42"/>
    </row>
    <row r="39" spans="1:13" x14ac:dyDescent="0.3">
      <c r="A39" s="43"/>
      <c r="B39" s="43" t="s">
        <v>52</v>
      </c>
      <c r="C39" s="44">
        <v>45422293596</v>
      </c>
      <c r="D39" s="38" t="s">
        <v>53</v>
      </c>
      <c r="E39" s="38">
        <v>79</v>
      </c>
      <c r="F39" s="50" t="s">
        <v>18</v>
      </c>
      <c r="G39" s="42"/>
      <c r="H39" s="42"/>
      <c r="I39" s="42"/>
      <c r="J39" s="42"/>
      <c r="K39" s="42"/>
      <c r="L39" s="42"/>
      <c r="M39" s="42"/>
    </row>
    <row r="40" spans="1:13" x14ac:dyDescent="0.3">
      <c r="A40" s="43"/>
      <c r="B40" s="43" t="s">
        <v>52</v>
      </c>
      <c r="C40" s="44">
        <v>45422293596</v>
      </c>
      <c r="D40" s="38" t="s">
        <v>53</v>
      </c>
      <c r="E40" s="38">
        <v>168.75</v>
      </c>
      <c r="F40" s="50" t="s">
        <v>18</v>
      </c>
      <c r="G40" s="42"/>
      <c r="H40" s="42"/>
      <c r="I40" s="42"/>
      <c r="J40" s="42"/>
      <c r="K40" s="42"/>
      <c r="L40" s="42"/>
      <c r="M40" s="42"/>
    </row>
    <row r="41" spans="1:13" x14ac:dyDescent="0.3">
      <c r="A41" s="43"/>
      <c r="B41" s="43"/>
      <c r="C41" s="44"/>
      <c r="D41" s="34" t="s">
        <v>7</v>
      </c>
      <c r="E41" s="34">
        <f>SUM(E38:E40)</f>
        <v>303.88</v>
      </c>
      <c r="F41" s="45"/>
      <c r="G41" s="42"/>
      <c r="H41" s="42"/>
      <c r="I41" s="42"/>
      <c r="J41" s="42"/>
      <c r="K41" s="42"/>
      <c r="L41" s="42"/>
      <c r="M41" s="42"/>
    </row>
    <row r="42" spans="1:13" ht="26.4" x14ac:dyDescent="0.3">
      <c r="A42" s="43"/>
      <c r="B42" s="43" t="s">
        <v>54</v>
      </c>
      <c r="C42" s="44">
        <v>99717868397</v>
      </c>
      <c r="D42" s="38" t="s">
        <v>15</v>
      </c>
      <c r="E42" s="38">
        <v>82.95</v>
      </c>
      <c r="F42" s="45" t="s">
        <v>55</v>
      </c>
      <c r="G42" s="42"/>
      <c r="H42" s="42"/>
      <c r="I42" s="42"/>
      <c r="J42" s="42"/>
      <c r="K42" s="42"/>
      <c r="L42" s="42"/>
      <c r="M42" s="42"/>
    </row>
    <row r="43" spans="1:13" x14ac:dyDescent="0.3">
      <c r="A43" s="43"/>
      <c r="B43" s="43"/>
      <c r="C43" s="44"/>
      <c r="D43" s="34" t="s">
        <v>7</v>
      </c>
      <c r="E43" s="34">
        <f>SUM(E42)</f>
        <v>82.95</v>
      </c>
      <c r="F43" s="45"/>
      <c r="G43" s="42"/>
      <c r="H43" s="42"/>
      <c r="I43" s="42"/>
      <c r="J43" s="42"/>
      <c r="K43" s="42"/>
      <c r="L43" s="42"/>
      <c r="M43" s="42"/>
    </row>
    <row r="44" spans="1:13" ht="27" x14ac:dyDescent="0.3">
      <c r="A44" s="43"/>
      <c r="B44" s="43" t="s">
        <v>56</v>
      </c>
      <c r="C44" s="44">
        <v>23057039320</v>
      </c>
      <c r="D44" s="38" t="s">
        <v>57</v>
      </c>
      <c r="E44" s="38">
        <v>106.9</v>
      </c>
      <c r="F44" s="45" t="s">
        <v>58</v>
      </c>
      <c r="G44" s="42"/>
      <c r="H44" s="42"/>
      <c r="I44" s="42"/>
      <c r="J44" s="42"/>
      <c r="K44" s="42"/>
      <c r="L44" s="42"/>
      <c r="M44" s="42"/>
    </row>
    <row r="45" spans="1:13" x14ac:dyDescent="0.3">
      <c r="A45" s="43"/>
      <c r="B45" s="43"/>
      <c r="C45" s="44"/>
      <c r="D45" s="34" t="s">
        <v>7</v>
      </c>
      <c r="E45" s="34">
        <f>SUM(E44)</f>
        <v>106.9</v>
      </c>
      <c r="F45" s="45"/>
      <c r="G45" s="42"/>
      <c r="H45" s="42"/>
      <c r="I45" s="42"/>
      <c r="J45" s="42"/>
      <c r="K45" s="42"/>
      <c r="L45" s="42"/>
      <c r="M45" s="42"/>
    </row>
    <row r="46" spans="1:13" x14ac:dyDescent="0.3">
      <c r="A46" s="43"/>
      <c r="B46" s="43" t="s">
        <v>65</v>
      </c>
      <c r="C46" s="44">
        <v>85821130368</v>
      </c>
      <c r="D46" s="38" t="s">
        <v>15</v>
      </c>
      <c r="E46" s="38">
        <v>1.66</v>
      </c>
      <c r="F46" s="45" t="s">
        <v>73</v>
      </c>
      <c r="G46" s="42"/>
      <c r="H46" s="42"/>
      <c r="I46" s="42"/>
      <c r="J46" s="42"/>
      <c r="K46" s="42"/>
      <c r="L46" s="42"/>
      <c r="M46" s="42"/>
    </row>
    <row r="47" spans="1:13" x14ac:dyDescent="0.3">
      <c r="A47" s="43"/>
      <c r="B47" s="43"/>
      <c r="C47" s="44"/>
      <c r="D47" s="34" t="s">
        <v>7</v>
      </c>
      <c r="E47" s="34">
        <f>SUM(E46:E46)</f>
        <v>1.66</v>
      </c>
      <c r="F47" s="45"/>
      <c r="G47" s="42"/>
      <c r="H47" s="42"/>
      <c r="I47" s="42"/>
      <c r="J47" s="42"/>
      <c r="K47" s="42"/>
      <c r="L47" s="42"/>
      <c r="M47" s="42"/>
    </row>
    <row r="48" spans="1:13" x14ac:dyDescent="0.3">
      <c r="A48" s="43"/>
      <c r="B48" s="43" t="s">
        <v>90</v>
      </c>
      <c r="C48" s="44">
        <v>56396370038</v>
      </c>
      <c r="D48" s="38" t="s">
        <v>32</v>
      </c>
      <c r="E48" s="38">
        <v>75.83</v>
      </c>
      <c r="F48" s="45" t="s">
        <v>43</v>
      </c>
      <c r="G48" s="42"/>
      <c r="H48" s="42"/>
      <c r="I48" s="42"/>
      <c r="J48" s="42"/>
      <c r="K48" s="42"/>
      <c r="L48" s="42"/>
      <c r="M48" s="42"/>
    </row>
    <row r="49" spans="1:13" x14ac:dyDescent="0.3">
      <c r="A49" s="43"/>
      <c r="B49" s="43" t="s">
        <v>90</v>
      </c>
      <c r="C49" s="44">
        <v>56396370038</v>
      </c>
      <c r="D49" s="38" t="s">
        <v>32</v>
      </c>
      <c r="E49" s="38">
        <v>366.96</v>
      </c>
      <c r="F49" s="45" t="s">
        <v>43</v>
      </c>
      <c r="G49" s="42"/>
      <c r="H49" s="42"/>
      <c r="I49" s="42"/>
      <c r="J49" s="42"/>
      <c r="K49" s="42"/>
      <c r="L49" s="42"/>
      <c r="M49" s="42"/>
    </row>
    <row r="50" spans="1:13" x14ac:dyDescent="0.3">
      <c r="A50" s="43"/>
      <c r="B50" s="43" t="s">
        <v>90</v>
      </c>
      <c r="C50" s="44">
        <v>56396370038</v>
      </c>
      <c r="D50" s="38" t="s">
        <v>32</v>
      </c>
      <c r="E50" s="38">
        <v>49.89</v>
      </c>
      <c r="F50" s="45" t="s">
        <v>43</v>
      </c>
      <c r="G50" s="42"/>
      <c r="H50" s="42"/>
      <c r="I50" s="42"/>
      <c r="J50" s="42"/>
      <c r="K50" s="42"/>
      <c r="L50" s="42"/>
      <c r="M50" s="42"/>
    </row>
    <row r="51" spans="1:13" x14ac:dyDescent="0.3">
      <c r="A51" s="43"/>
      <c r="B51" s="43" t="s">
        <v>90</v>
      </c>
      <c r="C51" s="44">
        <v>56396370038</v>
      </c>
      <c r="D51" s="38" t="s">
        <v>32</v>
      </c>
      <c r="E51" s="38">
        <v>64.290000000000006</v>
      </c>
      <c r="F51" s="45" t="s">
        <v>43</v>
      </c>
      <c r="G51" s="42"/>
      <c r="H51" s="42"/>
      <c r="I51" s="42"/>
      <c r="J51" s="42"/>
      <c r="K51" s="42"/>
      <c r="L51" s="42"/>
      <c r="M51" s="42"/>
    </row>
    <row r="52" spans="1:13" x14ac:dyDescent="0.3">
      <c r="A52" s="43"/>
      <c r="B52" s="43"/>
      <c r="C52" s="44"/>
      <c r="D52" s="34" t="s">
        <v>7</v>
      </c>
      <c r="E52" s="34">
        <f>SUM(E48:E51)</f>
        <v>556.96999999999991</v>
      </c>
      <c r="F52" s="45"/>
      <c r="G52" s="42"/>
      <c r="H52" s="42"/>
      <c r="I52" s="42"/>
      <c r="J52" s="42"/>
      <c r="K52" s="42"/>
      <c r="L52" s="42"/>
      <c r="M52" s="42"/>
    </row>
    <row r="53" spans="1:13" x14ac:dyDescent="0.3">
      <c r="A53" s="43"/>
      <c r="B53" s="43" t="s">
        <v>91</v>
      </c>
      <c r="C53" s="86">
        <v>33665964163</v>
      </c>
      <c r="D53" s="38" t="s">
        <v>92</v>
      </c>
      <c r="E53" s="38">
        <v>49.78</v>
      </c>
      <c r="F53" s="45" t="s">
        <v>73</v>
      </c>
      <c r="G53" s="42"/>
      <c r="H53" s="42"/>
      <c r="I53" s="42"/>
      <c r="J53" s="42"/>
      <c r="K53" s="42"/>
      <c r="L53" s="42"/>
      <c r="M53" s="42"/>
    </row>
    <row r="54" spans="1:13" x14ac:dyDescent="0.3">
      <c r="A54" s="43"/>
      <c r="B54" s="43"/>
      <c r="C54" s="84"/>
      <c r="D54" s="34" t="s">
        <v>7</v>
      </c>
      <c r="E54" s="34">
        <f>SUM(E53:E53)</f>
        <v>49.78</v>
      </c>
      <c r="F54" s="45"/>
      <c r="G54" s="42"/>
      <c r="H54" s="42"/>
      <c r="I54" s="42"/>
      <c r="J54" s="42"/>
      <c r="K54" s="42"/>
      <c r="L54" s="42"/>
      <c r="M54" s="42"/>
    </row>
    <row r="55" spans="1:13" x14ac:dyDescent="0.3">
      <c r="A55" s="43"/>
      <c r="B55" s="43" t="s">
        <v>83</v>
      </c>
      <c r="C55" s="86">
        <v>27759560625</v>
      </c>
      <c r="D55" s="38" t="s">
        <v>15</v>
      </c>
      <c r="E55" s="38">
        <v>347.24</v>
      </c>
      <c r="F55" s="45" t="s">
        <v>19</v>
      </c>
      <c r="G55" s="42"/>
      <c r="H55" s="42"/>
      <c r="I55" s="42"/>
      <c r="J55" s="42"/>
      <c r="K55" s="42"/>
      <c r="L55" s="42"/>
      <c r="M55" s="42"/>
    </row>
    <row r="56" spans="1:13" x14ac:dyDescent="0.3">
      <c r="A56" s="43"/>
      <c r="B56" s="43"/>
      <c r="C56" s="44"/>
      <c r="D56" s="34" t="s">
        <v>7</v>
      </c>
      <c r="E56" s="34">
        <f>SUM(E55:E55)</f>
        <v>347.24</v>
      </c>
      <c r="F56" s="45"/>
      <c r="G56" s="42"/>
      <c r="H56" s="42"/>
      <c r="I56" s="42"/>
      <c r="J56" s="42"/>
      <c r="K56" s="42"/>
      <c r="L56" s="42"/>
      <c r="M56" s="42"/>
    </row>
    <row r="57" spans="1:13" ht="27" x14ac:dyDescent="0.3">
      <c r="A57" s="43"/>
      <c r="B57" s="43" t="s">
        <v>105</v>
      </c>
      <c r="C57" s="44">
        <v>15526597734</v>
      </c>
      <c r="D57" s="60" t="s">
        <v>15</v>
      </c>
      <c r="E57" s="38">
        <v>58.49</v>
      </c>
      <c r="F57" s="45" t="s">
        <v>33</v>
      </c>
      <c r="G57" s="42"/>
      <c r="H57" s="42"/>
      <c r="I57" s="42"/>
      <c r="J57" s="42"/>
      <c r="K57" s="42"/>
      <c r="L57" s="42"/>
      <c r="M57" s="42"/>
    </row>
    <row r="58" spans="1:13" x14ac:dyDescent="0.3">
      <c r="A58" s="43"/>
      <c r="B58" s="43"/>
      <c r="C58" s="44"/>
      <c r="D58" s="34" t="s">
        <v>7</v>
      </c>
      <c r="E58" s="34">
        <f>SUM(E57)</f>
        <v>58.49</v>
      </c>
      <c r="F58" s="45"/>
      <c r="G58" s="42"/>
      <c r="H58" s="42"/>
      <c r="I58" s="42"/>
      <c r="J58" s="42"/>
      <c r="K58" s="42"/>
      <c r="L58" s="42"/>
      <c r="M58" s="42"/>
    </row>
    <row r="59" spans="1:13" ht="27" x14ac:dyDescent="0.3">
      <c r="A59" s="43"/>
      <c r="B59" s="43" t="s">
        <v>61</v>
      </c>
      <c r="C59" s="44">
        <v>13824554156</v>
      </c>
      <c r="D59" s="38" t="s">
        <v>32</v>
      </c>
      <c r="E59" s="38">
        <v>52.17</v>
      </c>
      <c r="F59" s="45" t="s">
        <v>35</v>
      </c>
      <c r="G59" s="42"/>
      <c r="H59" s="42"/>
      <c r="I59" s="42"/>
      <c r="J59" s="42"/>
      <c r="K59" s="42"/>
      <c r="L59" s="42"/>
      <c r="M59" s="42"/>
    </row>
    <row r="60" spans="1:13" ht="27" x14ac:dyDescent="0.3">
      <c r="A60" s="43"/>
      <c r="B60" s="43" t="s">
        <v>61</v>
      </c>
      <c r="C60" s="44">
        <v>13824554156</v>
      </c>
      <c r="D60" s="38" t="s">
        <v>32</v>
      </c>
      <c r="E60" s="38">
        <v>8.5</v>
      </c>
      <c r="F60" s="45" t="s">
        <v>35</v>
      </c>
      <c r="G60" s="42"/>
      <c r="H60" s="42"/>
      <c r="I60" s="42"/>
      <c r="J60" s="42"/>
      <c r="K60" s="42"/>
      <c r="L60" s="42"/>
      <c r="M60" s="42"/>
    </row>
    <row r="61" spans="1:13" x14ac:dyDescent="0.3">
      <c r="A61" s="43"/>
      <c r="B61" s="43"/>
      <c r="C61" s="44"/>
      <c r="D61" s="34" t="s">
        <v>7</v>
      </c>
      <c r="E61" s="34">
        <f>SUM(E59:E60)</f>
        <v>60.67</v>
      </c>
      <c r="F61" s="45"/>
      <c r="G61" s="42"/>
      <c r="H61" s="42"/>
      <c r="I61" s="42"/>
      <c r="J61" s="42"/>
      <c r="K61" s="42"/>
      <c r="L61" s="42"/>
      <c r="M61" s="42"/>
    </row>
    <row r="62" spans="1:13" ht="27" x14ac:dyDescent="0.3">
      <c r="A62" s="43"/>
      <c r="B62" s="43" t="s">
        <v>106</v>
      </c>
      <c r="C62" s="44">
        <v>52692520515</v>
      </c>
      <c r="D62" s="38" t="s">
        <v>17</v>
      </c>
      <c r="E62" s="38">
        <v>242.03</v>
      </c>
      <c r="F62" s="45" t="s">
        <v>21</v>
      </c>
      <c r="G62" s="42"/>
      <c r="H62" s="42"/>
      <c r="I62" s="42"/>
      <c r="J62" s="42"/>
      <c r="K62" s="42"/>
      <c r="L62" s="42"/>
      <c r="M62" s="42"/>
    </row>
    <row r="63" spans="1:13" ht="27" x14ac:dyDescent="0.3">
      <c r="A63" s="43"/>
      <c r="B63" s="43" t="s">
        <v>106</v>
      </c>
      <c r="C63" s="44">
        <v>52692520515</v>
      </c>
      <c r="D63" s="38" t="s">
        <v>17</v>
      </c>
      <c r="E63" s="38">
        <v>206.1</v>
      </c>
      <c r="F63" s="45" t="s">
        <v>21</v>
      </c>
      <c r="G63" s="42"/>
      <c r="H63" s="42"/>
      <c r="I63" s="42"/>
      <c r="J63" s="42"/>
      <c r="K63" s="42"/>
      <c r="L63" s="42"/>
      <c r="M63" s="42"/>
    </row>
    <row r="64" spans="1:13" x14ac:dyDescent="0.3">
      <c r="A64" s="43"/>
      <c r="B64" s="43"/>
      <c r="C64" s="44"/>
      <c r="D64" s="34" t="s">
        <v>7</v>
      </c>
      <c r="E64" s="34">
        <f>SUM(E62:E63)</f>
        <v>448.13</v>
      </c>
      <c r="F64" s="45"/>
      <c r="G64" s="42"/>
      <c r="H64" s="42"/>
      <c r="I64" s="42"/>
      <c r="J64" s="42"/>
      <c r="K64" s="42"/>
      <c r="L64" s="42"/>
      <c r="M64" s="42"/>
    </row>
    <row r="65" spans="1:13" ht="27" x14ac:dyDescent="0.3">
      <c r="A65" s="43"/>
      <c r="B65" s="43" t="s">
        <v>110</v>
      </c>
      <c r="C65" s="44">
        <v>19819724166</v>
      </c>
      <c r="D65" s="38" t="s">
        <v>111</v>
      </c>
      <c r="E65" s="38">
        <v>12481.6</v>
      </c>
      <c r="F65" s="45" t="s">
        <v>112</v>
      </c>
      <c r="G65" s="42"/>
      <c r="H65" s="42"/>
      <c r="I65" s="42"/>
      <c r="J65" s="42"/>
      <c r="K65" s="42"/>
      <c r="L65" s="42"/>
      <c r="M65" s="42"/>
    </row>
    <row r="66" spans="1:13" x14ac:dyDescent="0.3">
      <c r="A66" s="43"/>
      <c r="B66" s="43"/>
      <c r="C66" s="44"/>
      <c r="D66" s="34" t="s">
        <v>7</v>
      </c>
      <c r="E66" s="34">
        <f>SUM(E65)</f>
        <v>12481.6</v>
      </c>
      <c r="F66" s="45"/>
      <c r="G66" s="42"/>
      <c r="H66" s="42"/>
      <c r="I66" s="42"/>
      <c r="J66" s="42"/>
      <c r="K66" s="42"/>
      <c r="L66" s="42"/>
      <c r="M66" s="42"/>
    </row>
    <row r="67" spans="1:13" x14ac:dyDescent="0.3">
      <c r="A67" s="43"/>
      <c r="B67" s="43" t="s">
        <v>108</v>
      </c>
      <c r="C67" s="44" t="s">
        <v>109</v>
      </c>
      <c r="D67" s="38" t="s">
        <v>15</v>
      </c>
      <c r="E67" s="38">
        <v>123.45</v>
      </c>
      <c r="F67" s="45" t="s">
        <v>18</v>
      </c>
      <c r="G67" s="42"/>
      <c r="H67" s="42"/>
      <c r="I67" s="42"/>
      <c r="J67" s="42"/>
      <c r="K67" s="42"/>
      <c r="L67" s="42"/>
      <c r="M67" s="42"/>
    </row>
    <row r="68" spans="1:13" x14ac:dyDescent="0.3">
      <c r="A68" s="43"/>
      <c r="B68" s="43"/>
      <c r="C68" s="44"/>
      <c r="D68" s="34" t="s">
        <v>7</v>
      </c>
      <c r="E68" s="34">
        <f>SUM(E67)</f>
        <v>123.45</v>
      </c>
      <c r="F68" s="45"/>
      <c r="G68" s="42"/>
      <c r="H68" s="42"/>
      <c r="I68" s="42"/>
      <c r="J68" s="42"/>
      <c r="K68" s="42"/>
      <c r="L68" s="42"/>
      <c r="M68" s="42"/>
    </row>
    <row r="69" spans="1:13" x14ac:dyDescent="0.3">
      <c r="A69" s="43"/>
      <c r="B69" s="43" t="s">
        <v>107</v>
      </c>
      <c r="C69" s="44">
        <v>80947211460</v>
      </c>
      <c r="D69" s="38" t="s">
        <v>89</v>
      </c>
      <c r="E69" s="38">
        <v>24.89</v>
      </c>
      <c r="F69" s="45" t="s">
        <v>40</v>
      </c>
      <c r="G69" s="42"/>
      <c r="H69" s="42"/>
      <c r="I69" s="42"/>
      <c r="J69" s="42"/>
      <c r="K69" s="42"/>
      <c r="L69" s="42"/>
      <c r="M69" s="42"/>
    </row>
    <row r="70" spans="1:13" x14ac:dyDescent="0.3">
      <c r="A70" s="43"/>
      <c r="B70" s="43"/>
      <c r="C70" s="44"/>
      <c r="D70" s="34" t="s">
        <v>7</v>
      </c>
      <c r="E70" s="34">
        <f>SUM(E69)</f>
        <v>24.89</v>
      </c>
      <c r="F70" s="45"/>
      <c r="G70" s="42"/>
      <c r="H70" s="42"/>
      <c r="I70" s="42"/>
      <c r="J70" s="42"/>
      <c r="K70" s="42"/>
      <c r="L70" s="42"/>
      <c r="M70" s="42"/>
    </row>
    <row r="71" spans="1:13" x14ac:dyDescent="0.3">
      <c r="A71" s="43"/>
      <c r="B71" s="43" t="s">
        <v>188</v>
      </c>
      <c r="C71" s="44">
        <v>62296711978</v>
      </c>
      <c r="D71" s="72" t="s">
        <v>15</v>
      </c>
      <c r="E71" s="70">
        <v>465.13</v>
      </c>
      <c r="F71" s="73" t="s">
        <v>18</v>
      </c>
      <c r="G71" s="42"/>
      <c r="H71" s="42"/>
      <c r="I71" s="42"/>
      <c r="J71" s="42"/>
      <c r="K71" s="42"/>
      <c r="L71" s="42"/>
      <c r="M71" s="42"/>
    </row>
    <row r="72" spans="1:13" x14ac:dyDescent="0.3">
      <c r="A72" s="43"/>
      <c r="B72" s="43"/>
      <c r="C72" s="44"/>
      <c r="D72" s="34" t="s">
        <v>7</v>
      </c>
      <c r="E72" s="35">
        <f>SUM(E71:E71)</f>
        <v>465.13</v>
      </c>
      <c r="F72" s="45"/>
      <c r="G72" s="42"/>
      <c r="H72" s="42"/>
      <c r="I72" s="42"/>
      <c r="J72" s="42"/>
      <c r="K72" s="42"/>
      <c r="L72" s="42"/>
      <c r="M72" s="42"/>
    </row>
    <row r="73" spans="1:13" ht="27" x14ac:dyDescent="0.3">
      <c r="A73" s="43"/>
      <c r="B73" s="43" t="s">
        <v>113</v>
      </c>
      <c r="C73" s="44">
        <v>64878846896</v>
      </c>
      <c r="D73" s="38" t="s">
        <v>17</v>
      </c>
      <c r="E73" s="38">
        <v>7.3</v>
      </c>
      <c r="F73" s="73" t="s">
        <v>35</v>
      </c>
      <c r="G73" s="42"/>
      <c r="H73" s="42"/>
      <c r="I73" s="42"/>
      <c r="J73" s="42"/>
      <c r="K73" s="42"/>
      <c r="L73" s="42"/>
      <c r="M73" s="42"/>
    </row>
    <row r="74" spans="1:13" x14ac:dyDescent="0.3">
      <c r="A74" s="43"/>
      <c r="B74" s="43"/>
      <c r="C74" s="44"/>
      <c r="D74" s="34" t="s">
        <v>7</v>
      </c>
      <c r="E74" s="34">
        <f>SUM(E73)</f>
        <v>7.3</v>
      </c>
      <c r="F74" s="45"/>
      <c r="G74" s="42"/>
      <c r="H74" s="42"/>
      <c r="I74" s="42"/>
      <c r="J74" s="42"/>
      <c r="K74" s="42"/>
      <c r="L74" s="42"/>
      <c r="M74" s="42"/>
    </row>
    <row r="75" spans="1:13" x14ac:dyDescent="0.3">
      <c r="A75" s="43"/>
      <c r="B75" s="43" t="s">
        <v>189</v>
      </c>
      <c r="C75" s="44">
        <v>18742666873</v>
      </c>
      <c r="D75" s="72" t="s">
        <v>57</v>
      </c>
      <c r="E75" s="70">
        <v>2880</v>
      </c>
      <c r="F75" s="73" t="s">
        <v>134</v>
      </c>
      <c r="G75" s="42"/>
      <c r="H75" s="42"/>
      <c r="I75" s="42"/>
      <c r="J75" s="42"/>
      <c r="K75" s="42"/>
      <c r="L75" s="42"/>
      <c r="M75" s="42"/>
    </row>
    <row r="76" spans="1:13" ht="27" customHeight="1" x14ac:dyDescent="0.3">
      <c r="A76" s="43"/>
      <c r="B76" s="43"/>
      <c r="C76" s="44"/>
      <c r="D76" s="34" t="s">
        <v>7</v>
      </c>
      <c r="E76" s="35">
        <f>SUM(E75)</f>
        <v>2880</v>
      </c>
      <c r="F76" s="45"/>
      <c r="G76" s="42"/>
      <c r="H76" s="42"/>
      <c r="I76" s="42"/>
      <c r="J76" s="42"/>
      <c r="K76" s="42"/>
      <c r="L76" s="42"/>
      <c r="M76" s="42"/>
    </row>
    <row r="77" spans="1:13" ht="27" customHeight="1" x14ac:dyDescent="0.3">
      <c r="A77" s="43"/>
      <c r="B77" s="43" t="s">
        <v>27</v>
      </c>
      <c r="C77" s="44">
        <v>63073332379</v>
      </c>
      <c r="D77" s="37" t="s">
        <v>15</v>
      </c>
      <c r="E77" s="37">
        <v>1957.83</v>
      </c>
      <c r="F77" s="50" t="s">
        <v>19</v>
      </c>
      <c r="G77" s="42"/>
      <c r="H77" s="42"/>
      <c r="I77" s="42"/>
      <c r="J77" s="42"/>
      <c r="K77" s="42"/>
      <c r="L77" s="42"/>
      <c r="M77" s="42"/>
    </row>
    <row r="78" spans="1:13" x14ac:dyDescent="0.3">
      <c r="A78" s="43"/>
      <c r="B78" s="43"/>
      <c r="C78" s="44"/>
      <c r="D78" s="34" t="s">
        <v>7</v>
      </c>
      <c r="E78" s="34">
        <f>SUM(E77:E77)</f>
        <v>1957.83</v>
      </c>
      <c r="F78" s="50"/>
      <c r="G78" s="42"/>
      <c r="H78" s="42"/>
      <c r="I78" s="42"/>
      <c r="J78" s="42"/>
      <c r="K78" s="42"/>
      <c r="L78" s="42"/>
      <c r="M78" s="42"/>
    </row>
    <row r="79" spans="1:13" x14ac:dyDescent="0.3">
      <c r="A79" s="43"/>
      <c r="B79" s="43" t="s">
        <v>182</v>
      </c>
      <c r="C79" s="44">
        <v>94351830751</v>
      </c>
      <c r="D79" s="72" t="s">
        <v>17</v>
      </c>
      <c r="E79" s="38">
        <v>39.5</v>
      </c>
      <c r="F79" s="73" t="s">
        <v>183</v>
      </c>
      <c r="G79" s="42"/>
      <c r="H79" s="42"/>
      <c r="I79" s="42"/>
      <c r="J79" s="42"/>
      <c r="K79" s="42"/>
      <c r="L79" s="42"/>
      <c r="M79" s="42"/>
    </row>
    <row r="80" spans="1:13" x14ac:dyDescent="0.3">
      <c r="A80" s="43"/>
      <c r="B80" s="43"/>
      <c r="C80" s="44"/>
      <c r="D80" s="34" t="s">
        <v>7</v>
      </c>
      <c r="E80" s="35">
        <f>SUM(E79)</f>
        <v>39.5</v>
      </c>
      <c r="F80" s="45"/>
      <c r="G80" s="42"/>
      <c r="H80" s="42"/>
      <c r="I80" s="42"/>
      <c r="J80" s="42"/>
      <c r="K80" s="42"/>
      <c r="L80" s="42"/>
      <c r="M80" s="42"/>
    </row>
    <row r="81" spans="1:13" ht="26.4" x14ac:dyDescent="0.3">
      <c r="A81" s="43"/>
      <c r="B81" s="43" t="s">
        <v>48</v>
      </c>
      <c r="C81" s="44">
        <v>31697259786</v>
      </c>
      <c r="D81" s="38" t="s">
        <v>15</v>
      </c>
      <c r="E81" s="38">
        <v>78.31</v>
      </c>
      <c r="F81" s="45" t="s">
        <v>51</v>
      </c>
      <c r="G81" s="42"/>
      <c r="H81" s="42"/>
      <c r="I81" s="42"/>
      <c r="J81" s="42"/>
      <c r="K81" s="42"/>
      <c r="L81" s="42"/>
      <c r="M81" s="42"/>
    </row>
    <row r="82" spans="1:13" ht="26.4" x14ac:dyDescent="0.3">
      <c r="A82" s="43"/>
      <c r="B82" s="43" t="s">
        <v>48</v>
      </c>
      <c r="C82" s="44">
        <v>31697259786</v>
      </c>
      <c r="D82" s="38" t="s">
        <v>15</v>
      </c>
      <c r="E82" s="38">
        <v>22.1</v>
      </c>
      <c r="F82" s="45" t="s">
        <v>51</v>
      </c>
      <c r="G82" s="42"/>
      <c r="H82" s="42"/>
      <c r="I82" s="42"/>
      <c r="J82" s="42"/>
      <c r="K82" s="42"/>
      <c r="L82" s="42"/>
      <c r="M82" s="42"/>
    </row>
    <row r="83" spans="1:13" x14ac:dyDescent="0.3">
      <c r="A83" s="43"/>
      <c r="B83" s="43"/>
      <c r="C83" s="44"/>
      <c r="D83" s="34" t="s">
        <v>7</v>
      </c>
      <c r="E83" s="34">
        <f>SUM(E81:E82)</f>
        <v>100.41</v>
      </c>
      <c r="F83" s="45"/>
      <c r="G83" s="42"/>
      <c r="H83" s="42"/>
      <c r="I83" s="42"/>
      <c r="J83" s="42"/>
      <c r="K83" s="42"/>
      <c r="L83" s="42"/>
      <c r="M83" s="42"/>
    </row>
    <row r="84" spans="1:13" x14ac:dyDescent="0.3">
      <c r="A84" s="43"/>
      <c r="B84" s="43" t="s">
        <v>24</v>
      </c>
      <c r="C84" s="44">
        <v>60174672203</v>
      </c>
      <c r="D84" s="38" t="s">
        <v>25</v>
      </c>
      <c r="E84" s="38">
        <v>159.6</v>
      </c>
      <c r="F84" s="45" t="s">
        <v>26</v>
      </c>
      <c r="G84" s="42"/>
      <c r="H84" s="42"/>
      <c r="I84" s="42"/>
      <c r="J84" s="42"/>
      <c r="K84" s="42"/>
      <c r="L84" s="42"/>
      <c r="M84" s="42"/>
    </row>
    <row r="85" spans="1:13" x14ac:dyDescent="0.3">
      <c r="A85" s="43"/>
      <c r="B85" s="43" t="s">
        <v>24</v>
      </c>
      <c r="C85" s="44">
        <v>60174672203</v>
      </c>
      <c r="D85" s="38" t="s">
        <v>25</v>
      </c>
      <c r="E85" s="38">
        <v>159.6</v>
      </c>
      <c r="F85" s="45" t="s">
        <v>26</v>
      </c>
      <c r="G85" s="42"/>
      <c r="H85" s="42"/>
      <c r="I85" s="42"/>
      <c r="J85" s="42"/>
      <c r="K85" s="42"/>
      <c r="L85" s="42"/>
      <c r="M85" s="42"/>
    </row>
    <row r="86" spans="1:13" x14ac:dyDescent="0.3">
      <c r="A86" s="43"/>
      <c r="B86" s="43" t="s">
        <v>24</v>
      </c>
      <c r="C86" s="44">
        <v>60174672203</v>
      </c>
      <c r="D86" s="38" t="s">
        <v>25</v>
      </c>
      <c r="E86" s="38">
        <v>159.6</v>
      </c>
      <c r="F86" s="45" t="s">
        <v>26</v>
      </c>
      <c r="G86" s="42"/>
      <c r="H86" s="42"/>
      <c r="I86" s="42"/>
      <c r="J86" s="42"/>
      <c r="K86" s="42"/>
      <c r="L86" s="42"/>
      <c r="M86" s="42"/>
    </row>
    <row r="87" spans="1:13" x14ac:dyDescent="0.3">
      <c r="A87" s="43"/>
      <c r="B87" s="43" t="s">
        <v>24</v>
      </c>
      <c r="C87" s="44">
        <v>60174672203</v>
      </c>
      <c r="D87" s="38" t="s">
        <v>25</v>
      </c>
      <c r="E87" s="38">
        <v>159.6</v>
      </c>
      <c r="F87" s="45" t="s">
        <v>26</v>
      </c>
      <c r="G87" s="42"/>
      <c r="H87" s="42"/>
      <c r="I87" s="42"/>
      <c r="J87" s="42"/>
      <c r="K87" s="42"/>
      <c r="L87" s="42"/>
      <c r="M87" s="42"/>
    </row>
    <row r="88" spans="1:13" x14ac:dyDescent="0.3">
      <c r="A88" s="43"/>
      <c r="B88" s="55"/>
      <c r="C88" s="44"/>
      <c r="D88" s="34" t="s">
        <v>7</v>
      </c>
      <c r="E88" s="34">
        <f>SUM(E84:E87)</f>
        <v>638.4</v>
      </c>
      <c r="F88" s="45"/>
      <c r="G88" s="42"/>
      <c r="H88" s="42"/>
      <c r="I88" s="42"/>
      <c r="J88" s="42"/>
      <c r="K88" s="42"/>
      <c r="L88" s="42"/>
      <c r="M88" s="42"/>
    </row>
    <row r="89" spans="1:13" ht="27" x14ac:dyDescent="0.3">
      <c r="A89" s="43"/>
      <c r="B89" s="43" t="s">
        <v>171</v>
      </c>
      <c r="C89" s="44">
        <v>43648767270</v>
      </c>
      <c r="D89" s="38" t="s">
        <v>32</v>
      </c>
      <c r="E89" s="70">
        <v>37.200000000000003</v>
      </c>
      <c r="F89" s="45" t="s">
        <v>35</v>
      </c>
      <c r="G89" s="42"/>
      <c r="H89" s="42"/>
      <c r="I89" s="42"/>
      <c r="J89" s="42"/>
      <c r="K89" s="42"/>
      <c r="L89" s="42"/>
      <c r="M89" s="42"/>
    </row>
    <row r="90" spans="1:13" x14ac:dyDescent="0.3">
      <c r="A90" s="43"/>
      <c r="B90" s="43"/>
      <c r="C90" s="44"/>
      <c r="D90" s="34" t="s">
        <v>7</v>
      </c>
      <c r="E90" s="35">
        <f>SUM(E89)</f>
        <v>37.200000000000003</v>
      </c>
      <c r="F90" s="45"/>
      <c r="G90" s="42"/>
      <c r="H90" s="42"/>
      <c r="I90" s="42"/>
      <c r="J90" s="42"/>
      <c r="K90" s="42"/>
      <c r="L90" s="42"/>
      <c r="M90" s="42"/>
    </row>
    <row r="91" spans="1:13" ht="27" x14ac:dyDescent="0.3">
      <c r="A91" s="43"/>
      <c r="B91" s="43" t="s">
        <v>190</v>
      </c>
      <c r="C91" s="44">
        <v>79608058419</v>
      </c>
      <c r="D91" s="72" t="s">
        <v>191</v>
      </c>
      <c r="E91" s="38">
        <v>202.48</v>
      </c>
      <c r="F91" s="73" t="s">
        <v>21</v>
      </c>
      <c r="G91" s="42"/>
      <c r="H91" s="42"/>
      <c r="I91" s="42"/>
      <c r="J91" s="42"/>
      <c r="K91" s="42"/>
      <c r="L91" s="42"/>
      <c r="M91" s="42"/>
    </row>
    <row r="92" spans="1:13" x14ac:dyDescent="0.3">
      <c r="A92" s="43"/>
      <c r="B92" s="43"/>
      <c r="C92" s="44"/>
      <c r="D92" s="34" t="s">
        <v>7</v>
      </c>
      <c r="E92" s="35">
        <f>SUM(E91)</f>
        <v>202.48</v>
      </c>
      <c r="F92" s="45"/>
      <c r="G92" s="42"/>
      <c r="H92" s="42"/>
      <c r="I92" s="42"/>
      <c r="J92" s="42"/>
      <c r="K92" s="42"/>
      <c r="L92" s="42"/>
      <c r="M92" s="42"/>
    </row>
    <row r="93" spans="1:13" x14ac:dyDescent="0.3">
      <c r="A93" s="43"/>
      <c r="B93" s="43" t="s">
        <v>102</v>
      </c>
      <c r="C93" s="44">
        <v>68419124305</v>
      </c>
      <c r="D93" s="38" t="s">
        <v>15</v>
      </c>
      <c r="E93" s="38">
        <v>10.62</v>
      </c>
      <c r="F93" s="45" t="s">
        <v>73</v>
      </c>
      <c r="G93" s="42"/>
      <c r="H93" s="42"/>
      <c r="I93" s="42"/>
      <c r="J93" s="42"/>
      <c r="K93" s="42"/>
      <c r="L93" s="42"/>
      <c r="M93" s="42"/>
    </row>
    <row r="94" spans="1:13" x14ac:dyDescent="0.3">
      <c r="A94" s="43"/>
      <c r="B94" s="43" t="s">
        <v>102</v>
      </c>
      <c r="C94" s="44">
        <v>68419124305</v>
      </c>
      <c r="D94" s="38" t="s">
        <v>15</v>
      </c>
      <c r="E94" s="38">
        <v>10.62</v>
      </c>
      <c r="F94" s="45" t="s">
        <v>73</v>
      </c>
      <c r="G94" s="42"/>
      <c r="H94" s="42"/>
      <c r="I94" s="42"/>
      <c r="J94" s="42"/>
      <c r="K94" s="42"/>
      <c r="L94" s="42"/>
      <c r="M94" s="42"/>
    </row>
    <row r="95" spans="1:13" x14ac:dyDescent="0.3">
      <c r="A95" s="43"/>
      <c r="B95" s="43"/>
      <c r="C95" s="44"/>
      <c r="D95" s="34" t="s">
        <v>7</v>
      </c>
      <c r="E95" s="34">
        <f>SUM(E93:E94)</f>
        <v>21.24</v>
      </c>
      <c r="F95" s="45"/>
      <c r="G95" s="42"/>
      <c r="H95" s="42"/>
      <c r="I95" s="42"/>
      <c r="J95" s="42"/>
      <c r="K95" s="42"/>
      <c r="L95" s="42"/>
      <c r="M95" s="42"/>
    </row>
    <row r="96" spans="1:13" x14ac:dyDescent="0.3">
      <c r="A96" s="43"/>
      <c r="B96" s="43" t="s">
        <v>99</v>
      </c>
      <c r="C96" s="44">
        <v>46118101286</v>
      </c>
      <c r="D96" s="38" t="s">
        <v>57</v>
      </c>
      <c r="E96" s="38">
        <v>41.48</v>
      </c>
      <c r="F96" s="45" t="s">
        <v>40</v>
      </c>
      <c r="G96" s="42"/>
      <c r="H96" s="42"/>
      <c r="I96" s="42"/>
      <c r="J96" s="42"/>
      <c r="K96" s="42"/>
      <c r="L96" s="42"/>
      <c r="M96" s="42"/>
    </row>
    <row r="97" spans="1:13" x14ac:dyDescent="0.3">
      <c r="A97" s="43"/>
      <c r="B97" s="43"/>
      <c r="C97" s="44"/>
      <c r="D97" s="34" t="s">
        <v>7</v>
      </c>
      <c r="E97" s="34">
        <f>SUM(E96:E96)</f>
        <v>41.48</v>
      </c>
      <c r="F97" s="45"/>
      <c r="G97" s="42"/>
      <c r="H97" s="42"/>
      <c r="I97" s="42"/>
      <c r="J97" s="42"/>
      <c r="K97" s="42"/>
      <c r="L97" s="42"/>
      <c r="M97" s="42"/>
    </row>
    <row r="98" spans="1:13" ht="27" x14ac:dyDescent="0.3">
      <c r="A98" s="43"/>
      <c r="B98" s="43" t="s">
        <v>67</v>
      </c>
      <c r="C98" s="44">
        <v>37879152548</v>
      </c>
      <c r="D98" s="38" t="s">
        <v>68</v>
      </c>
      <c r="E98" s="38">
        <v>188.84</v>
      </c>
      <c r="F98" s="45" t="s">
        <v>21</v>
      </c>
      <c r="G98" s="42"/>
      <c r="H98" s="42"/>
      <c r="I98" s="42"/>
      <c r="J98" s="42"/>
      <c r="K98" s="42"/>
      <c r="L98" s="42"/>
      <c r="M98" s="42"/>
    </row>
    <row r="99" spans="1:13" x14ac:dyDescent="0.3">
      <c r="A99" s="43"/>
      <c r="B99" s="43"/>
      <c r="C99" s="44"/>
      <c r="D99" s="34" t="s">
        <v>7</v>
      </c>
      <c r="E99" s="34">
        <f>SUM(E98)</f>
        <v>188.84</v>
      </c>
      <c r="F99" s="45"/>
      <c r="G99" s="42"/>
      <c r="H99" s="42"/>
      <c r="I99" s="42"/>
      <c r="J99" s="42"/>
      <c r="K99" s="42"/>
      <c r="L99" s="42"/>
      <c r="M99" s="42"/>
    </row>
    <row r="100" spans="1:13" x14ac:dyDescent="0.3">
      <c r="A100" s="43"/>
      <c r="B100" s="43" t="s">
        <v>86</v>
      </c>
      <c r="C100" s="75">
        <v>26187994862</v>
      </c>
      <c r="D100" s="38" t="s">
        <v>15</v>
      </c>
      <c r="E100" s="38">
        <v>42.72</v>
      </c>
      <c r="F100" s="45" t="s">
        <v>87</v>
      </c>
      <c r="G100" s="42"/>
      <c r="H100" s="42"/>
      <c r="I100" s="42"/>
      <c r="J100" s="42"/>
      <c r="K100" s="42"/>
      <c r="L100" s="42"/>
      <c r="M100" s="42"/>
    </row>
    <row r="101" spans="1:13" x14ac:dyDescent="0.3">
      <c r="A101" s="43"/>
      <c r="B101" s="43" t="s">
        <v>86</v>
      </c>
      <c r="C101" s="76">
        <v>26187994862</v>
      </c>
      <c r="D101" s="38" t="s">
        <v>15</v>
      </c>
      <c r="E101" s="38">
        <v>103.09</v>
      </c>
      <c r="F101" s="45" t="s">
        <v>87</v>
      </c>
      <c r="G101" s="42"/>
      <c r="H101" s="42"/>
      <c r="I101" s="42"/>
      <c r="J101" s="42"/>
      <c r="K101" s="42"/>
      <c r="L101" s="42"/>
      <c r="M101" s="42"/>
    </row>
    <row r="102" spans="1:13" x14ac:dyDescent="0.3">
      <c r="A102" s="43"/>
      <c r="B102" s="43" t="s">
        <v>86</v>
      </c>
      <c r="C102" s="76">
        <v>26187994862</v>
      </c>
      <c r="D102" s="38" t="s">
        <v>15</v>
      </c>
      <c r="E102" s="38">
        <v>263.58</v>
      </c>
      <c r="F102" s="45" t="s">
        <v>87</v>
      </c>
      <c r="G102" s="42"/>
      <c r="H102" s="42"/>
      <c r="I102" s="42"/>
      <c r="J102" s="42"/>
      <c r="K102" s="42"/>
      <c r="L102" s="42"/>
      <c r="M102" s="42"/>
    </row>
    <row r="103" spans="1:13" x14ac:dyDescent="0.3">
      <c r="A103" s="43"/>
      <c r="B103" s="43"/>
      <c r="C103" s="44"/>
      <c r="D103" s="34" t="s">
        <v>7</v>
      </c>
      <c r="E103" s="34">
        <f>SUM(E100:E102)</f>
        <v>409.39</v>
      </c>
      <c r="F103" s="45"/>
      <c r="G103" s="42"/>
      <c r="H103" s="42"/>
      <c r="I103" s="42"/>
      <c r="J103" s="42"/>
      <c r="K103" s="42"/>
      <c r="L103" s="42"/>
      <c r="M103" s="42"/>
    </row>
    <row r="104" spans="1:13" ht="26.4" x14ac:dyDescent="0.3">
      <c r="A104" s="43"/>
      <c r="B104" s="43" t="s">
        <v>28</v>
      </c>
      <c r="C104" s="44">
        <v>2043590650</v>
      </c>
      <c r="D104" s="38" t="s">
        <v>17</v>
      </c>
      <c r="E104" s="38">
        <v>751.45</v>
      </c>
      <c r="F104" s="50" t="s">
        <v>18</v>
      </c>
      <c r="G104" s="42"/>
      <c r="H104" s="42"/>
      <c r="I104" s="42"/>
      <c r="J104" s="42"/>
      <c r="K104" s="42"/>
      <c r="L104" s="42"/>
      <c r="M104" s="42"/>
    </row>
    <row r="105" spans="1:13" x14ac:dyDescent="0.3">
      <c r="A105" s="43"/>
      <c r="B105" s="43"/>
      <c r="C105" s="44"/>
      <c r="D105" s="34" t="s">
        <v>7</v>
      </c>
      <c r="E105" s="34">
        <f>SUM(E104)</f>
        <v>751.45</v>
      </c>
      <c r="F105" s="45"/>
      <c r="G105" s="42"/>
      <c r="H105" s="42"/>
      <c r="I105" s="42"/>
      <c r="J105" s="42"/>
      <c r="K105" s="42"/>
      <c r="L105" s="42"/>
      <c r="M105" s="42"/>
    </row>
    <row r="106" spans="1:13" x14ac:dyDescent="0.3">
      <c r="A106" s="43"/>
      <c r="B106" s="43" t="s">
        <v>49</v>
      </c>
      <c r="C106" s="44">
        <v>56561032745</v>
      </c>
      <c r="D106" s="38" t="s">
        <v>50</v>
      </c>
      <c r="E106" s="38">
        <v>34.5</v>
      </c>
      <c r="F106" s="45" t="s">
        <v>18</v>
      </c>
      <c r="G106" s="42"/>
      <c r="H106" s="42"/>
      <c r="I106" s="42"/>
      <c r="J106" s="42"/>
      <c r="K106" s="42"/>
      <c r="L106" s="42"/>
      <c r="M106" s="42"/>
    </row>
    <row r="107" spans="1:13" x14ac:dyDescent="0.3">
      <c r="A107" s="43"/>
      <c r="B107" s="43"/>
      <c r="C107" s="44"/>
      <c r="D107" s="34" t="s">
        <v>7</v>
      </c>
      <c r="E107" s="35">
        <f>SUM(E106:E106)</f>
        <v>34.5</v>
      </c>
      <c r="F107" s="45"/>
      <c r="G107" s="42"/>
      <c r="H107" s="42"/>
      <c r="I107" s="42"/>
      <c r="J107" s="42"/>
      <c r="K107" s="42"/>
      <c r="L107" s="42"/>
      <c r="M107" s="42"/>
    </row>
    <row r="108" spans="1:13" ht="27" x14ac:dyDescent="0.3">
      <c r="A108" s="43"/>
      <c r="B108" s="43" t="s">
        <v>185</v>
      </c>
      <c r="C108" s="84" t="s">
        <v>186</v>
      </c>
      <c r="D108" s="38" t="s">
        <v>15</v>
      </c>
      <c r="E108" s="70">
        <v>70.41</v>
      </c>
      <c r="F108" s="73" t="s">
        <v>21</v>
      </c>
      <c r="G108" s="42"/>
      <c r="H108" s="42"/>
      <c r="I108" s="42"/>
      <c r="J108" s="42"/>
      <c r="K108" s="42"/>
      <c r="L108" s="42"/>
      <c r="M108" s="42"/>
    </row>
    <row r="109" spans="1:13" x14ac:dyDescent="0.3">
      <c r="A109" s="43"/>
      <c r="B109" s="43"/>
      <c r="C109" s="44"/>
      <c r="D109" s="34" t="s">
        <v>7</v>
      </c>
      <c r="E109" s="35">
        <f>SUM(E108)</f>
        <v>70.41</v>
      </c>
      <c r="F109" s="45"/>
      <c r="G109" s="42"/>
      <c r="H109" s="42"/>
      <c r="I109" s="42"/>
      <c r="J109" s="42"/>
      <c r="K109" s="42"/>
      <c r="L109" s="42"/>
      <c r="M109" s="42"/>
    </row>
    <row r="110" spans="1:13" x14ac:dyDescent="0.3">
      <c r="A110" s="43"/>
      <c r="B110" s="43" t="s">
        <v>184</v>
      </c>
      <c r="C110" s="44">
        <v>28753835270</v>
      </c>
      <c r="D110" s="72" t="s">
        <v>89</v>
      </c>
      <c r="E110" s="70">
        <v>125</v>
      </c>
      <c r="F110" s="73" t="s">
        <v>40</v>
      </c>
    </row>
    <row r="111" spans="1:13" x14ac:dyDescent="0.3">
      <c r="A111" s="43"/>
      <c r="B111" s="43"/>
      <c r="C111" s="44"/>
      <c r="D111" s="34" t="s">
        <v>7</v>
      </c>
      <c r="E111" s="35">
        <f>SUM(E110)</f>
        <v>125</v>
      </c>
      <c r="F111" s="45"/>
    </row>
    <row r="112" spans="1:13" ht="26.4" x14ac:dyDescent="0.3">
      <c r="A112" s="43"/>
      <c r="B112" s="43" t="s">
        <v>133</v>
      </c>
      <c r="C112" s="44">
        <v>90629578695</v>
      </c>
      <c r="D112" s="38" t="s">
        <v>53</v>
      </c>
      <c r="E112" s="38">
        <v>130.38</v>
      </c>
      <c r="F112" s="45" t="s">
        <v>134</v>
      </c>
    </row>
    <row r="113" spans="1:6" ht="26.4" x14ac:dyDescent="0.3">
      <c r="A113" s="43"/>
      <c r="B113" s="43" t="s">
        <v>133</v>
      </c>
      <c r="C113" s="44">
        <v>90629578695</v>
      </c>
      <c r="D113" s="38" t="s">
        <v>53</v>
      </c>
      <c r="E113" s="38">
        <v>160.25</v>
      </c>
      <c r="F113" s="45" t="s">
        <v>134</v>
      </c>
    </row>
    <row r="114" spans="1:6" x14ac:dyDescent="0.3">
      <c r="A114" s="43"/>
      <c r="B114" s="43"/>
      <c r="C114" s="44"/>
      <c r="D114" s="34" t="s">
        <v>7</v>
      </c>
      <c r="E114" s="34">
        <f>SUM(E112:E113)</f>
        <v>290.63</v>
      </c>
      <c r="F114" s="45"/>
    </row>
    <row r="115" spans="1:6" x14ac:dyDescent="0.3">
      <c r="A115" s="43"/>
      <c r="B115" s="43" t="s">
        <v>38</v>
      </c>
      <c r="C115" s="44">
        <v>27332507825</v>
      </c>
      <c r="D115" s="38" t="s">
        <v>39</v>
      </c>
      <c r="E115" s="38">
        <v>41.25</v>
      </c>
      <c r="F115" s="45" t="s">
        <v>40</v>
      </c>
    </row>
    <row r="116" spans="1:6" x14ac:dyDescent="0.3">
      <c r="A116" s="43"/>
      <c r="B116" s="43"/>
      <c r="C116" s="44"/>
      <c r="D116" s="34" t="s">
        <v>7</v>
      </c>
      <c r="E116" s="34">
        <f>SUM(E115)</f>
        <v>41.25</v>
      </c>
      <c r="F116" s="45"/>
    </row>
    <row r="117" spans="1:6" ht="27" x14ac:dyDescent="0.3">
      <c r="A117" s="43"/>
      <c r="B117" s="43" t="s">
        <v>139</v>
      </c>
      <c r="C117" s="44" t="s">
        <v>140</v>
      </c>
      <c r="D117" s="38" t="s">
        <v>32</v>
      </c>
      <c r="E117" s="38">
        <v>14.6</v>
      </c>
      <c r="F117" s="45" t="s">
        <v>35</v>
      </c>
    </row>
    <row r="118" spans="1:6" x14ac:dyDescent="0.3">
      <c r="A118" s="43"/>
      <c r="B118" s="43"/>
      <c r="C118" s="44"/>
      <c r="D118" s="34" t="s">
        <v>7</v>
      </c>
      <c r="E118" s="34">
        <f>SUM(E117)</f>
        <v>14.6</v>
      </c>
      <c r="F118" s="45"/>
    </row>
    <row r="119" spans="1:6" x14ac:dyDescent="0.3">
      <c r="A119" s="43"/>
      <c r="B119" s="43" t="s">
        <v>187</v>
      </c>
      <c r="C119" s="44">
        <v>19213355356</v>
      </c>
      <c r="D119" s="72" t="s">
        <v>32</v>
      </c>
      <c r="E119" s="70">
        <v>500</v>
      </c>
      <c r="F119" s="73" t="s">
        <v>30</v>
      </c>
    </row>
    <row r="120" spans="1:6" x14ac:dyDescent="0.3">
      <c r="A120" s="43"/>
      <c r="B120" s="43"/>
      <c r="C120" s="44"/>
      <c r="D120" s="34" t="s">
        <v>7</v>
      </c>
      <c r="E120" s="35">
        <f>SUM(E119)</f>
        <v>500</v>
      </c>
      <c r="F120" s="45"/>
    </row>
    <row r="121" spans="1:6" ht="27" x14ac:dyDescent="0.3">
      <c r="A121" s="43"/>
      <c r="B121" s="43" t="s">
        <v>104</v>
      </c>
      <c r="C121" s="44">
        <v>99214387010</v>
      </c>
      <c r="D121" s="38" t="s">
        <v>17</v>
      </c>
      <c r="E121" s="38">
        <v>9.51</v>
      </c>
      <c r="F121" s="45" t="s">
        <v>35</v>
      </c>
    </row>
    <row r="122" spans="1:6" ht="27" x14ac:dyDescent="0.3">
      <c r="A122" s="43"/>
      <c r="B122" s="43" t="s">
        <v>104</v>
      </c>
      <c r="C122" s="44">
        <v>99214387010</v>
      </c>
      <c r="D122" s="38" t="s">
        <v>17</v>
      </c>
      <c r="E122" s="38">
        <v>3.31</v>
      </c>
      <c r="F122" s="45" t="s">
        <v>35</v>
      </c>
    </row>
    <row r="123" spans="1:6" ht="27" x14ac:dyDescent="0.3">
      <c r="A123" s="43"/>
      <c r="B123" s="43" t="s">
        <v>104</v>
      </c>
      <c r="C123" s="44">
        <v>99214387010</v>
      </c>
      <c r="D123" s="38" t="s">
        <v>17</v>
      </c>
      <c r="E123" s="38">
        <v>74.23</v>
      </c>
      <c r="F123" s="45" t="s">
        <v>35</v>
      </c>
    </row>
    <row r="124" spans="1:6" x14ac:dyDescent="0.3">
      <c r="A124" s="43"/>
      <c r="B124" s="43"/>
      <c r="C124" s="44"/>
      <c r="D124" s="34" t="s">
        <v>7</v>
      </c>
      <c r="E124" s="35">
        <f>SUM(E121:E123)</f>
        <v>87.050000000000011</v>
      </c>
      <c r="F124" s="45"/>
    </row>
    <row r="125" spans="1:6" x14ac:dyDescent="0.3">
      <c r="A125" s="43"/>
      <c r="B125" s="43" t="s">
        <v>16</v>
      </c>
      <c r="C125" s="44">
        <v>76039370887</v>
      </c>
      <c r="D125" s="37" t="s">
        <v>17</v>
      </c>
      <c r="E125" s="37">
        <v>35.200000000000003</v>
      </c>
      <c r="F125" s="50" t="s">
        <v>19</v>
      </c>
    </row>
    <row r="126" spans="1:6" x14ac:dyDescent="0.3">
      <c r="A126" s="43"/>
      <c r="B126" s="43" t="s">
        <v>16</v>
      </c>
      <c r="C126" s="44">
        <v>76039370887</v>
      </c>
      <c r="D126" s="37" t="s">
        <v>17</v>
      </c>
      <c r="E126" s="37">
        <v>36.5</v>
      </c>
      <c r="F126" s="80" t="s">
        <v>129</v>
      </c>
    </row>
    <row r="127" spans="1:6" x14ac:dyDescent="0.3">
      <c r="A127" s="43"/>
      <c r="B127" s="43" t="s">
        <v>16</v>
      </c>
      <c r="C127" s="44">
        <v>76039370887</v>
      </c>
      <c r="D127" s="37" t="s">
        <v>17</v>
      </c>
      <c r="E127" s="37">
        <v>58.1</v>
      </c>
      <c r="F127" s="80" t="s">
        <v>129</v>
      </c>
    </row>
    <row r="128" spans="1:6" x14ac:dyDescent="0.3">
      <c r="A128" s="43"/>
      <c r="B128" s="43" t="s">
        <v>16</v>
      </c>
      <c r="C128" s="44">
        <v>76039370887</v>
      </c>
      <c r="D128" s="37" t="s">
        <v>17</v>
      </c>
      <c r="E128" s="37">
        <v>27.5</v>
      </c>
      <c r="F128" s="80" t="s">
        <v>129</v>
      </c>
    </row>
    <row r="129" spans="1:6" x14ac:dyDescent="0.3">
      <c r="A129" s="43"/>
      <c r="B129" s="43"/>
      <c r="C129" s="44"/>
      <c r="D129" s="34" t="s">
        <v>7</v>
      </c>
      <c r="E129" s="34">
        <f>SUM(E125:E128)</f>
        <v>157.30000000000001</v>
      </c>
      <c r="F129" s="45"/>
    </row>
    <row r="130" spans="1:6" ht="27" x14ac:dyDescent="0.3">
      <c r="A130" s="43"/>
      <c r="B130" s="43" t="s">
        <v>103</v>
      </c>
      <c r="C130" s="44">
        <v>88590535237</v>
      </c>
      <c r="D130" s="38" t="s">
        <v>32</v>
      </c>
      <c r="E130" s="38">
        <v>363.13</v>
      </c>
      <c r="F130" s="45" t="s">
        <v>21</v>
      </c>
    </row>
    <row r="131" spans="1:6" x14ac:dyDescent="0.3">
      <c r="A131" s="43"/>
      <c r="B131" s="43"/>
      <c r="C131" s="44"/>
      <c r="D131" s="34" t="s">
        <v>7</v>
      </c>
      <c r="E131" s="34">
        <f>SUM(E130)</f>
        <v>363.13</v>
      </c>
      <c r="F131" s="45"/>
    </row>
    <row r="132" spans="1:6" ht="27" x14ac:dyDescent="0.3">
      <c r="A132" s="43"/>
      <c r="B132" s="43" t="s">
        <v>118</v>
      </c>
      <c r="C132" s="44" t="s">
        <v>119</v>
      </c>
      <c r="D132" s="38" t="s">
        <v>15</v>
      </c>
      <c r="E132" s="38">
        <v>3.55</v>
      </c>
      <c r="F132" s="45" t="s">
        <v>21</v>
      </c>
    </row>
    <row r="133" spans="1:6" ht="27" x14ac:dyDescent="0.3">
      <c r="A133" s="43"/>
      <c r="B133" s="43" t="s">
        <v>118</v>
      </c>
      <c r="C133" s="44" t="s">
        <v>119</v>
      </c>
      <c r="D133" s="38" t="s">
        <v>15</v>
      </c>
      <c r="E133" s="38">
        <v>15.91</v>
      </c>
      <c r="F133" s="45" t="s">
        <v>21</v>
      </c>
    </row>
    <row r="134" spans="1:6" ht="27" x14ac:dyDescent="0.3">
      <c r="A134" s="43"/>
      <c r="B134" s="43" t="s">
        <v>118</v>
      </c>
      <c r="C134" s="44" t="s">
        <v>119</v>
      </c>
      <c r="D134" s="38" t="s">
        <v>15</v>
      </c>
      <c r="E134" s="38">
        <v>14.1</v>
      </c>
      <c r="F134" s="45" t="s">
        <v>21</v>
      </c>
    </row>
    <row r="135" spans="1:6" x14ac:dyDescent="0.3">
      <c r="A135" s="43"/>
      <c r="B135" s="43"/>
      <c r="C135" s="44"/>
      <c r="D135" s="34" t="s">
        <v>7</v>
      </c>
      <c r="E135" s="34">
        <f>SUM(E132:E134)</f>
        <v>33.56</v>
      </c>
      <c r="F135" s="45"/>
    </row>
    <row r="136" spans="1:6" x14ac:dyDescent="0.3">
      <c r="A136" s="43"/>
      <c r="B136" s="43" t="s">
        <v>192</v>
      </c>
      <c r="C136" s="85">
        <v>39968504705</v>
      </c>
      <c r="D136" s="72" t="s">
        <v>92</v>
      </c>
      <c r="E136" s="72">
        <v>30</v>
      </c>
      <c r="F136" s="73" t="s">
        <v>82</v>
      </c>
    </row>
    <row r="137" spans="1:6" x14ac:dyDescent="0.3">
      <c r="A137" s="43"/>
      <c r="B137" s="43"/>
      <c r="C137" s="71"/>
      <c r="D137" s="34" t="s">
        <v>7</v>
      </c>
      <c r="E137" s="34">
        <f>SUM(E136)</f>
        <v>30</v>
      </c>
      <c r="F137" s="45"/>
    </row>
    <row r="138" spans="1:6" x14ac:dyDescent="0.3">
      <c r="A138" s="43"/>
      <c r="B138" s="43" t="s">
        <v>196</v>
      </c>
      <c r="C138" s="86">
        <v>53984895022</v>
      </c>
      <c r="D138" s="72" t="s">
        <v>53</v>
      </c>
      <c r="E138" s="72">
        <v>30</v>
      </c>
      <c r="F138" s="73" t="s">
        <v>82</v>
      </c>
    </row>
    <row r="139" spans="1:6" x14ac:dyDescent="0.3">
      <c r="A139" s="43"/>
      <c r="B139" s="43"/>
      <c r="C139" s="44"/>
      <c r="D139" s="34" t="s">
        <v>7</v>
      </c>
      <c r="E139" s="34">
        <f>SUM(E138)</f>
        <v>30</v>
      </c>
      <c r="F139" s="45"/>
    </row>
    <row r="140" spans="1:6" x14ac:dyDescent="0.3">
      <c r="A140" s="43"/>
      <c r="B140" s="43" t="s">
        <v>193</v>
      </c>
      <c r="C140" s="86">
        <v>69922596943</v>
      </c>
      <c r="D140" s="72" t="s">
        <v>53</v>
      </c>
      <c r="E140" s="72">
        <v>30</v>
      </c>
      <c r="F140" s="73" t="s">
        <v>82</v>
      </c>
    </row>
    <row r="141" spans="1:6" x14ac:dyDescent="0.3">
      <c r="A141" s="43"/>
      <c r="B141" s="43"/>
      <c r="C141" s="44"/>
      <c r="D141" s="34" t="s">
        <v>7</v>
      </c>
      <c r="E141" s="34">
        <f>SUM(E140)</f>
        <v>30</v>
      </c>
      <c r="F141" s="45"/>
    </row>
    <row r="142" spans="1:6" ht="27" x14ac:dyDescent="0.3">
      <c r="A142" s="43"/>
      <c r="B142" s="43" t="s">
        <v>197</v>
      </c>
      <c r="C142" s="86">
        <v>65504237438</v>
      </c>
      <c r="D142" s="72" t="s">
        <v>53</v>
      </c>
      <c r="E142" s="72">
        <v>60</v>
      </c>
      <c r="F142" s="73" t="s">
        <v>194</v>
      </c>
    </row>
    <row r="143" spans="1:6" x14ac:dyDescent="0.3">
      <c r="A143" s="43"/>
      <c r="B143" s="43"/>
      <c r="C143" s="44"/>
      <c r="D143" s="34" t="s">
        <v>7</v>
      </c>
      <c r="E143" s="34">
        <f>SUM(E142)</f>
        <v>60</v>
      </c>
      <c r="F143" s="73"/>
    </row>
    <row r="144" spans="1:6" ht="27" x14ac:dyDescent="0.3">
      <c r="A144" s="43"/>
      <c r="B144" s="43" t="s">
        <v>198</v>
      </c>
      <c r="C144" s="86">
        <v>68924138485</v>
      </c>
      <c r="D144" s="72" t="s">
        <v>195</v>
      </c>
      <c r="E144" s="72">
        <v>30</v>
      </c>
      <c r="F144" s="73" t="s">
        <v>194</v>
      </c>
    </row>
    <row r="145" spans="1:6" x14ac:dyDescent="0.3">
      <c r="A145" s="43"/>
      <c r="B145" s="43"/>
      <c r="C145" s="44"/>
      <c r="D145" s="34" t="s">
        <v>7</v>
      </c>
      <c r="E145" s="34">
        <f>SUM(E144)</f>
        <v>30</v>
      </c>
      <c r="F145" s="45"/>
    </row>
    <row r="146" spans="1:6" x14ac:dyDescent="0.3">
      <c r="A146" s="43"/>
      <c r="B146" s="43"/>
      <c r="C146" s="44"/>
      <c r="D146" s="38"/>
      <c r="E146" s="38"/>
      <c r="F146" s="45"/>
    </row>
    <row r="147" spans="1:6" ht="15.75" customHeight="1" x14ac:dyDescent="0.3">
      <c r="A147" s="43"/>
      <c r="B147" s="68"/>
      <c r="C147" s="61"/>
      <c r="D147" s="34" t="s">
        <v>199</v>
      </c>
      <c r="E147" s="41">
        <f>E9+E11+E17+E25+E27+E31+E33+E35+E37+E41+E43+E45+E47+E52+E54+E56+E58+E61+E64+E66+E68+E70+E72+E74+E76+E78+E80+E83+E88+E90+E92+E95+E97+E99+E103+E105+E107+E109+E111+E114+E116+E118+E120+E124+E129+E131+E135+E137+E139+E141+E143+E145</f>
        <v>27232.750000000004</v>
      </c>
      <c r="F147" s="62"/>
    </row>
    <row r="148" spans="1:6" ht="15.75" customHeight="1" x14ac:dyDescent="0.3">
      <c r="A148" s="66"/>
      <c r="E148" s="81"/>
    </row>
    <row r="149" spans="1:6" x14ac:dyDescent="0.3">
      <c r="A149" s="66"/>
      <c r="E149" s="81"/>
    </row>
    <row r="150" spans="1:6" x14ac:dyDescent="0.3">
      <c r="A150" s="66"/>
      <c r="E150" s="81"/>
    </row>
    <row r="151" spans="1:6" x14ac:dyDescent="0.3">
      <c r="A151" s="66"/>
      <c r="E151" s="81"/>
    </row>
    <row r="152" spans="1:6" x14ac:dyDescent="0.3">
      <c r="A152" s="66"/>
    </row>
    <row r="153" spans="1:6" x14ac:dyDescent="0.3">
      <c r="A153" s="66"/>
      <c r="F153" s="63"/>
    </row>
    <row r="154" spans="1:6" x14ac:dyDescent="0.3">
      <c r="A154" s="66"/>
      <c r="F154" s="63"/>
    </row>
    <row r="155" spans="1:6" x14ac:dyDescent="0.3">
      <c r="A155" s="66"/>
    </row>
    <row r="156" spans="1:6" x14ac:dyDescent="0.3">
      <c r="A156" s="66"/>
    </row>
    <row r="157" spans="1:6" x14ac:dyDescent="0.3">
      <c r="A157" s="66"/>
    </row>
    <row r="158" spans="1:6" x14ac:dyDescent="0.3">
      <c r="A158" s="66"/>
    </row>
    <row r="159" spans="1:6" x14ac:dyDescent="0.3">
      <c r="A159" s="66"/>
    </row>
    <row r="160" spans="1:6" x14ac:dyDescent="0.3">
      <c r="A160" s="66"/>
    </row>
    <row r="161" spans="1:6" x14ac:dyDescent="0.3">
      <c r="A161" s="66"/>
    </row>
    <row r="162" spans="1:6" x14ac:dyDescent="0.3">
      <c r="A162" s="66"/>
    </row>
    <row r="163" spans="1:6" x14ac:dyDescent="0.3">
      <c r="A163" s="66"/>
    </row>
    <row r="164" spans="1:6" x14ac:dyDescent="0.3">
      <c r="A164" s="66"/>
    </row>
    <row r="165" spans="1:6" x14ac:dyDescent="0.3">
      <c r="A165" s="66"/>
    </row>
    <row r="166" spans="1:6" x14ac:dyDescent="0.3">
      <c r="A166" s="66"/>
      <c r="F166" s="82"/>
    </row>
    <row r="167" spans="1:6" x14ac:dyDescent="0.3">
      <c r="A167" s="66"/>
      <c r="F167" s="82"/>
    </row>
    <row r="168" spans="1:6" x14ac:dyDescent="0.3">
      <c r="A168" s="66"/>
    </row>
    <row r="169" spans="1:6" x14ac:dyDescent="0.3">
      <c r="A169" s="66"/>
    </row>
    <row r="170" spans="1:6" x14ac:dyDescent="0.3">
      <c r="A170" s="66"/>
    </row>
    <row r="171" spans="1:6" x14ac:dyDescent="0.3">
      <c r="A171" s="66"/>
    </row>
    <row r="172" spans="1:6" x14ac:dyDescent="0.3">
      <c r="A172" s="66"/>
    </row>
    <row r="173" spans="1:6" x14ac:dyDescent="0.3">
      <c r="A173" s="66"/>
    </row>
    <row r="174" spans="1:6" x14ac:dyDescent="0.3">
      <c r="A174" s="66"/>
    </row>
    <row r="175" spans="1:6" x14ac:dyDescent="0.3">
      <c r="A175" s="66"/>
    </row>
    <row r="176" spans="1:6" x14ac:dyDescent="0.3">
      <c r="A176" s="66"/>
    </row>
    <row r="177" spans="1:1" x14ac:dyDescent="0.3">
      <c r="A177" s="66"/>
    </row>
    <row r="178" spans="1:1" x14ac:dyDescent="0.3">
      <c r="A178" s="66"/>
    </row>
    <row r="179" spans="1:1" x14ac:dyDescent="0.3">
      <c r="A179" s="66"/>
    </row>
    <row r="180" spans="1:1" x14ac:dyDescent="0.3">
      <c r="A180" s="66"/>
    </row>
    <row r="181" spans="1:1" x14ac:dyDescent="0.3">
      <c r="A181" s="66"/>
    </row>
    <row r="182" spans="1:1" x14ac:dyDescent="0.3">
      <c r="A182" s="66"/>
    </row>
    <row r="183" spans="1:1" x14ac:dyDescent="0.3">
      <c r="A183" s="66"/>
    </row>
    <row r="184" spans="1:1" x14ac:dyDescent="0.3">
      <c r="A184" s="66"/>
    </row>
    <row r="185" spans="1:1" x14ac:dyDescent="0.3">
      <c r="A185" s="66"/>
    </row>
    <row r="186" spans="1:1" x14ac:dyDescent="0.3">
      <c r="A186" s="66"/>
    </row>
    <row r="187" spans="1:1" x14ac:dyDescent="0.3">
      <c r="A187" s="66"/>
    </row>
    <row r="188" spans="1:1" x14ac:dyDescent="0.3">
      <c r="A188" s="67"/>
    </row>
    <row r="189" spans="1:1" x14ac:dyDescent="0.3">
      <c r="A189" s="67"/>
    </row>
    <row r="190" spans="1:1" x14ac:dyDescent="0.3">
      <c r="A190" s="67"/>
    </row>
    <row r="191" spans="1:1" x14ac:dyDescent="0.3">
      <c r="A191" s="67"/>
    </row>
    <row r="192" spans="1:1" x14ac:dyDescent="0.3">
      <c r="A192" s="67"/>
    </row>
    <row r="193" spans="1:1" x14ac:dyDescent="0.3">
      <c r="A193" s="67"/>
    </row>
    <row r="194" spans="1:1" x14ac:dyDescent="0.3">
      <c r="A194" s="67"/>
    </row>
    <row r="195" spans="1:1" x14ac:dyDescent="0.3">
      <c r="A195" s="67"/>
    </row>
    <row r="196" spans="1:1" x14ac:dyDescent="0.3">
      <c r="A196" s="67"/>
    </row>
    <row r="197" spans="1:1" x14ac:dyDescent="0.3">
      <c r="A197" s="67"/>
    </row>
    <row r="198" spans="1:1" x14ac:dyDescent="0.3">
      <c r="A198" s="67"/>
    </row>
    <row r="199" spans="1:1" x14ac:dyDescent="0.3">
      <c r="A199" s="67"/>
    </row>
    <row r="200" spans="1:1" x14ac:dyDescent="0.3">
      <c r="A200" s="67"/>
    </row>
    <row r="201" spans="1:1" x14ac:dyDescent="0.3">
      <c r="A201" s="67"/>
    </row>
    <row r="202" spans="1:1" x14ac:dyDescent="0.3">
      <c r="A202" s="67"/>
    </row>
    <row r="203" spans="1:1" x14ac:dyDescent="0.3">
      <c r="A203" s="67"/>
    </row>
    <row r="204" spans="1:1" x14ac:dyDescent="0.3">
      <c r="A204" s="67"/>
    </row>
    <row r="205" spans="1:1" x14ac:dyDescent="0.3">
      <c r="A205" s="67"/>
    </row>
    <row r="206" spans="1:1" x14ac:dyDescent="0.3">
      <c r="A206" s="67"/>
    </row>
    <row r="207" spans="1:1" x14ac:dyDescent="0.3">
      <c r="A207" s="67"/>
    </row>
  </sheetData>
  <mergeCells count="3">
    <mergeCell ref="A1:C6"/>
    <mergeCell ref="D1:E1"/>
    <mergeCell ref="A7:B7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 1. 2024. kategorija 1</vt:lpstr>
      <vt:lpstr>1. 2024. kategorija 2</vt:lpstr>
      <vt:lpstr> 2. 2024. kategorija 1 (2)</vt:lpstr>
      <vt:lpstr>2. 2024. kategorija 2 (2)</vt:lpstr>
      <vt:lpstr>3. 2024. kategorija 1</vt:lpstr>
      <vt:lpstr>3. 2024. kategorija 2</vt:lpstr>
      <vt:lpstr>4. 2024. kategorija 1</vt:lpstr>
      <vt:lpstr>4. 2024. kategorija 2</vt:lpstr>
      <vt:lpstr>5.2024. kategorija 1</vt:lpstr>
      <vt:lpstr>5.2024. kategorija 2</vt:lpstr>
      <vt:lpstr>6.2024. kategorija 1</vt:lpstr>
      <vt:lpstr>6.2024. kategorija 2</vt:lpstr>
      <vt:lpstr>7.2024. kategorija 1</vt:lpstr>
      <vt:lpstr>7.2024.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Gosti</cp:lastModifiedBy>
  <cp:lastPrinted>2024-07-30T09:21:56Z</cp:lastPrinted>
  <dcterms:created xsi:type="dcterms:W3CDTF">2024-02-07T12:44:38Z</dcterms:created>
  <dcterms:modified xsi:type="dcterms:W3CDTF">2024-08-20T12:42:14Z</dcterms:modified>
</cp:coreProperties>
</file>