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-114" yWindow="-114" windowWidth="28800" windowHeight="14400" activeTab="8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10" r:id="rId9"/>
  </sheets>
  <definedNames>
    <definedName name="Br_fakture" localSheetId="7">#REF!</definedName>
    <definedName name="Br_fakture" localSheetId="5">#REF!</definedName>
    <definedName name="Br_fakture" localSheetId="2">#REF!</definedName>
    <definedName name="Br_fakture" localSheetId="8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LIPANJ" localSheetId="7">'SIJEČANJ '!#REF!</definedName>
    <definedName name="LIPANJ" localSheetId="8">'SIJEČANJ '!#REF!</definedName>
    <definedName name="LIPANJ" localSheetId="6">'SIJEČANJ '!#REF!</definedName>
    <definedName name="LIPANJ">'SIJEČANJ '!#REF!</definedName>
    <definedName name="NazivTvrtke" localSheetId="7">KOLOVOZ!#REF!</definedName>
    <definedName name="NazivTvrtke" localSheetId="5">LIPANJ!#REF!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7">'SIJEČANJ '!#REF!</definedName>
    <definedName name="OŽUJAK" localSheetId="5">'SIJEČANJ '!#REF!</definedName>
    <definedName name="OŽUJAK" localSheetId="8">'SIJEČANJ '!#REF!</definedName>
    <definedName name="OŽUJAK" localSheetId="6">'SIJEČANJ '!#REF!</definedName>
    <definedName name="OŽUJAK" localSheetId="4">'SIJEČANJ '!#REF!</definedName>
    <definedName name="OŽUJAK" localSheetId="3">'SIJEČANJ '!#REF!</definedName>
    <definedName name="OŽUJAK">'SIJEČANJ '!#REF!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8">'SIJEČANJ '!#REF!</definedName>
    <definedName name="SVIBANJ" localSheetId="6">'SIJEČANJ '!#REF!</definedName>
    <definedName name="SVIBANJ">'SIJEČANJ '!#REF!</definedName>
    <definedName name="TRAVANJ" localSheetId="7">'SIJEČANJ '!#REF!</definedName>
    <definedName name="TRAVANJ" localSheetId="5">'SIJEČANJ '!#REF!</definedName>
    <definedName name="TRAVANJ" localSheetId="8">'SIJEČANJ '!#REF!</definedName>
    <definedName name="TRAVANJ" localSheetId="6">'SIJEČANJ '!#REF!</definedName>
    <definedName name="TRAVANJ" localSheetId="4">'SIJEČANJ '!#REF!</definedName>
    <definedName name="TRAVANJ">'SIJEČANJ '!#REF!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8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  <c r="F25" i="8" l="1"/>
  <c r="F37" i="7" l="1"/>
  <c r="F41" i="1" l="1"/>
  <c r="F48" i="2"/>
  <c r="F56" i="3"/>
  <c r="F53" i="4"/>
  <c r="F52" i="5"/>
  <c r="F59" i="6"/>
  <c r="C14" i="3" l="1" a="1"/>
  <c r="C14" i="3" s="1"/>
  <c r="B14" i="3" a="1"/>
  <c r="B14" i="3" s="1"/>
  <c r="C13" i="3" a="1"/>
  <c r="C13" i="3" s="1"/>
  <c r="B13" i="3" a="1"/>
  <c r="B13" i="3" s="1"/>
  <c r="B14" i="2" l="1" a="1"/>
  <c r="B14" i="2" s="1"/>
  <c r="C14" i="2" l="1" a="1"/>
  <c r="C14" i="2" s="1"/>
  <c r="C13" i="2" l="1" a="1"/>
  <c r="C13" i="2" s="1"/>
  <c r="B13" i="2" a="1"/>
  <c r="B13" i="2" s="1"/>
  <c r="B25" i="2" s="1"/>
  <c r="B13" i="1" l="1" a="1"/>
  <c r="B13" i="1" s="1"/>
  <c r="C13" i="1" a="1"/>
  <c r="C13" i="1" s="1"/>
</calcChain>
</file>

<file path=xl/sharedStrings.xml><?xml version="1.0" encoding="utf-8"?>
<sst xmlns="http://schemas.openxmlformats.org/spreadsheetml/2006/main" count="1034" uniqueCount="214">
  <si>
    <t>Siječanj 2024.g.</t>
  </si>
  <si>
    <t>Iznos</t>
  </si>
  <si>
    <t>ZAGREB</t>
  </si>
  <si>
    <t>HZOŠ</t>
  </si>
  <si>
    <t>VELIKA GORICA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</si>
  <si>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</si>
  <si>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</si>
  <si>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</si>
  <si>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</si>
  <si>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</si>
  <si>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</si>
  <si>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</si>
  <si>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Konto</t>
  </si>
  <si>
    <t>Naziv ustanove: OŠ Mikleuš</t>
  </si>
  <si>
    <t>Adresa: Školska 13</t>
  </si>
  <si>
    <t>Poštanski broj i grad: 31517, Mikleuš</t>
  </si>
  <si>
    <t>T: Telefonski broj: 033/400-298</t>
  </si>
  <si>
    <t>E-pošta: ured@so-mikleus.skole.hr</t>
  </si>
  <si>
    <t>Web-mjesto: http://os-mikleus.skole.hr/</t>
  </si>
  <si>
    <t>BRUTO PLAĆE ZA REDOVAN RAD  ZA 12/23</t>
  </si>
  <si>
    <t>PRIJEVOZ 12/23</t>
  </si>
  <si>
    <t>DOPRINOSI NA BRUTO 12/23</t>
  </si>
  <si>
    <t>ZAPOSLENICI IN IN</t>
  </si>
  <si>
    <t>BRUTO PLAĆE ZA REDOVAN RAD  ZA 12/23 IN IN</t>
  </si>
  <si>
    <t xml:space="preserve">PRIJEVOZ 12/23 IN IN </t>
  </si>
  <si>
    <t xml:space="preserve">DOPRINOSI NA BRUTO 12/23 IN IN </t>
  </si>
  <si>
    <t>ZAPOSLENICI NAKNADE</t>
  </si>
  <si>
    <t>NAKNADE</t>
  </si>
  <si>
    <t>NTL</t>
  </si>
  <si>
    <t>SESVETE</t>
  </si>
  <si>
    <t>NAMIRNICE</t>
  </si>
  <si>
    <t>PEKARA PECO</t>
  </si>
  <si>
    <t>SLATINA</t>
  </si>
  <si>
    <t>VINDIJA</t>
  </si>
  <si>
    <t>VARAŽDIN</t>
  </si>
  <si>
    <t>MAK</t>
  </si>
  <si>
    <t>MIKLEUŠ</t>
  </si>
  <si>
    <t>NESPOMENUTI RASHODI</t>
  </si>
  <si>
    <t>HRVATSKI TELEKOM</t>
  </si>
  <si>
    <t>TELEFON 12/23</t>
  </si>
  <si>
    <t>OROSLAVLJE</t>
  </si>
  <si>
    <t>EKO - FLOR</t>
  </si>
  <si>
    <t>SMEĆE 12/23</t>
  </si>
  <si>
    <t>HP-HRVATSKA POŠTA</t>
  </si>
  <si>
    <t>POŠTA</t>
  </si>
  <si>
    <t>KOMRAD</t>
  </si>
  <si>
    <t>VODA 12/23</t>
  </si>
  <si>
    <t>A1</t>
  </si>
  <si>
    <t>HEP OPSKRBA</t>
  </si>
  <si>
    <t>EE 12/23</t>
  </si>
  <si>
    <t>FINA</t>
  </si>
  <si>
    <t>USLUGE PLATNOG PROMETA</t>
  </si>
  <si>
    <t>HEP PLIN D.O.O.</t>
  </si>
  <si>
    <t>PLIN 12/23</t>
  </si>
  <si>
    <t>ALCA</t>
  </si>
  <si>
    <t>MATERIJAL ZA ČIŠĆENJE I ODRŽAVANJE</t>
  </si>
  <si>
    <t>PODRAVKA</t>
  </si>
  <si>
    <t>KOPRIVNICA</t>
  </si>
  <si>
    <t>ČLANARINA</t>
  </si>
  <si>
    <t>Veljača 2024.g.</t>
  </si>
  <si>
    <t xml:space="preserve">ZAPOSLENICI </t>
  </si>
  <si>
    <t>AUTOMOBIL</t>
  </si>
  <si>
    <t>DNEVNICE</t>
  </si>
  <si>
    <t>HONEL</t>
  </si>
  <si>
    <t>URTEDSKI</t>
  </si>
  <si>
    <t>LIBUSOFT</t>
  </si>
  <si>
    <t>OSTALE RAČUNALNE USLUGE</t>
  </si>
  <si>
    <t xml:space="preserve">PODRAVKA </t>
  </si>
  <si>
    <t>OSTALI NESPOMENUTI RASHODI POSLOVANJA</t>
  </si>
  <si>
    <t>ZAGREBINSPEKT</t>
  </si>
  <si>
    <t>HP POŠTA</t>
  </si>
  <si>
    <t>ZEMONT</t>
  </si>
  <si>
    <t>EKO FLOR</t>
  </si>
  <si>
    <t>POSLOVNI EDUKATOR</t>
  </si>
  <si>
    <t>LITERATURA</t>
  </si>
  <si>
    <t>ELEKTRIČNA ENERGIJA</t>
  </si>
  <si>
    <t>PLATNI PROMET</t>
  </si>
  <si>
    <t>IZNOŠENJE I ODVOZ SMEĆA</t>
  </si>
  <si>
    <t>USLUGE TELEFONA</t>
  </si>
  <si>
    <t>POŠTARINA</t>
  </si>
  <si>
    <t>OPSKRBA VODOM</t>
  </si>
  <si>
    <t>INSPEKCIJSKI NALAZI</t>
  </si>
  <si>
    <t>MATERIJAL I SREDSTVA ZA ČIŠĆENJE</t>
  </si>
  <si>
    <t>KAŠTEL SUĆURAC</t>
  </si>
  <si>
    <t>ČAČINCI</t>
  </si>
  <si>
    <t>HUROŠ</t>
  </si>
  <si>
    <t>ZAVOD ZAJAVNO ZDRAVSTVO SVETI ROK</t>
  </si>
  <si>
    <t>VIROVITICA</t>
  </si>
  <si>
    <t>OSTALE NESPOMENUTE USLUGE</t>
  </si>
  <si>
    <t>BRUTO PLAĆE ZA REDOVAN RAD  ZA 1/24</t>
  </si>
  <si>
    <t>PRIJEVOZ 1/24</t>
  </si>
  <si>
    <t>DOPRINOSI NA BRUTO 1/24</t>
  </si>
  <si>
    <t>BRUTO PLAĆE ZA REDOVAN RAD  ZA 1/24 IN IN</t>
  </si>
  <si>
    <t xml:space="preserve">PRIJEVOZ 1/24 IN IN </t>
  </si>
  <si>
    <t xml:space="preserve">DOPRINOSI NA BRUTO 11/24 IN IN </t>
  </si>
  <si>
    <t>BRUTO PLAĆE ZA REDOVAN RAD  ZA 2/24</t>
  </si>
  <si>
    <t>PRIJEVOZ 2/24</t>
  </si>
  <si>
    <t>DOPRINOSI NA BRUTO 2/24</t>
  </si>
  <si>
    <t>BRUTO PLAĆE ZA REDOVAN RAD  ZA 2/24 IN IN</t>
  </si>
  <si>
    <t xml:space="preserve">PRIJEVOZ 2/24 IN IN </t>
  </si>
  <si>
    <t xml:space="preserve">DOPRINOSI NA BRUTO 2/24 IN IN </t>
  </si>
  <si>
    <t>USKRSNICA</t>
  </si>
  <si>
    <t>USKRSNICA IN IN</t>
  </si>
  <si>
    <t>AUTOMOBIL U SLUŽBENE SVRHE</t>
  </si>
  <si>
    <t>HEP PLIN</t>
  </si>
  <si>
    <t>PLIN 1/23</t>
  </si>
  <si>
    <t>KREŠIMIR</t>
  </si>
  <si>
    <t>HITNE INTERVENCIJE</t>
  </si>
  <si>
    <t>PROJECT TRADE</t>
  </si>
  <si>
    <t>TELEFON 2/24</t>
  </si>
  <si>
    <t>UREDSKI</t>
  </si>
  <si>
    <t>POŠTA 2/24</t>
  </si>
  <si>
    <t>VODA 2/24</t>
  </si>
  <si>
    <t>ODVOZ SMEĆA 2/24</t>
  </si>
  <si>
    <t>OSTLI NESPOMENUTI RASHODI</t>
  </si>
  <si>
    <t>BRIIT</t>
  </si>
  <si>
    <t>ORAHOVICA</t>
  </si>
  <si>
    <t>OPREMA</t>
  </si>
  <si>
    <t>EE 2/24</t>
  </si>
  <si>
    <t>O.M. SUPORT</t>
  </si>
  <si>
    <t>SAVJETOVANJA</t>
  </si>
  <si>
    <t>ISA</t>
  </si>
  <si>
    <t>00365768166</t>
  </si>
  <si>
    <t>MATULJI</t>
  </si>
  <si>
    <t>GRAFOPROJEKT</t>
  </si>
  <si>
    <t>TISKARSKE USLUGE</t>
  </si>
  <si>
    <t>DIVNA</t>
  </si>
  <si>
    <t>PULA</t>
  </si>
  <si>
    <t>OSTALE INTELEKTUALNE USLUGE</t>
  </si>
  <si>
    <t>PLIN 2/24</t>
  </si>
  <si>
    <t>Ožujak 2024.g.</t>
  </si>
  <si>
    <t>Travanj 2024.g.</t>
  </si>
  <si>
    <t>BRUTO PLAĆE ZA REDOVAN RAD  ZA 3/24</t>
  </si>
  <si>
    <t>PRIJEVOZ 3/24</t>
  </si>
  <si>
    <t>DOPRINOSI NA BRUTO 3/24</t>
  </si>
  <si>
    <t>BRUTO PLAĆE ZA REDOVAN RAD  ZA 3/24 IN IN</t>
  </si>
  <si>
    <t xml:space="preserve">PRIJEVOZ 3/24 IN IN </t>
  </si>
  <si>
    <t xml:space="preserve">DOPRINOSI NA BRUTO 3/24 IN IN </t>
  </si>
  <si>
    <t>MIRA KOLOŠ</t>
  </si>
  <si>
    <t>NESPOMENUTE USLUGE</t>
  </si>
  <si>
    <t>ZAVOD ZA JAVNO ZDRAVSTVO</t>
  </si>
  <si>
    <t>INA</t>
  </si>
  <si>
    <t>MIG</t>
  </si>
  <si>
    <t>KTC</t>
  </si>
  <si>
    <t>TELEFON 3/24</t>
  </si>
  <si>
    <t xml:space="preserve">BENZIN </t>
  </si>
  <si>
    <t>POŠTA 3/24</t>
  </si>
  <si>
    <t>VODA 3/24</t>
  </si>
  <si>
    <t>SMEĆE 3/24</t>
  </si>
  <si>
    <t>EE 3/24</t>
  </si>
  <si>
    <t>BJELOVAR</t>
  </si>
  <si>
    <t>PP ORAHOVICA</t>
  </si>
  <si>
    <t>70427199569</t>
  </si>
  <si>
    <t>PLIN 3/24</t>
  </si>
  <si>
    <t>HRVATSKE VODE</t>
  </si>
  <si>
    <t>OSIJEK</t>
  </si>
  <si>
    <t>OSTALE PRISTOJBE I NAKNADE</t>
  </si>
  <si>
    <t xml:space="preserve">DOPRINOSI NA BRUTO 4/24 IN IN </t>
  </si>
  <si>
    <t xml:space="preserve">PRIJEVOZ 4/24 IN IN </t>
  </si>
  <si>
    <t>BRUTO PLAĆE ZA REDOVAN RAD  ZA 4/24 IN IN</t>
  </si>
  <si>
    <t>GRAFIČARSKE USLUGE</t>
  </si>
  <si>
    <t>ALFA</t>
  </si>
  <si>
    <t>KNJIGE</t>
  </si>
  <si>
    <t>MAJA</t>
  </si>
  <si>
    <t>FOTO VESNA</t>
  </si>
  <si>
    <t>STAKLAR</t>
  </si>
  <si>
    <t>TELEFON 4/24</t>
  </si>
  <si>
    <t>POŠTA 4/24</t>
  </si>
  <si>
    <t>BENZIN 4/24</t>
  </si>
  <si>
    <t>IZNOŠENJE I ODVOZ SMEĆA 4/24</t>
  </si>
  <si>
    <t>VODA 4/24</t>
  </si>
  <si>
    <t>EE 4/24</t>
  </si>
  <si>
    <t>PLIN 4/24</t>
  </si>
  <si>
    <t>Svibanj 2024.g.</t>
  </si>
  <si>
    <t>BRUTO PLAĆE ZA REDOVAN RAD  ZA 5/24</t>
  </si>
  <si>
    <t>PRIJEVOZ 5/24</t>
  </si>
  <si>
    <t>DOPRINOSI NA BRUTO 5/24</t>
  </si>
  <si>
    <t>BRUTO PLAĆE ZA REDOVAN RAD  ZA 5/24 IN IN</t>
  </si>
  <si>
    <t xml:space="preserve">PRIJEVOZ 5/24 IN IN </t>
  </si>
  <si>
    <t xml:space="preserve">DOPRINOSI NA BRUTO 5/24 IN IN </t>
  </si>
  <si>
    <t>RU-DA</t>
  </si>
  <si>
    <t>NOVA BUKOVICA</t>
  </si>
  <si>
    <t>TELEFON 5/24</t>
  </si>
  <si>
    <t>ZNAMEN</t>
  </si>
  <si>
    <t>VODA 5/24</t>
  </si>
  <si>
    <t>NARODNE NOVINE</t>
  </si>
  <si>
    <t>EE 5/24</t>
  </si>
  <si>
    <t>PLIN 5/24</t>
  </si>
  <si>
    <t>BRUTO PLAĆE ZA REDOVAN RAD  ZA 6/24</t>
  </si>
  <si>
    <t>PRIJEVOZ 6/24</t>
  </si>
  <si>
    <t>DOPRINOSI NA BRUTO 6/24</t>
  </si>
  <si>
    <t>BRUTO PLAĆE ZA REDOVAN RAD  ZA 6/24 IN IN</t>
  </si>
  <si>
    <t xml:space="preserve">PRIJEVOZ 6/24 IN IN </t>
  </si>
  <si>
    <t xml:space="preserve">DOPRINOSI NA BRUTO 6/24 IN IN </t>
  </si>
  <si>
    <t>PRIMA REFIL</t>
  </si>
  <si>
    <t>OSTALI NESPOMENUTI RASHODI</t>
  </si>
  <si>
    <t>BENTOM</t>
  </si>
  <si>
    <t>ZAPREŠIĆ</t>
  </si>
  <si>
    <t>TAPIKER</t>
  </si>
  <si>
    <t>POŠTA 6/24</t>
  </si>
  <si>
    <t>TELEFON 6/24</t>
  </si>
  <si>
    <t>VODA 6/24</t>
  </si>
  <si>
    <t>IZNOŠENJE I ODVOZ SMEĆA 6/24</t>
  </si>
  <si>
    <t>EE 6/24</t>
  </si>
  <si>
    <t>PLIN 6/24</t>
  </si>
  <si>
    <t>BRUTO PLAĆE ZA REDOVAN RAD  ZA 7/24</t>
  </si>
  <si>
    <t>PRIJEVOZ 7/24</t>
  </si>
  <si>
    <t>DOPRINOSI NA BRUTO 7/24</t>
  </si>
  <si>
    <t>VODA 7/24</t>
  </si>
  <si>
    <t>POŠTA 7/24</t>
  </si>
  <si>
    <t>TELEFON 7/24</t>
  </si>
  <si>
    <t>IZNOŠENJE I ODVOZ SMEĆA 7/24</t>
  </si>
  <si>
    <t>Kolovoz 2024.g.</t>
  </si>
  <si>
    <t>Srpanj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</si>
</sst>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0" xfId="7" applyFont="1" applyAlignment="1">
      <alignment horizontal="left" vertical="center" wrapText="1"/>
    </xf>
    <xf numFmtId="0" fontId="30" fillId="3" borderId="0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7"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6"/>
      <tableStyleElement type="headerRow" dxfId="245"/>
      <tableStyleElement type="totalRow" dxfId="244"/>
      <tableStyleElement type="firstColumn" dxfId="243"/>
      <tableStyleElement type="lastColumn" dxfId="242"/>
      <tableStyleElement type="firstRowStripe" dxfId="241"/>
      <tableStyleElement type="firstColumnStripe" dxfId="2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4" name="FakturaProjekta" displayName="FakturaProjekta" ref="A6:F41" dataDxfId="239" totalsRowDxfId="238">
  <autoFilter ref="A6:F41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237" totalsRowDxfId="236">
      <calculatedColumnFormula array="1">IFERROR(INDEX(#REF!,SMALL(IF(#REF!=rngInvoice,ROW(#REF!)-ROW(#REF!)), ROW(1:1)), MATCH($A$6,#REF!, 0)),"")</calculatedColumnFormula>
    </tableColumn>
    <tableColumn id="8" name="OIB primatelja" dataDxfId="235" totalsRowDxfId="23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3" totalsRowDxfId="232" dataCellStyle="Normalno">
      <calculatedColumnFormula array="1">IFERROR(INDEX(#REF!,SMALL(IF(#REF!=rngInvoice,ROW(#REF!)-ROW(#REF!)), ROW(1:1)), MATCH($C$6,#REF!, 0)),"")</calculatedColumnFormula>
    </tableColumn>
    <tableColumn id="1" name="Konto" dataDxfId="231" totalsRowDxfId="230"/>
    <tableColumn id="3" name="Vrsta rashoda i izdatka" dataDxfId="229" totalsRowDxfId="228"/>
    <tableColumn id="11" name="Iznos" totalsRowFunction="count" dataDxfId="227" totalsRowDxfId="2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F48" dataDxfId="225" totalsRowDxfId="224">
  <autoFilter ref="A6:F48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223" totalsRowDxfId="222">
      <calculatedColumnFormula array="1">IFERROR(INDEX(#REF!,SMALL(IF(#REF!=rngInvoice,ROW(#REF!)-ROW(#REF!)), ROW(1:1)), MATCH($A$6,#REF!, 0)),"")</calculatedColumnFormula>
    </tableColumn>
    <tableColumn id="8" name="OIB primatelja" dataDxfId="221" totalsRowDxfId="22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19" totalsRowDxfId="218" dataCellStyle="Normalno">
      <calculatedColumnFormula array="1">IFERROR(INDEX(#REF!,SMALL(IF(#REF!=rngInvoice,ROW(#REF!)-ROW(#REF!)), ROW(1:1)), MATCH($C$6,#REF!, 0)),"")</calculatedColumnFormula>
    </tableColumn>
    <tableColumn id="1" name="Konto" dataDxfId="217" totalsRowDxfId="216"/>
    <tableColumn id="3" name="Vrsta rashoda i izdatka" dataDxfId="215" totalsRowDxfId="214"/>
    <tableColumn id="11" name="Iznos" totalsRowFunction="count" dataDxfId="213" totalsRowDxfId="21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F56" dataDxfId="211" totalsRowDxfId="210">
  <autoFilter ref="A6:F56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209" totalsRowDxfId="208">
      <calculatedColumnFormula array="1">IFERROR(INDEX(#REF!,SMALL(IF(#REF!=rngInvoice,ROW(#REF!)-ROW(#REF!)), ROW(1:1)), MATCH($A$6,#REF!, 0)),"")</calculatedColumnFormula>
    </tableColumn>
    <tableColumn id="8" name="OIB primatelja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5" totalsRowDxfId="204" dataCellStyle="Normalno">
      <calculatedColumnFormula array="1">IFERROR(INDEX(#REF!,SMALL(IF(#REF!=rngInvoice,ROW(#REF!)-ROW(#REF!)), ROW(1:1)), MATCH($C$6,#REF!, 0)),"")</calculatedColumnFormula>
    </tableColumn>
    <tableColumn id="1" name="Konto" dataDxfId="203" totalsRowDxfId="202"/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F53" dataDxfId="197" totalsRowDxfId="196">
  <autoFilter ref="A6:F53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195" totalsRowDxfId="194">
      <calculatedColumnFormula array="1">IFERROR(INDEX(#REF!,SMALL(IF(#REF!=rngInvoice,ROW(#REF!)-ROW(#REF!)), ROW(1:1)), MATCH($A$6,#REF!, 0)),"")</calculatedColumnFormula>
    </tableColumn>
    <tableColumn id="8" name="OIB primatelja" dataDxfId="193" totalsRowDxfId="19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91" totalsRowDxfId="190" dataCellStyle="Normalno">
      <calculatedColumnFormula array="1">IFERROR(INDEX(#REF!,SMALL(IF(#REF!=rngInvoice,ROW(#REF!)-ROW(#REF!)), ROW(1:1)), MATCH($C$6,#REF!, 0)),"")</calculatedColumnFormula>
    </tableColumn>
    <tableColumn id="1" name="Konto" dataDxfId="189" totalsRowDxfId="188"/>
    <tableColumn id="3" name="Vrsta rashoda i izdatka" dataDxfId="187" totalsRowDxfId="186"/>
    <tableColumn id="11" name="Iznos" totalsRowFunction="count" dataDxfId="185" totalsRowDxfId="18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F52" dataDxfId="183" totalsRowDxfId="182">
  <autoFilter ref="A6:F52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181" totalsRowDxfId="180">
      <calculatedColumnFormula array="1">IFERROR(INDEX(#REF!,SMALL(IF(#REF!=rngInvoice,ROW(#REF!)-ROW(#REF!)), ROW(1:1)), MATCH($A$6,#REF!, 0)),"")</calculatedColumnFormula>
    </tableColumn>
    <tableColumn id="8" name="OIB primatelja" dataDxfId="179" totalsRowDxfId="1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77" totalsRowDxfId="176" dataCellStyle="Normalno">
      <calculatedColumnFormula array="1">IFERROR(INDEX(#REF!,SMALL(IF(#REF!=rngInvoice,ROW(#REF!)-ROW(#REF!)), ROW(1:1)), MATCH($C$6,#REF!, 0)),"")</calculatedColumnFormula>
    </tableColumn>
    <tableColumn id="1" name="Konto" dataDxfId="175" totalsRowDxfId="174"/>
    <tableColumn id="3" name="Vrsta rashoda i izdatka" dataDxfId="173" totalsRowDxfId="172"/>
    <tableColumn id="11" name="Iznos" totalsRowFunction="count" dataDxfId="171" totalsRowDxfId="17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F59" dataDxfId="169" totalsRowDxfId="168">
  <autoFilter ref="A6:F59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167" totalsRowDxfId="166">
      <calculatedColumnFormula array="1">IFERROR(INDEX(#REF!,SMALL(IF(#REF!=rngInvoice,ROW(#REF!)-ROW(#REF!)), ROW(1:1)), MATCH($A$6,#REF!, 0)),"")</calculatedColumnFormula>
    </tableColumn>
    <tableColumn id="8" name="OIB primatelja" dataDxfId="165" totalsRowDxfId="16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3" totalsRowDxfId="162" dataCellStyle="Normalno">
      <calculatedColumnFormula array="1">IFERROR(INDEX(#REF!,SMALL(IF(#REF!=rngInvoice,ROW(#REF!)-ROW(#REF!)), ROW(1:1)), MATCH($C$6,#REF!, 0)),"")</calculatedColumnFormula>
    </tableColumn>
    <tableColumn id="1" name="Konto" dataDxfId="161" totalsRowDxfId="160"/>
    <tableColumn id="3" name="Vrsta rashoda i izdatka" dataDxfId="159" totalsRowDxfId="158"/>
    <tableColumn id="11" name="Iznos" totalsRowFunction="count" dataDxfId="157" totalsRowDxfId="15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F37" dataDxfId="155" totalsRowDxfId="154">
  <autoFilter ref="A6:F37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1" name="Konto" dataDxfId="147" totalsRowDxfId="146"/>
    <tableColumn id="3" name="Vrsta rashoda i izdatka" dataDxfId="145" totalsRowDxfId="144"/>
    <tableColumn id="11" name="Iznos" totalsRowFunction="count" dataDxfId="143" totalsRowDxfId="14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F25" dataDxfId="141" totalsRowDxfId="140">
  <autoFilter ref="A6:F25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139" totalsRowDxfId="138">
      <calculatedColumnFormula array="1">IFERROR(INDEX(#REF!,SMALL(IF(#REF!=rngInvoice,ROW(#REF!)-ROW(#REF!)), ROW(1:1)), MATCH($A$6,#REF!, 0)),"")</calculatedColumnFormula>
    </tableColumn>
    <tableColumn id="8" name="OIB primatelja" dataDxfId="137" totalsRowDxfId="13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5" totalsRowDxfId="134" dataCellStyle="Normalno">
      <calculatedColumnFormula array="1">IFERROR(INDEX(#REF!,SMALL(IF(#REF!=rngInvoice,ROW(#REF!)-ROW(#REF!)), ROW(1:1)), MATCH($C$6,#REF!, 0)),"")</calculatedColumnFormula>
    </tableColumn>
    <tableColumn id="1" name="Konto" dataDxfId="133" totalsRowDxfId="132"/>
    <tableColumn id="3" name="Vrsta rashoda i izdatka" dataDxfId="131" totalsRowDxfId="130"/>
    <tableColumn id="11" name="Iznos" totalsRowFunction="count" dataDxfId="129" totalsRowDxfId="12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F25" dataDxfId="13" totalsRowDxfId="12">
  <autoFilter ref="A6:F25">
    <filterColumn colId="0" hiddenButton="1"/>
    <filterColumn colId="1" hiddenButton="1"/>
    <filterColumn colId="2" hiddenButton="1"/>
    <filterColumn colId="5" hiddenButton="1"/>
  </autoFilter>
  <tableColumns count="6">
    <tableColumn id="7" name="Naziv primatelja" dataDxfId="10" totalsRowDxfId="11">
      <calculatedColumnFormula array="1">IFERROR(INDEX(#REF!,SMALL(IF(#REF!=rngInvoice,ROW(#REF!)-ROW(#REF!)), ROW(1:1)), MATCH($A$6,#REF!, 0)),"")</calculatedColumnFormula>
    </tableColumn>
    <tableColumn id="8" name="OIB primatelja" dataDxfId="8" totalsRowDxfId="9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6" totalsRowDxfId="7" dataCellStyle="Normalno">
      <calculatedColumnFormula array="1">IFERROR(INDEX(#REF!,SMALL(IF(#REF!=rngInvoice,ROW(#REF!)-ROW(#REF!)), ROW(1:1)), MATCH($C$6,#REF!, 0)),"")</calculatedColumnFormula>
    </tableColumn>
    <tableColumn id="1" name="Konto" dataDxfId="4" totalsRowDxfId="5"/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1"/>
  <sheetViews>
    <sheetView showGridLines="0" zoomScaleNormal="100" workbookViewId="0">
      <selection activeCell="F41" sqref="F41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22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23"/>
      <c r="D3" s="28"/>
      <c r="E3" s="57" t="s">
        <v>18</v>
      </c>
      <c r="F3" s="57"/>
      <c r="G3" s="4"/>
    </row>
    <row r="4" spans="1:8" ht="44.05" customHeight="1" x14ac:dyDescent="0.25">
      <c r="A4" s="13" t="s">
        <v>0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19</v>
      </c>
      <c r="F7" s="12">
        <v>37644.39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20</v>
      </c>
      <c r="F8" s="12">
        <v>1618.93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21</v>
      </c>
      <c r="F9" s="12">
        <v>6211.32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23</v>
      </c>
      <c r="F10" s="12">
        <v>1938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24</v>
      </c>
      <c r="F11" s="12">
        <v>475.2</v>
      </c>
      <c r="H11" s="26"/>
    </row>
    <row r="12" spans="1:8" s="2" customFormat="1" ht="72" customHeight="1" x14ac:dyDescent="0.25">
      <c r="A12" s="7" t="s">
        <v>22</v>
      </c>
      <c r="B12" s="24"/>
      <c r="C12" s="5"/>
      <c r="D12" s="10">
        <v>3132</v>
      </c>
      <c r="E12" s="11" t="s">
        <v>25</v>
      </c>
      <c r="F12" s="12">
        <v>319.75</v>
      </c>
      <c r="H12" s="26"/>
    </row>
    <row r="13" spans="1:8" s="2" customFormat="1" ht="40.450000000000003" customHeight="1" x14ac:dyDescent="0.25">
      <c r="A13" s="7" t="s">
        <v>26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0">
        <v>3121</v>
      </c>
      <c r="E13" s="11" t="s">
        <v>27</v>
      </c>
      <c r="F13" s="12">
        <v>441.44</v>
      </c>
      <c r="H13" s="26"/>
    </row>
    <row r="14" spans="1:8" s="2" customFormat="1" ht="40.450000000000003" customHeight="1" x14ac:dyDescent="0.25">
      <c r="A14" s="7" t="s">
        <v>28</v>
      </c>
      <c r="B14" s="21">
        <v>78344221376</v>
      </c>
      <c r="C14" s="5" t="s">
        <v>29</v>
      </c>
      <c r="D14" s="10">
        <v>3222</v>
      </c>
      <c r="E14" s="11" t="s">
        <v>30</v>
      </c>
      <c r="F14" s="12">
        <v>101.42</v>
      </c>
      <c r="H14" s="26"/>
    </row>
    <row r="15" spans="1:8" s="2" customFormat="1" ht="40.450000000000003" customHeight="1" x14ac:dyDescent="0.25">
      <c r="A15" s="7" t="s">
        <v>31</v>
      </c>
      <c r="B15" s="15">
        <v>83363645439</v>
      </c>
      <c r="C15" s="5" t="s">
        <v>32</v>
      </c>
      <c r="D15" s="10">
        <v>3222</v>
      </c>
      <c r="E15" s="5" t="s">
        <v>30</v>
      </c>
      <c r="F15" s="12">
        <v>227.93</v>
      </c>
      <c r="H15" s="26"/>
    </row>
    <row r="16" spans="1:8" s="2" customFormat="1" ht="40.450000000000003" customHeight="1" x14ac:dyDescent="0.25">
      <c r="A16" s="7" t="s">
        <v>33</v>
      </c>
      <c r="B16" s="21">
        <v>44138062462</v>
      </c>
      <c r="C16" s="5" t="s">
        <v>34</v>
      </c>
      <c r="D16" s="10">
        <v>3222</v>
      </c>
      <c r="E16" s="11" t="s">
        <v>30</v>
      </c>
      <c r="F16" s="12">
        <v>94.18</v>
      </c>
      <c r="H16" s="26"/>
    </row>
    <row r="17" spans="1:8" s="2" customFormat="1" ht="40.450000000000003" customHeight="1" x14ac:dyDescent="0.25">
      <c r="A17" s="7" t="s">
        <v>33</v>
      </c>
      <c r="B17" s="15">
        <v>44138062462</v>
      </c>
      <c r="C17" s="5" t="s">
        <v>34</v>
      </c>
      <c r="D17" s="10">
        <v>3222</v>
      </c>
      <c r="E17" s="11" t="s">
        <v>30</v>
      </c>
      <c r="F17" s="12">
        <v>18.63</v>
      </c>
      <c r="H17" s="26"/>
    </row>
    <row r="18" spans="1:8" s="2" customFormat="1" ht="40.450000000000003" customHeight="1" x14ac:dyDescent="0.25">
      <c r="A18" s="7" t="s">
        <v>35</v>
      </c>
      <c r="B18" s="21">
        <v>40422099898</v>
      </c>
      <c r="C18" s="5" t="s">
        <v>36</v>
      </c>
      <c r="D18" s="10">
        <v>3299</v>
      </c>
      <c r="E18" s="5" t="s">
        <v>37</v>
      </c>
      <c r="F18" s="12">
        <v>54.4</v>
      </c>
      <c r="H18" s="26"/>
    </row>
    <row r="19" spans="1:8" s="2" customFormat="1" ht="40.450000000000003" customHeight="1" x14ac:dyDescent="0.25">
      <c r="A19" s="7" t="s">
        <v>38</v>
      </c>
      <c r="B19" s="15">
        <v>81793146560</v>
      </c>
      <c r="C19" s="5" t="s">
        <v>2</v>
      </c>
      <c r="D19" s="10">
        <v>3231</v>
      </c>
      <c r="E19" s="5" t="s">
        <v>39</v>
      </c>
      <c r="F19" s="12">
        <v>17.57</v>
      </c>
      <c r="H19" s="26"/>
    </row>
    <row r="20" spans="1:8" s="2" customFormat="1" ht="40.450000000000003" customHeight="1" x14ac:dyDescent="0.25">
      <c r="A20" s="7" t="s">
        <v>38</v>
      </c>
      <c r="B20" s="21">
        <v>81793146560</v>
      </c>
      <c r="C20" s="5" t="s">
        <v>2</v>
      </c>
      <c r="D20" s="10">
        <v>3231</v>
      </c>
      <c r="E20" s="5" t="s">
        <v>39</v>
      </c>
      <c r="F20" s="12">
        <v>22.55</v>
      </c>
      <c r="H20" s="26"/>
    </row>
    <row r="21" spans="1:8" s="2" customFormat="1" ht="40.450000000000003" customHeight="1" x14ac:dyDescent="0.25">
      <c r="A21" s="7" t="s">
        <v>41</v>
      </c>
      <c r="B21" s="15">
        <v>50730247993</v>
      </c>
      <c r="C21" s="5" t="s">
        <v>40</v>
      </c>
      <c r="D21" s="10">
        <v>3234</v>
      </c>
      <c r="E21" s="5" t="s">
        <v>42</v>
      </c>
      <c r="F21" s="12">
        <v>70.38</v>
      </c>
      <c r="H21" s="26"/>
    </row>
    <row r="22" spans="1:8" s="2" customFormat="1" ht="40.450000000000003" customHeight="1" x14ac:dyDescent="0.25">
      <c r="A22" s="7" t="s">
        <v>43</v>
      </c>
      <c r="B22" s="21">
        <v>87311810356</v>
      </c>
      <c r="C22" s="5" t="s">
        <v>4</v>
      </c>
      <c r="D22" s="10">
        <v>3231</v>
      </c>
      <c r="E22" s="5" t="s">
        <v>44</v>
      </c>
      <c r="F22" s="12">
        <v>11.8</v>
      </c>
      <c r="H22" s="26"/>
    </row>
    <row r="23" spans="1:8" s="2" customFormat="1" ht="36.75" customHeight="1" x14ac:dyDescent="0.25">
      <c r="A23" s="7" t="s">
        <v>45</v>
      </c>
      <c r="B23" s="10">
        <v>96537643037</v>
      </c>
      <c r="C23" s="5" t="s">
        <v>32</v>
      </c>
      <c r="D23" s="10">
        <v>3234</v>
      </c>
      <c r="E23" s="11" t="s">
        <v>46</v>
      </c>
      <c r="F23" s="12">
        <v>52.46</v>
      </c>
      <c r="H23" s="26"/>
    </row>
    <row r="24" spans="1:8" s="2" customFormat="1" ht="32.1" customHeight="1" x14ac:dyDescent="0.25">
      <c r="A24" s="7" t="s">
        <v>45</v>
      </c>
      <c r="B24" s="10">
        <v>96537643037</v>
      </c>
      <c r="C24" s="5" t="s">
        <v>32</v>
      </c>
      <c r="D24" s="10">
        <v>3234</v>
      </c>
      <c r="E24" s="11" t="s">
        <v>46</v>
      </c>
      <c r="F24" s="12">
        <v>1.7</v>
      </c>
      <c r="H24" s="26"/>
    </row>
    <row r="25" spans="1:8" s="2" customFormat="1" ht="33.700000000000003" customHeight="1" x14ac:dyDescent="0.25">
      <c r="A25" s="7" t="s">
        <v>47</v>
      </c>
      <c r="B25" s="10">
        <v>29524210204</v>
      </c>
      <c r="C25" s="5" t="s">
        <v>2</v>
      </c>
      <c r="D25" s="10">
        <v>3231</v>
      </c>
      <c r="E25" s="11" t="s">
        <v>39</v>
      </c>
      <c r="F25" s="12">
        <v>38.22</v>
      </c>
      <c r="H25" s="26"/>
    </row>
    <row r="26" spans="1:8" s="2" customFormat="1" ht="33.700000000000003" customHeight="1" x14ac:dyDescent="0.25">
      <c r="A26" s="7" t="s">
        <v>48</v>
      </c>
      <c r="B26" s="10">
        <v>63073332379</v>
      </c>
      <c r="C26" s="5" t="s">
        <v>2</v>
      </c>
      <c r="D26" s="10">
        <v>3223</v>
      </c>
      <c r="E26" s="11" t="s">
        <v>49</v>
      </c>
      <c r="F26" s="12">
        <v>668.65</v>
      </c>
      <c r="H26" s="26"/>
    </row>
    <row r="27" spans="1:8" s="2" customFormat="1" ht="33.700000000000003" customHeight="1" x14ac:dyDescent="0.25">
      <c r="A27" s="7" t="s">
        <v>50</v>
      </c>
      <c r="B27" s="10">
        <v>85821130368</v>
      </c>
      <c r="C27" s="5" t="s">
        <v>2</v>
      </c>
      <c r="D27" s="10">
        <v>3431</v>
      </c>
      <c r="E27" s="11" t="s">
        <v>51</v>
      </c>
      <c r="F27" s="12">
        <v>1.66</v>
      </c>
      <c r="H27" s="26"/>
    </row>
    <row r="28" spans="1:8" s="2" customFormat="1" ht="39.950000000000003" customHeight="1" x14ac:dyDescent="0.25">
      <c r="A28" s="7" t="s">
        <v>52</v>
      </c>
      <c r="B28" s="10">
        <v>41317489366</v>
      </c>
      <c r="C28" s="5" t="s">
        <v>2</v>
      </c>
      <c r="D28" s="10">
        <v>3223</v>
      </c>
      <c r="E28" s="11" t="s">
        <v>53</v>
      </c>
      <c r="F28" s="12">
        <v>14.88</v>
      </c>
      <c r="H28" s="26"/>
    </row>
    <row r="29" spans="1:8" s="2" customFormat="1" ht="39.25" customHeight="1" x14ac:dyDescent="0.25">
      <c r="A29" s="7" t="s">
        <v>52</v>
      </c>
      <c r="B29" s="10">
        <v>41317489366</v>
      </c>
      <c r="C29" s="5" t="s">
        <v>2</v>
      </c>
      <c r="D29" s="10">
        <v>3223</v>
      </c>
      <c r="E29" s="11" t="s">
        <v>53</v>
      </c>
      <c r="F29" s="12">
        <v>2412.7800000000002</v>
      </c>
      <c r="H29" s="26"/>
    </row>
    <row r="30" spans="1:8" s="2" customFormat="1" ht="35.65" customHeight="1" x14ac:dyDescent="0.25">
      <c r="A30" s="7" t="s">
        <v>28</v>
      </c>
      <c r="B30" s="21">
        <v>78344221376</v>
      </c>
      <c r="C30" s="5" t="s">
        <v>29</v>
      </c>
      <c r="D30" s="10">
        <v>3222</v>
      </c>
      <c r="E30" s="11" t="s">
        <v>30</v>
      </c>
      <c r="F30" s="12">
        <v>179.01</v>
      </c>
      <c r="H30" s="26"/>
    </row>
    <row r="31" spans="1:8" s="2" customFormat="1" ht="33.9" customHeight="1" x14ac:dyDescent="0.25">
      <c r="A31" s="7" t="s">
        <v>54</v>
      </c>
      <c r="B31" s="10">
        <v>58353015102</v>
      </c>
      <c r="C31" s="5" t="s">
        <v>2</v>
      </c>
      <c r="D31" s="10">
        <v>3221</v>
      </c>
      <c r="E31" s="11" t="s">
        <v>55</v>
      </c>
      <c r="F31" s="12">
        <v>136.76</v>
      </c>
      <c r="H31" s="26"/>
    </row>
    <row r="32" spans="1:8" s="2" customFormat="1" ht="33.9" customHeight="1" x14ac:dyDescent="0.25">
      <c r="A32" s="7" t="s">
        <v>56</v>
      </c>
      <c r="B32" s="10">
        <v>18928523252</v>
      </c>
      <c r="C32" s="5" t="s">
        <v>57</v>
      </c>
      <c r="D32" s="10">
        <v>3222</v>
      </c>
      <c r="E32" s="11" t="s">
        <v>30</v>
      </c>
      <c r="F32" s="12">
        <v>16.18</v>
      </c>
      <c r="H32" s="26"/>
    </row>
    <row r="33" spans="1:8" s="2" customFormat="1" ht="33.9" customHeight="1" x14ac:dyDescent="0.25">
      <c r="A33" s="7" t="s">
        <v>56</v>
      </c>
      <c r="B33" s="10">
        <v>18928523252</v>
      </c>
      <c r="C33" s="5" t="s">
        <v>57</v>
      </c>
      <c r="D33" s="10">
        <v>3222</v>
      </c>
      <c r="E33" s="11" t="s">
        <v>30</v>
      </c>
      <c r="F33" s="12">
        <v>302.81</v>
      </c>
      <c r="H33" s="26"/>
    </row>
    <row r="34" spans="1:8" s="2" customFormat="1" ht="42.8" customHeight="1" x14ac:dyDescent="0.25">
      <c r="A34" s="14" t="s">
        <v>28</v>
      </c>
      <c r="B34" s="21">
        <v>78344221376</v>
      </c>
      <c r="C34" s="5" t="s">
        <v>29</v>
      </c>
      <c r="D34" s="10">
        <v>3222</v>
      </c>
      <c r="E34" s="11" t="s">
        <v>30</v>
      </c>
      <c r="F34" s="12">
        <v>70.88</v>
      </c>
      <c r="H34" s="26"/>
    </row>
    <row r="35" spans="1:8" s="2" customFormat="1" ht="33.9" customHeight="1" x14ac:dyDescent="0.25">
      <c r="A35" s="7" t="s">
        <v>33</v>
      </c>
      <c r="B35" s="15">
        <v>44138062462</v>
      </c>
      <c r="C35" s="5" t="s">
        <v>34</v>
      </c>
      <c r="D35" s="10">
        <v>3222</v>
      </c>
      <c r="E35" s="11" t="s">
        <v>30</v>
      </c>
      <c r="F35" s="12">
        <v>231.26</v>
      </c>
      <c r="H35" s="26"/>
    </row>
    <row r="36" spans="1:8" s="2" customFormat="1" ht="33.9" customHeight="1" x14ac:dyDescent="0.25">
      <c r="A36" s="7" t="s">
        <v>28</v>
      </c>
      <c r="B36" s="21">
        <v>78344221376</v>
      </c>
      <c r="C36" s="5" t="s">
        <v>29</v>
      </c>
      <c r="D36" s="10">
        <v>3222</v>
      </c>
      <c r="E36" s="11" t="s">
        <v>30</v>
      </c>
      <c r="F36" s="12">
        <v>132.19</v>
      </c>
      <c r="H36" s="26"/>
    </row>
    <row r="37" spans="1:8" s="2" customFormat="1" ht="33.9" customHeight="1" x14ac:dyDescent="0.25">
      <c r="A37" s="7" t="s">
        <v>28</v>
      </c>
      <c r="B37" s="15">
        <v>78344221376</v>
      </c>
      <c r="C37" s="5" t="s">
        <v>29</v>
      </c>
      <c r="D37" s="10">
        <v>3221</v>
      </c>
      <c r="E37" s="11" t="s">
        <v>55</v>
      </c>
      <c r="F37" s="12">
        <v>83.33</v>
      </c>
      <c r="H37" s="26"/>
    </row>
    <row r="38" spans="1:8" s="2" customFormat="1" ht="33.9" customHeight="1" x14ac:dyDescent="0.25">
      <c r="A38" s="7" t="s">
        <v>28</v>
      </c>
      <c r="B38" s="21">
        <v>78344221376</v>
      </c>
      <c r="C38" s="5" t="s">
        <v>29</v>
      </c>
      <c r="D38" s="10">
        <v>3222</v>
      </c>
      <c r="E38" s="11" t="s">
        <v>30</v>
      </c>
      <c r="F38" s="12">
        <v>83.07</v>
      </c>
      <c r="H38" s="26"/>
    </row>
    <row r="39" spans="1:8" s="2" customFormat="1" ht="33.9" customHeight="1" x14ac:dyDescent="0.25">
      <c r="A39" s="7" t="s">
        <v>28</v>
      </c>
      <c r="B39" s="10">
        <v>78344221376</v>
      </c>
      <c r="C39" s="5" t="s">
        <v>29</v>
      </c>
      <c r="D39" s="10">
        <v>3222</v>
      </c>
      <c r="E39" s="11" t="s">
        <v>30</v>
      </c>
      <c r="F39" s="12">
        <v>103.59</v>
      </c>
      <c r="H39" s="26"/>
    </row>
    <row r="40" spans="1:8" s="2" customFormat="1" ht="33.9" customHeight="1" x14ac:dyDescent="0.25">
      <c r="A40" s="7" t="s">
        <v>3</v>
      </c>
      <c r="B40" s="10">
        <v>78661515143</v>
      </c>
      <c r="C40" s="5" t="s">
        <v>2</v>
      </c>
      <c r="D40" s="10">
        <v>3294</v>
      </c>
      <c r="E40" s="5" t="s">
        <v>58</v>
      </c>
      <c r="F40" s="12">
        <v>55</v>
      </c>
      <c r="H40" s="26"/>
    </row>
    <row r="41" spans="1:8" s="20" customFormat="1" ht="33.9" customHeight="1" x14ac:dyDescent="0.25">
      <c r="A41" s="16" t="s">
        <v>6</v>
      </c>
      <c r="B41" s="17"/>
      <c r="C41" s="18"/>
      <c r="D41" s="10"/>
      <c r="E41" s="18"/>
      <c r="F41" s="19">
        <f>SUBTOTAL(109,F7:F40)</f>
        <v>53852.32</v>
      </c>
      <c r="H41" s="27"/>
    </row>
  </sheetData>
  <sheetProtection selectLockedCells="1"/>
  <mergeCells count="6">
    <mergeCell ref="A5:F5"/>
    <mergeCell ref="A1:F1"/>
    <mergeCell ref="A2:B2"/>
    <mergeCell ref="A3:B3"/>
    <mergeCell ref="E2:F2"/>
    <mergeCell ref="E3:F3"/>
  </mergeCells>
  <phoneticPr fontId="2" type="noConversion"/>
  <conditionalFormatting sqref="A12:A22 C18 D9:D40 D41:E41 A39:C41">
    <cfRule type="expression" dxfId="127" priority="6">
      <formula>MOD(ROW(),2)=0</formula>
    </cfRule>
  </conditionalFormatting>
  <conditionalFormatting sqref="A7:E8 A9:C11 E9:E11">
    <cfRule type="expression" dxfId="126" priority="5">
      <formula>MOD(ROW(),2)=0</formula>
    </cfRule>
  </conditionalFormatting>
  <conditionalFormatting sqref="C12:C17 C19:C22 A23:C29 E28:E40 E12:E24 A30 C30 A31:C33 C34:C38 A34:A39">
    <cfRule type="expression" dxfId="125" priority="24">
      <formula>MOD(ROW(),2)=0</formula>
    </cfRule>
  </conditionalFormatting>
  <conditionalFormatting sqref="E25:E27">
    <cfRule type="expression" dxfId="124" priority="2">
      <formula>MOD(ROW(),2)=0</formula>
    </cfRule>
  </conditionalFormatting>
  <conditionalFormatting sqref="F7:F41">
    <cfRule type="expression" dxfId="123" priority="3">
      <formula>MOD(ROW(),2)=0</formula>
    </cfRule>
    <cfRule type="expression" dxfId="12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48"/>
  <sheetViews>
    <sheetView showGridLines="0" zoomScaleNormal="100" workbookViewId="0">
      <selection activeCell="A24" sqref="A24:F24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31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32"/>
      <c r="D3" s="32"/>
      <c r="E3" s="57" t="s">
        <v>18</v>
      </c>
      <c r="F3" s="57"/>
      <c r="G3" s="4"/>
    </row>
    <row r="4" spans="1:8" ht="44.05" customHeight="1" x14ac:dyDescent="0.25">
      <c r="A4" s="30" t="s">
        <v>59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89</v>
      </c>
      <c r="F7" s="12">
        <v>37538.699999999997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90</v>
      </c>
      <c r="F8" s="12">
        <v>1860.33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91</v>
      </c>
      <c r="F9" s="12">
        <v>6186.79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92</v>
      </c>
      <c r="F10" s="12">
        <v>2402.4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93</v>
      </c>
      <c r="F11" s="12">
        <v>475.2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94</v>
      </c>
      <c r="F12" s="12">
        <v>396.4</v>
      </c>
      <c r="H12" s="26"/>
    </row>
    <row r="13" spans="1:8" s="2" customFormat="1" ht="40.450000000000003" customHeight="1" x14ac:dyDescent="0.25">
      <c r="A13" s="7" t="s">
        <v>60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0">
        <v>3211</v>
      </c>
      <c r="E13" s="11" t="s">
        <v>62</v>
      </c>
      <c r="F13" s="12">
        <v>51.08</v>
      </c>
      <c r="H13" s="26"/>
    </row>
    <row r="14" spans="1:8" s="2" customFormat="1" ht="40.450000000000003" customHeight="1" x14ac:dyDescent="0.25">
      <c r="A14" s="7" t="s">
        <v>5</v>
      </c>
      <c r="B14" s="5" t="str">
        <f t="array" ref="B14">IFERROR(INDEX(#REF!,SMALL(IF(#REF!=rngInvoice,ROW(#REF!)-ROW(#REF!)), ROW(8:8)), MATCH($C$6,#REF!, 0)),"")</f>
        <v/>
      </c>
      <c r="C14" s="5" t="str">
        <f t="array" ref="C14">IFERROR(INDEX(#REF!,SMALL(IF(#REF!=rngInvoice,ROW(#REF!)-ROW(#REF!)), ROW(8:8)), MATCH($C$6,#REF!, 0)),"")</f>
        <v/>
      </c>
      <c r="D14" s="10">
        <v>3214</v>
      </c>
      <c r="E14" s="5" t="s">
        <v>61</v>
      </c>
      <c r="F14" s="12">
        <v>35.840000000000003</v>
      </c>
      <c r="H14" s="26"/>
    </row>
    <row r="15" spans="1:8" s="2" customFormat="1" ht="40.450000000000003" customHeight="1" x14ac:dyDescent="0.25">
      <c r="A15" s="7" t="s">
        <v>63</v>
      </c>
      <c r="B15" s="7">
        <v>54361842913</v>
      </c>
      <c r="C15" s="5" t="s">
        <v>32</v>
      </c>
      <c r="D15" s="10">
        <v>3211</v>
      </c>
      <c r="E15" s="11" t="s">
        <v>64</v>
      </c>
      <c r="F15" s="12">
        <v>102.43</v>
      </c>
      <c r="H15" s="26"/>
    </row>
    <row r="16" spans="1:8" s="2" customFormat="1" ht="40.450000000000003" customHeight="1" x14ac:dyDescent="0.25">
      <c r="A16" s="7" t="s">
        <v>65</v>
      </c>
      <c r="B16" s="10">
        <v>14506572540</v>
      </c>
      <c r="C16" s="5" t="s">
        <v>2</v>
      </c>
      <c r="D16" s="10">
        <v>3238</v>
      </c>
      <c r="E16" s="5" t="s">
        <v>66</v>
      </c>
      <c r="F16" s="12">
        <v>285.5</v>
      </c>
      <c r="H16" s="26"/>
    </row>
    <row r="17" spans="1:8" s="2" customFormat="1" ht="40.450000000000003" customHeight="1" x14ac:dyDescent="0.25">
      <c r="A17" s="7" t="s">
        <v>67</v>
      </c>
      <c r="B17" s="10">
        <v>18928523252</v>
      </c>
      <c r="C17" s="5" t="s">
        <v>57</v>
      </c>
      <c r="D17" s="10">
        <v>3222</v>
      </c>
      <c r="E17" s="11" t="s">
        <v>30</v>
      </c>
      <c r="F17" s="12">
        <v>51.1</v>
      </c>
      <c r="H17" s="26"/>
    </row>
    <row r="18" spans="1:8" s="2" customFormat="1" ht="40.450000000000003" customHeight="1" x14ac:dyDescent="0.25">
      <c r="A18" s="7" t="s">
        <v>28</v>
      </c>
      <c r="B18" s="10">
        <v>78344221376</v>
      </c>
      <c r="C18" s="5" t="s">
        <v>29</v>
      </c>
      <c r="D18" s="10">
        <v>3222</v>
      </c>
      <c r="E18" s="11" t="s">
        <v>30</v>
      </c>
      <c r="F18" s="12">
        <v>79.63</v>
      </c>
      <c r="H18" s="26"/>
    </row>
    <row r="19" spans="1:8" s="2" customFormat="1" ht="40.450000000000003" customHeight="1" x14ac:dyDescent="0.25">
      <c r="A19" s="7" t="s">
        <v>67</v>
      </c>
      <c r="B19" s="10">
        <v>18928523252</v>
      </c>
      <c r="C19" s="5" t="s">
        <v>57</v>
      </c>
      <c r="D19" s="10">
        <v>3222</v>
      </c>
      <c r="E19" s="5" t="s">
        <v>30</v>
      </c>
      <c r="F19" s="12">
        <v>23.73</v>
      </c>
      <c r="H19" s="26"/>
    </row>
    <row r="20" spans="1:8" s="2" customFormat="1" ht="40.450000000000003" customHeight="1" x14ac:dyDescent="0.25">
      <c r="A20" s="7" t="s">
        <v>63</v>
      </c>
      <c r="B20" s="7">
        <v>54361842913</v>
      </c>
      <c r="C20" s="5" t="s">
        <v>32</v>
      </c>
      <c r="D20" s="10">
        <v>3299</v>
      </c>
      <c r="E20" s="11" t="s">
        <v>68</v>
      </c>
      <c r="F20" s="12">
        <v>68.75</v>
      </c>
      <c r="H20" s="26"/>
    </row>
    <row r="21" spans="1:8" s="2" customFormat="1" ht="40.450000000000003" customHeight="1" x14ac:dyDescent="0.25">
      <c r="A21" s="7" t="s">
        <v>33</v>
      </c>
      <c r="B21" s="7">
        <v>44138062462</v>
      </c>
      <c r="C21" s="5" t="s">
        <v>34</v>
      </c>
      <c r="D21" s="10">
        <v>3222</v>
      </c>
      <c r="E21" s="5" t="s">
        <v>30</v>
      </c>
      <c r="F21" s="12">
        <v>88.52</v>
      </c>
      <c r="H21" s="26"/>
    </row>
    <row r="22" spans="1:8" s="2" customFormat="1" ht="40.450000000000003" customHeight="1" x14ac:dyDescent="0.25">
      <c r="A22" s="7" t="s">
        <v>54</v>
      </c>
      <c r="B22" s="7">
        <v>58353015102</v>
      </c>
      <c r="C22" s="5" t="s">
        <v>2</v>
      </c>
      <c r="D22" s="10">
        <v>3221</v>
      </c>
      <c r="E22" s="11" t="s">
        <v>82</v>
      </c>
      <c r="F22" s="12">
        <v>113.26</v>
      </c>
      <c r="H22" s="26"/>
    </row>
    <row r="23" spans="1:8" s="2" customFormat="1" ht="40.450000000000003" customHeight="1" x14ac:dyDescent="0.25">
      <c r="A23" s="7" t="s">
        <v>28</v>
      </c>
      <c r="B23" s="7">
        <v>78344221376</v>
      </c>
      <c r="C23" s="5" t="s">
        <v>29</v>
      </c>
      <c r="D23" s="10">
        <v>3222</v>
      </c>
      <c r="E23" s="5" t="s">
        <v>30</v>
      </c>
      <c r="F23" s="12">
        <v>121.66</v>
      </c>
      <c r="H23" s="26"/>
    </row>
    <row r="24" spans="1:8" s="2" customFormat="1" ht="36.75" customHeight="1" x14ac:dyDescent="0.25">
      <c r="A24" s="7" t="s">
        <v>69</v>
      </c>
      <c r="B24" s="10">
        <v>82752153530</v>
      </c>
      <c r="C24" s="5" t="s">
        <v>2</v>
      </c>
      <c r="D24" s="10">
        <v>3232</v>
      </c>
      <c r="E24" s="11" t="s">
        <v>81</v>
      </c>
      <c r="F24" s="12">
        <v>313.56</v>
      </c>
      <c r="H24" s="26"/>
    </row>
    <row r="25" spans="1:8" s="2" customFormat="1" ht="32.1" customHeight="1" x14ac:dyDescent="0.25">
      <c r="A25" s="7" t="s">
        <v>31</v>
      </c>
      <c r="B25" s="10">
        <f>SUBTOTAL(109,B7:B24)</f>
        <v>503018978716</v>
      </c>
      <c r="C25" s="5" t="s">
        <v>32</v>
      </c>
      <c r="D25" s="10">
        <v>3222</v>
      </c>
      <c r="E25" s="11" t="s">
        <v>30</v>
      </c>
      <c r="F25" s="12">
        <v>261.5</v>
      </c>
      <c r="H25" s="26"/>
    </row>
    <row r="26" spans="1:8" s="2" customFormat="1" ht="33.700000000000003" customHeight="1" x14ac:dyDescent="0.25">
      <c r="A26" s="7" t="s">
        <v>28</v>
      </c>
      <c r="B26" s="10">
        <v>78344221376</v>
      </c>
      <c r="C26" s="5" t="s">
        <v>29</v>
      </c>
      <c r="D26" s="10">
        <v>3222</v>
      </c>
      <c r="E26" s="11" t="s">
        <v>30</v>
      </c>
      <c r="F26" s="12">
        <v>32.33</v>
      </c>
      <c r="H26" s="26"/>
    </row>
    <row r="27" spans="1:8" s="2" customFormat="1" ht="33.700000000000003" customHeight="1" x14ac:dyDescent="0.25">
      <c r="A27" s="7" t="s">
        <v>45</v>
      </c>
      <c r="B27" s="10">
        <v>96537643037</v>
      </c>
      <c r="C27" s="5" t="s">
        <v>32</v>
      </c>
      <c r="D27" s="10">
        <v>3234</v>
      </c>
      <c r="E27" s="11" t="s">
        <v>80</v>
      </c>
      <c r="F27" s="12">
        <v>1.7</v>
      </c>
      <c r="H27" s="26"/>
    </row>
    <row r="28" spans="1:8" s="2" customFormat="1" ht="33.700000000000003" customHeight="1" x14ac:dyDescent="0.25">
      <c r="A28" s="7" t="s">
        <v>45</v>
      </c>
      <c r="B28" s="10">
        <v>96537643037</v>
      </c>
      <c r="C28" s="5" t="s">
        <v>32</v>
      </c>
      <c r="D28" s="10">
        <v>3234</v>
      </c>
      <c r="E28" s="11" t="s">
        <v>80</v>
      </c>
      <c r="F28" s="12">
        <v>54.07</v>
      </c>
      <c r="H28" s="26"/>
    </row>
    <row r="29" spans="1:8" s="2" customFormat="1" ht="39.950000000000003" customHeight="1" x14ac:dyDescent="0.25">
      <c r="A29" s="7" t="s">
        <v>38</v>
      </c>
      <c r="B29" s="10">
        <v>81793146560</v>
      </c>
      <c r="C29" s="5" t="s">
        <v>2</v>
      </c>
      <c r="D29" s="10">
        <v>3231</v>
      </c>
      <c r="E29" s="11" t="s">
        <v>78</v>
      </c>
      <c r="F29" s="12">
        <v>17.41</v>
      </c>
      <c r="H29" s="26"/>
    </row>
    <row r="30" spans="1:8" s="2" customFormat="1" ht="39.25" customHeight="1" x14ac:dyDescent="0.25">
      <c r="A30" s="7" t="s">
        <v>38</v>
      </c>
      <c r="B30" s="10">
        <v>81793146560</v>
      </c>
      <c r="C30" s="5" t="s">
        <v>2</v>
      </c>
      <c r="D30" s="10">
        <v>3231</v>
      </c>
      <c r="E30" s="11" t="s">
        <v>78</v>
      </c>
      <c r="F30" s="12">
        <v>22.45</v>
      </c>
      <c r="H30" s="26"/>
    </row>
    <row r="31" spans="1:8" s="2" customFormat="1" ht="35.65" customHeight="1" x14ac:dyDescent="0.25">
      <c r="A31" s="7" t="s">
        <v>63</v>
      </c>
      <c r="B31" s="7">
        <v>54361842913</v>
      </c>
      <c r="C31" s="5" t="s">
        <v>32</v>
      </c>
      <c r="D31" s="10">
        <v>3221</v>
      </c>
      <c r="E31" s="11" t="s">
        <v>64</v>
      </c>
      <c r="F31" s="12">
        <v>293.45</v>
      </c>
      <c r="H31" s="26"/>
    </row>
    <row r="32" spans="1:8" s="2" customFormat="1" ht="33.9" customHeight="1" x14ac:dyDescent="0.25">
      <c r="A32" s="7" t="s">
        <v>28</v>
      </c>
      <c r="B32" s="10">
        <v>78344221376</v>
      </c>
      <c r="C32" s="5" t="s">
        <v>29</v>
      </c>
      <c r="D32" s="10">
        <v>3222</v>
      </c>
      <c r="E32" s="11" t="s">
        <v>30</v>
      </c>
      <c r="F32" s="12">
        <v>144.35</v>
      </c>
      <c r="H32" s="26"/>
    </row>
    <row r="33" spans="1:8" s="2" customFormat="1" ht="33.9" customHeight="1" x14ac:dyDescent="0.25">
      <c r="A33" s="7" t="s">
        <v>70</v>
      </c>
      <c r="B33" s="10">
        <v>87311810356</v>
      </c>
      <c r="C33" s="5" t="s">
        <v>4</v>
      </c>
      <c r="D33" s="10">
        <v>3231</v>
      </c>
      <c r="E33" s="11" t="s">
        <v>79</v>
      </c>
      <c r="F33" s="12">
        <v>10.26</v>
      </c>
      <c r="H33" s="26"/>
    </row>
    <row r="34" spans="1:8" s="2" customFormat="1" ht="33.9" customHeight="1" x14ac:dyDescent="0.25">
      <c r="A34" s="7" t="s">
        <v>47</v>
      </c>
      <c r="B34" s="10">
        <v>29524210204</v>
      </c>
      <c r="C34" s="5" t="s">
        <v>2</v>
      </c>
      <c r="D34" s="10">
        <v>3231</v>
      </c>
      <c r="E34" s="11" t="s">
        <v>78</v>
      </c>
      <c r="F34" s="12">
        <v>38.22</v>
      </c>
      <c r="H34" s="26"/>
    </row>
    <row r="35" spans="1:8" s="2" customFormat="1" ht="42.8" customHeight="1" x14ac:dyDescent="0.25">
      <c r="A35" s="14" t="s">
        <v>71</v>
      </c>
      <c r="B35" s="14">
        <v>56158271566</v>
      </c>
      <c r="C35" s="5" t="s">
        <v>84</v>
      </c>
      <c r="D35" s="10">
        <v>3299</v>
      </c>
      <c r="E35" s="11" t="s">
        <v>68</v>
      </c>
      <c r="F35" s="12">
        <v>78</v>
      </c>
      <c r="H35" s="26"/>
    </row>
    <row r="36" spans="1:8" s="2" customFormat="1" ht="33.9" customHeight="1" x14ac:dyDescent="0.25">
      <c r="A36" s="7" t="s">
        <v>28</v>
      </c>
      <c r="B36" s="7">
        <v>78344221376</v>
      </c>
      <c r="C36" s="5" t="s">
        <v>29</v>
      </c>
      <c r="D36" s="10">
        <v>3222</v>
      </c>
      <c r="E36" s="11" t="s">
        <v>30</v>
      </c>
      <c r="F36" s="12">
        <v>162.62</v>
      </c>
      <c r="H36" s="26"/>
    </row>
    <row r="37" spans="1:8" s="2" customFormat="1" ht="33.9" customHeight="1" x14ac:dyDescent="0.25">
      <c r="A37" s="7" t="s">
        <v>72</v>
      </c>
      <c r="B37" s="7">
        <v>50730247993</v>
      </c>
      <c r="C37" s="5" t="s">
        <v>40</v>
      </c>
      <c r="D37" s="10">
        <v>3234</v>
      </c>
      <c r="E37" s="11" t="s">
        <v>77</v>
      </c>
      <c r="F37" s="12">
        <v>70.39</v>
      </c>
      <c r="H37" s="26"/>
    </row>
    <row r="38" spans="1:8" s="2" customFormat="1" ht="33.9" customHeight="1" x14ac:dyDescent="0.25">
      <c r="A38" s="7" t="s">
        <v>50</v>
      </c>
      <c r="B38" s="7">
        <v>85821130368</v>
      </c>
      <c r="C38" s="5" t="s">
        <v>2</v>
      </c>
      <c r="D38" s="10">
        <v>3431</v>
      </c>
      <c r="E38" s="11" t="s">
        <v>76</v>
      </c>
      <c r="F38" s="12">
        <v>1.66</v>
      </c>
      <c r="H38" s="26"/>
    </row>
    <row r="39" spans="1:8" s="2" customFormat="1" ht="33.9" customHeight="1" x14ac:dyDescent="0.25">
      <c r="A39" s="7" t="s">
        <v>48</v>
      </c>
      <c r="B39" s="7">
        <v>63073332379</v>
      </c>
      <c r="C39" s="5" t="s">
        <v>2</v>
      </c>
      <c r="D39" s="10">
        <v>3223</v>
      </c>
      <c r="E39" s="11" t="s">
        <v>75</v>
      </c>
      <c r="F39" s="12">
        <v>697.31</v>
      </c>
      <c r="H39" s="26"/>
    </row>
    <row r="40" spans="1:8" s="2" customFormat="1" ht="33.9" customHeight="1" x14ac:dyDescent="0.25">
      <c r="A40" s="7" t="s">
        <v>73</v>
      </c>
      <c r="B40" s="10">
        <v>45065170578</v>
      </c>
      <c r="C40" s="5" t="s">
        <v>83</v>
      </c>
      <c r="D40" s="10">
        <v>3221</v>
      </c>
      <c r="E40" s="11" t="s">
        <v>74</v>
      </c>
      <c r="F40" s="12">
        <v>150</v>
      </c>
      <c r="H40" s="26"/>
    </row>
    <row r="41" spans="1:8" s="2" customFormat="1" ht="33.9" customHeight="1" x14ac:dyDescent="0.25">
      <c r="A41" s="7" t="s">
        <v>67</v>
      </c>
      <c r="B41" s="10">
        <v>18928523252</v>
      </c>
      <c r="C41" s="5" t="s">
        <v>57</v>
      </c>
      <c r="D41" s="10">
        <v>3222</v>
      </c>
      <c r="E41" s="5" t="s">
        <v>30</v>
      </c>
      <c r="F41" s="12">
        <v>29.85</v>
      </c>
      <c r="H41" s="26"/>
    </row>
    <row r="42" spans="1:8" s="2" customFormat="1" ht="33.9" customHeight="1" x14ac:dyDescent="0.25">
      <c r="A42" s="7" t="s">
        <v>67</v>
      </c>
      <c r="B42" s="10">
        <v>18928523252</v>
      </c>
      <c r="C42" s="5" t="s">
        <v>57</v>
      </c>
      <c r="D42" s="10">
        <v>3222</v>
      </c>
      <c r="E42" s="5" t="s">
        <v>30</v>
      </c>
      <c r="F42" s="12">
        <v>26.28</v>
      </c>
      <c r="H42" s="26"/>
    </row>
    <row r="43" spans="1:8" s="2" customFormat="1" ht="33.9" customHeight="1" x14ac:dyDescent="0.25">
      <c r="A43" s="7" t="s">
        <v>67</v>
      </c>
      <c r="B43" s="10">
        <v>18928523252</v>
      </c>
      <c r="C43" s="5" t="s">
        <v>57</v>
      </c>
      <c r="D43" s="10">
        <v>3222</v>
      </c>
      <c r="E43" s="5" t="s">
        <v>30</v>
      </c>
      <c r="F43" s="12">
        <v>186.06</v>
      </c>
      <c r="H43" s="26"/>
    </row>
    <row r="44" spans="1:8" s="2" customFormat="1" ht="33.9" customHeight="1" x14ac:dyDescent="0.25">
      <c r="A44" s="7" t="s">
        <v>85</v>
      </c>
      <c r="B44" s="10">
        <v>97748123085</v>
      </c>
      <c r="C44" s="5" t="s">
        <v>2</v>
      </c>
      <c r="D44" s="10">
        <v>3294</v>
      </c>
      <c r="E44" s="5" t="s">
        <v>58</v>
      </c>
      <c r="F44" s="12">
        <v>53.09</v>
      </c>
      <c r="H44" s="26"/>
    </row>
    <row r="45" spans="1:8" s="2" customFormat="1" ht="33.9" customHeight="1" x14ac:dyDescent="0.25">
      <c r="A45" s="7" t="s">
        <v>28</v>
      </c>
      <c r="B45" s="10">
        <v>78344221376</v>
      </c>
      <c r="C45" s="5" t="s">
        <v>29</v>
      </c>
      <c r="D45" s="10">
        <v>3222</v>
      </c>
      <c r="E45" s="5" t="s">
        <v>30</v>
      </c>
      <c r="F45" s="12">
        <v>214.4</v>
      </c>
      <c r="H45" s="26"/>
    </row>
    <row r="46" spans="1:8" s="2" customFormat="1" ht="33.9" customHeight="1" x14ac:dyDescent="0.25">
      <c r="A46" s="14" t="s">
        <v>86</v>
      </c>
      <c r="B46" s="10">
        <v>76860791838</v>
      </c>
      <c r="C46" s="5" t="s">
        <v>87</v>
      </c>
      <c r="D46" s="10">
        <v>3239</v>
      </c>
      <c r="E46" s="5" t="s">
        <v>88</v>
      </c>
      <c r="F46" s="12">
        <v>121.99</v>
      </c>
      <c r="H46" s="26"/>
    </row>
    <row r="47" spans="1:8" s="2" customFormat="1" ht="33.9" customHeight="1" x14ac:dyDescent="0.25">
      <c r="A47" s="7" t="s">
        <v>33</v>
      </c>
      <c r="B47" s="10">
        <v>44138062462</v>
      </c>
      <c r="C47" s="5" t="s">
        <v>34</v>
      </c>
      <c r="D47" s="10">
        <v>3222</v>
      </c>
      <c r="E47" s="5" t="s">
        <v>30</v>
      </c>
      <c r="F47" s="12">
        <v>211.47</v>
      </c>
      <c r="H47" s="26"/>
    </row>
    <row r="48" spans="1:8" s="20" customFormat="1" ht="33.9" customHeight="1" x14ac:dyDescent="0.25">
      <c r="A48" s="16" t="s">
        <v>6</v>
      </c>
      <c r="B48" s="17"/>
      <c r="C48" s="18"/>
      <c r="D48" s="10"/>
      <c r="E48" s="18"/>
      <c r="F48" s="19">
        <f>SUBTOTAL(109,F7:F47)</f>
        <v>53073.739999999991</v>
      </c>
      <c r="H48" s="27"/>
    </row>
  </sheetData>
  <sheetProtection selectLockedCells="1"/>
  <mergeCells count="6">
    <mergeCell ref="A5:F5"/>
    <mergeCell ref="A1:F1"/>
    <mergeCell ref="A2:B2"/>
    <mergeCell ref="E2:F2"/>
    <mergeCell ref="A3:B3"/>
    <mergeCell ref="E3:F3"/>
  </mergeCells>
  <conditionalFormatting sqref="A12:A23 C19 D9:D47 D48:E48 B15 B20:B23 A40:C48">
    <cfRule type="expression" dxfId="121" priority="8">
      <formula>MOD(ROW(),2)=0</formula>
    </cfRule>
  </conditionalFormatting>
  <conditionalFormatting sqref="A7:E8 A9:C11 E9:E11">
    <cfRule type="expression" dxfId="120" priority="7">
      <formula>MOD(ROW(),2)=0</formula>
    </cfRule>
  </conditionalFormatting>
  <conditionalFormatting sqref="C12:C18 C20:C23 E29:E47 E12:E25 A35:A46 B14 B16 A24:C34 B35:C39">
    <cfRule type="expression" dxfId="119" priority="9">
      <formula>MOD(ROW(),2)=0</formula>
    </cfRule>
  </conditionalFormatting>
  <conditionalFormatting sqref="E26:E28">
    <cfRule type="expression" dxfId="118" priority="4">
      <formula>MOD(ROW(),2)=0</formula>
    </cfRule>
  </conditionalFormatting>
  <conditionalFormatting sqref="F7:F48">
    <cfRule type="expression" dxfId="117" priority="5">
      <formula>MOD(ROW(),2)=0</formula>
    </cfRule>
    <cfRule type="expression" dxfId="116" priority="6">
      <formula>MOD(ROW(),2)=1</formula>
    </cfRule>
  </conditionalFormatting>
  <conditionalFormatting sqref="B18">
    <cfRule type="expression" dxfId="115" priority="3">
      <formula>MOD(ROW(),2)=0</formula>
    </cfRule>
  </conditionalFormatting>
  <conditionalFormatting sqref="B17">
    <cfRule type="expression" dxfId="114" priority="2">
      <formula>MOD(ROW(),2)=0</formula>
    </cfRule>
  </conditionalFormatting>
  <conditionalFormatting sqref="B19">
    <cfRule type="expression" dxfId="1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56"/>
  <sheetViews>
    <sheetView showGridLines="0" zoomScaleNormal="100" workbookViewId="0">
      <selection activeCell="F56" sqref="F56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34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35"/>
      <c r="D3" s="35"/>
      <c r="E3" s="57" t="s">
        <v>18</v>
      </c>
      <c r="F3" s="57"/>
      <c r="G3" s="4"/>
    </row>
    <row r="4" spans="1:8" ht="44.05" customHeight="1" x14ac:dyDescent="0.25">
      <c r="A4" s="33" t="s">
        <v>130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95</v>
      </c>
      <c r="F7" s="12">
        <v>37194.49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96</v>
      </c>
      <c r="F8" s="12">
        <v>1722.29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97</v>
      </c>
      <c r="F9" s="12">
        <v>6137.08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98</v>
      </c>
      <c r="F10" s="12">
        <v>2293.1999999999998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99</v>
      </c>
      <c r="F11" s="12">
        <v>475.2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100</v>
      </c>
      <c r="F12" s="12">
        <v>378.4</v>
      </c>
      <c r="H12" s="26"/>
    </row>
    <row r="13" spans="1:8" s="2" customFormat="1" ht="40.450000000000003" customHeight="1" x14ac:dyDescent="0.25">
      <c r="A13" s="7" t="s">
        <v>60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0">
        <v>3121</v>
      </c>
      <c r="E13" s="11" t="s">
        <v>101</v>
      </c>
      <c r="F13" s="12">
        <v>2400</v>
      </c>
      <c r="H13" s="26"/>
    </row>
    <row r="14" spans="1:8" s="2" customFormat="1" ht="40.450000000000003" customHeight="1" x14ac:dyDescent="0.25">
      <c r="A14" s="7" t="s">
        <v>5</v>
      </c>
      <c r="B14" s="5" t="str">
        <f t="array" ref="B14">IFERROR(INDEX(#REF!,SMALL(IF(#REF!=rngInvoice,ROW(#REF!)-ROW(#REF!)), ROW(8:8)), MATCH($C$6,#REF!, 0)),"")</f>
        <v/>
      </c>
      <c r="C14" s="5" t="str">
        <f t="array" ref="C14">IFERROR(INDEX(#REF!,SMALL(IF(#REF!=rngInvoice,ROW(#REF!)-ROW(#REF!)), ROW(8:8)), MATCH($C$6,#REF!, 0)),"")</f>
        <v/>
      </c>
      <c r="D14" s="10">
        <v>3111</v>
      </c>
      <c r="E14" s="5" t="s">
        <v>102</v>
      </c>
      <c r="F14" s="12">
        <v>500</v>
      </c>
      <c r="H14" s="26"/>
    </row>
    <row r="15" spans="1:8" s="2" customFormat="1" ht="40.450000000000003" customHeight="1" x14ac:dyDescent="0.25">
      <c r="A15" s="7" t="s">
        <v>5</v>
      </c>
      <c r="B15" s="7"/>
      <c r="C15" s="5"/>
      <c r="D15" s="10">
        <v>3214</v>
      </c>
      <c r="E15" s="11" t="s">
        <v>103</v>
      </c>
      <c r="F15" s="12">
        <v>63.84</v>
      </c>
      <c r="H15" s="26"/>
    </row>
    <row r="16" spans="1:8" s="2" customFormat="1" ht="40.450000000000003" customHeight="1" x14ac:dyDescent="0.25">
      <c r="A16" s="7" t="s">
        <v>5</v>
      </c>
      <c r="B16" s="10"/>
      <c r="C16" s="5"/>
      <c r="D16" s="10">
        <v>3211</v>
      </c>
      <c r="E16" s="5" t="s">
        <v>62</v>
      </c>
      <c r="F16" s="12">
        <v>180</v>
      </c>
      <c r="H16" s="26"/>
    </row>
    <row r="17" spans="1:8" s="2" customFormat="1" ht="40.450000000000003" customHeight="1" x14ac:dyDescent="0.25">
      <c r="A17" s="7" t="s">
        <v>104</v>
      </c>
      <c r="B17" s="10">
        <v>41317489366</v>
      </c>
      <c r="C17" s="5" t="s">
        <v>2</v>
      </c>
      <c r="D17" s="10">
        <v>3223</v>
      </c>
      <c r="E17" s="11" t="s">
        <v>105</v>
      </c>
      <c r="F17" s="12">
        <v>17.87</v>
      </c>
      <c r="H17" s="26"/>
    </row>
    <row r="18" spans="1:8" s="2" customFormat="1" ht="40.450000000000003" customHeight="1" x14ac:dyDescent="0.25">
      <c r="A18" s="7" t="s">
        <v>104</v>
      </c>
      <c r="B18" s="10">
        <v>41317489366</v>
      </c>
      <c r="C18" s="5" t="s">
        <v>2</v>
      </c>
      <c r="D18" s="10">
        <v>3223</v>
      </c>
      <c r="E18" s="11" t="s">
        <v>105</v>
      </c>
      <c r="F18" s="12">
        <v>3262.81</v>
      </c>
      <c r="H18" s="26"/>
    </row>
    <row r="19" spans="1:8" s="2" customFormat="1" ht="40.450000000000003" customHeight="1" x14ac:dyDescent="0.25">
      <c r="A19" s="7" t="s">
        <v>65</v>
      </c>
      <c r="B19" s="10">
        <v>14506572540</v>
      </c>
      <c r="C19" s="5" t="s">
        <v>2</v>
      </c>
      <c r="D19" s="10">
        <v>3238</v>
      </c>
      <c r="E19" s="5" t="s">
        <v>66</v>
      </c>
      <c r="F19" s="12">
        <v>285.5</v>
      </c>
      <c r="H19" s="26"/>
    </row>
    <row r="20" spans="1:8" s="2" customFormat="1" ht="40.450000000000003" customHeight="1" x14ac:dyDescent="0.25">
      <c r="A20" s="7" t="s">
        <v>28</v>
      </c>
      <c r="B20" s="7">
        <v>78344221376</v>
      </c>
      <c r="C20" s="5" t="s">
        <v>29</v>
      </c>
      <c r="D20" s="10">
        <v>3222</v>
      </c>
      <c r="E20" s="11" t="s">
        <v>30</v>
      </c>
      <c r="F20" s="12">
        <v>143.28</v>
      </c>
      <c r="H20" s="26"/>
    </row>
    <row r="21" spans="1:8" s="2" customFormat="1" ht="40.450000000000003" customHeight="1" x14ac:dyDescent="0.25">
      <c r="A21" s="7" t="s">
        <v>28</v>
      </c>
      <c r="B21" s="7">
        <v>78344221376</v>
      </c>
      <c r="C21" s="5" t="s">
        <v>29</v>
      </c>
      <c r="D21" s="10">
        <v>3221</v>
      </c>
      <c r="E21" s="5" t="s">
        <v>82</v>
      </c>
      <c r="F21" s="12">
        <v>22.83</v>
      </c>
      <c r="H21" s="26"/>
    </row>
    <row r="22" spans="1:8" s="2" customFormat="1" ht="40.450000000000003" customHeight="1" x14ac:dyDescent="0.25">
      <c r="A22" s="7" t="s">
        <v>106</v>
      </c>
      <c r="B22" s="7">
        <v>91116964857</v>
      </c>
      <c r="C22" s="5" t="s">
        <v>36</v>
      </c>
      <c r="D22" s="10">
        <v>3232</v>
      </c>
      <c r="E22" s="11" t="s">
        <v>107</v>
      </c>
      <c r="F22" s="12">
        <v>1977.5</v>
      </c>
      <c r="H22" s="26"/>
    </row>
    <row r="23" spans="1:8" s="2" customFormat="1" ht="40.450000000000003" customHeight="1" x14ac:dyDescent="0.25">
      <c r="A23" s="7" t="s">
        <v>67</v>
      </c>
      <c r="B23" s="7">
        <v>18928523252</v>
      </c>
      <c r="C23" s="5" t="s">
        <v>57</v>
      </c>
      <c r="D23" s="10">
        <v>3222</v>
      </c>
      <c r="E23" s="5" t="s">
        <v>30</v>
      </c>
      <c r="F23" s="12">
        <v>121.66</v>
      </c>
      <c r="H23" s="26"/>
    </row>
    <row r="24" spans="1:8" s="2" customFormat="1" ht="36.75" customHeight="1" x14ac:dyDescent="0.25">
      <c r="A24" s="7" t="s">
        <v>108</v>
      </c>
      <c r="B24" s="10">
        <v>99180613311</v>
      </c>
      <c r="C24" s="5" t="s">
        <v>2</v>
      </c>
      <c r="D24" s="10">
        <v>3299</v>
      </c>
      <c r="E24" s="11" t="s">
        <v>37</v>
      </c>
      <c r="F24" s="12">
        <v>261.81</v>
      </c>
      <c r="H24" s="26"/>
    </row>
    <row r="25" spans="1:8" s="2" customFormat="1" ht="32.1" customHeight="1" x14ac:dyDescent="0.25">
      <c r="A25" s="7" t="s">
        <v>67</v>
      </c>
      <c r="B25" s="10">
        <v>18928523252</v>
      </c>
      <c r="C25" s="5" t="s">
        <v>57</v>
      </c>
      <c r="D25" s="10">
        <v>3222</v>
      </c>
      <c r="E25" s="11" t="s">
        <v>30</v>
      </c>
      <c r="F25" s="12">
        <v>72.989999999999995</v>
      </c>
      <c r="H25" s="26"/>
    </row>
    <row r="26" spans="1:8" s="2" customFormat="1" ht="33.700000000000003" customHeight="1" x14ac:dyDescent="0.25">
      <c r="A26" s="7" t="s">
        <v>28</v>
      </c>
      <c r="B26" s="10">
        <v>78344221376</v>
      </c>
      <c r="C26" s="5" t="s">
        <v>29</v>
      </c>
      <c r="D26" s="10">
        <v>3222</v>
      </c>
      <c r="E26" s="11" t="s">
        <v>30</v>
      </c>
      <c r="F26" s="12">
        <v>79.099999999999994</v>
      </c>
      <c r="H26" s="26"/>
    </row>
    <row r="27" spans="1:8" s="2" customFormat="1" ht="33.700000000000003" customHeight="1" x14ac:dyDescent="0.25">
      <c r="A27" s="7" t="s">
        <v>38</v>
      </c>
      <c r="B27" s="10">
        <v>81793146560</v>
      </c>
      <c r="C27" s="5" t="s">
        <v>2</v>
      </c>
      <c r="D27" s="10">
        <v>3231</v>
      </c>
      <c r="E27" s="11" t="s">
        <v>109</v>
      </c>
      <c r="F27" s="12">
        <v>22.47</v>
      </c>
      <c r="H27" s="26"/>
    </row>
    <row r="28" spans="1:8" s="2" customFormat="1" ht="33.700000000000003" customHeight="1" x14ac:dyDescent="0.25">
      <c r="A28" s="7" t="s">
        <v>38</v>
      </c>
      <c r="B28" s="10">
        <v>81793146560</v>
      </c>
      <c r="C28" s="5" t="s">
        <v>2</v>
      </c>
      <c r="D28" s="10">
        <v>3231</v>
      </c>
      <c r="E28" s="11" t="s">
        <v>109</v>
      </c>
      <c r="F28" s="12">
        <v>17.47</v>
      </c>
      <c r="H28" s="26"/>
    </row>
    <row r="29" spans="1:8" s="2" customFormat="1" ht="39.950000000000003" customHeight="1" x14ac:dyDescent="0.25">
      <c r="A29" s="7" t="s">
        <v>31</v>
      </c>
      <c r="B29" s="10">
        <v>83363645439</v>
      </c>
      <c r="C29" s="5" t="s">
        <v>32</v>
      </c>
      <c r="D29" s="10">
        <v>3222</v>
      </c>
      <c r="E29" s="11" t="s">
        <v>30</v>
      </c>
      <c r="F29" s="12">
        <v>148.37</v>
      </c>
      <c r="H29" s="26"/>
    </row>
    <row r="30" spans="1:8" s="2" customFormat="1" ht="39.25" customHeight="1" x14ac:dyDescent="0.25">
      <c r="A30" s="7" t="s">
        <v>63</v>
      </c>
      <c r="B30" s="10">
        <v>54361842913</v>
      </c>
      <c r="C30" s="5" t="s">
        <v>32</v>
      </c>
      <c r="D30" s="10">
        <v>3221</v>
      </c>
      <c r="E30" s="11" t="s">
        <v>110</v>
      </c>
      <c r="F30" s="12">
        <v>14.8</v>
      </c>
      <c r="H30" s="26"/>
    </row>
    <row r="31" spans="1:8" s="2" customFormat="1" ht="35.65" customHeight="1" x14ac:dyDescent="0.25">
      <c r="A31" s="7" t="s">
        <v>71</v>
      </c>
      <c r="B31" s="7">
        <v>56158271566</v>
      </c>
      <c r="C31" s="5" t="s">
        <v>84</v>
      </c>
      <c r="D31" s="10">
        <v>3299</v>
      </c>
      <c r="E31" s="11" t="s">
        <v>37</v>
      </c>
      <c r="F31" s="12">
        <v>24.31</v>
      </c>
      <c r="H31" s="26"/>
    </row>
    <row r="32" spans="1:8" s="2" customFormat="1" ht="33.9" customHeight="1" x14ac:dyDescent="0.25">
      <c r="A32" s="7" t="s">
        <v>54</v>
      </c>
      <c r="B32" s="10">
        <v>58353015102</v>
      </c>
      <c r="C32" s="5" t="s">
        <v>2</v>
      </c>
      <c r="D32" s="10">
        <v>3221</v>
      </c>
      <c r="E32" s="11" t="s">
        <v>82</v>
      </c>
      <c r="F32" s="12">
        <v>142.19999999999999</v>
      </c>
      <c r="H32" s="26"/>
    </row>
    <row r="33" spans="1:8" s="2" customFormat="1" ht="33.9" customHeight="1" x14ac:dyDescent="0.25">
      <c r="A33" s="7" t="s">
        <v>33</v>
      </c>
      <c r="B33" s="10">
        <v>44138062462</v>
      </c>
      <c r="C33" s="5" t="s">
        <v>34</v>
      </c>
      <c r="D33" s="10">
        <v>3222</v>
      </c>
      <c r="E33" s="11" t="s">
        <v>30</v>
      </c>
      <c r="F33" s="12">
        <v>197.36</v>
      </c>
      <c r="H33" s="26"/>
    </row>
    <row r="34" spans="1:8" s="2" customFormat="1" ht="33.9" customHeight="1" x14ac:dyDescent="0.25">
      <c r="A34" s="7" t="s">
        <v>28</v>
      </c>
      <c r="B34" s="10">
        <v>78344221376</v>
      </c>
      <c r="C34" s="5" t="s">
        <v>29</v>
      </c>
      <c r="D34" s="10">
        <v>3222</v>
      </c>
      <c r="E34" s="11" t="s">
        <v>30</v>
      </c>
      <c r="F34" s="12">
        <v>140.88</v>
      </c>
      <c r="H34" s="26"/>
    </row>
    <row r="35" spans="1:8" s="2" customFormat="1" ht="42.8" customHeight="1" x14ac:dyDescent="0.25">
      <c r="A35" s="14" t="s">
        <v>70</v>
      </c>
      <c r="B35" s="14">
        <v>87311810356</v>
      </c>
      <c r="C35" s="5" t="s">
        <v>4</v>
      </c>
      <c r="D35" s="10">
        <v>3231</v>
      </c>
      <c r="E35" s="11" t="s">
        <v>111</v>
      </c>
      <c r="F35" s="12">
        <v>12.98</v>
      </c>
      <c r="H35" s="26"/>
    </row>
    <row r="36" spans="1:8" s="2" customFormat="1" ht="33.9" customHeight="1" x14ac:dyDescent="0.25">
      <c r="A36" s="7" t="s">
        <v>45</v>
      </c>
      <c r="B36" s="7">
        <v>96537643037</v>
      </c>
      <c r="C36" s="5" t="s">
        <v>32</v>
      </c>
      <c r="D36" s="10">
        <v>3234</v>
      </c>
      <c r="E36" s="11" t="s">
        <v>112</v>
      </c>
      <c r="F36" s="12">
        <v>3.29</v>
      </c>
      <c r="H36" s="26"/>
    </row>
    <row r="37" spans="1:8" s="2" customFormat="1" ht="33.9" customHeight="1" x14ac:dyDescent="0.25">
      <c r="A37" s="7" t="s">
        <v>45</v>
      </c>
      <c r="B37" s="7">
        <v>96537643037</v>
      </c>
      <c r="C37" s="5" t="s">
        <v>32</v>
      </c>
      <c r="D37" s="10">
        <v>3234</v>
      </c>
      <c r="E37" s="11" t="s">
        <v>112</v>
      </c>
      <c r="F37" s="12">
        <v>46.13</v>
      </c>
      <c r="H37" s="26"/>
    </row>
    <row r="38" spans="1:8" s="2" customFormat="1" ht="33.9" customHeight="1" x14ac:dyDescent="0.25">
      <c r="A38" s="7" t="s">
        <v>72</v>
      </c>
      <c r="B38" s="7">
        <v>50730247993</v>
      </c>
      <c r="C38" s="5" t="s">
        <v>40</v>
      </c>
      <c r="D38" s="10">
        <v>3234</v>
      </c>
      <c r="E38" s="11" t="s">
        <v>113</v>
      </c>
      <c r="F38" s="12">
        <v>70.39</v>
      </c>
      <c r="H38" s="26"/>
    </row>
    <row r="39" spans="1:8" s="2" customFormat="1" ht="33.9" customHeight="1" x14ac:dyDescent="0.25">
      <c r="A39" s="7" t="s">
        <v>33</v>
      </c>
      <c r="B39" s="7">
        <v>44138062462</v>
      </c>
      <c r="C39" s="5" t="s">
        <v>34</v>
      </c>
      <c r="D39" s="10">
        <v>3222</v>
      </c>
      <c r="E39" s="11" t="s">
        <v>30</v>
      </c>
      <c r="F39" s="12">
        <v>137.97</v>
      </c>
      <c r="H39" s="26"/>
    </row>
    <row r="40" spans="1:8" s="2" customFormat="1" ht="33.9" customHeight="1" x14ac:dyDescent="0.25">
      <c r="A40" s="7" t="s">
        <v>28</v>
      </c>
      <c r="B40" s="10">
        <v>78344221376</v>
      </c>
      <c r="C40" s="5" t="s">
        <v>29</v>
      </c>
      <c r="D40" s="10">
        <v>3299</v>
      </c>
      <c r="E40" s="11" t="s">
        <v>114</v>
      </c>
      <c r="F40" s="12">
        <v>49.22</v>
      </c>
      <c r="H40" s="26"/>
    </row>
    <row r="41" spans="1:8" s="2" customFormat="1" ht="33.9" customHeight="1" x14ac:dyDescent="0.25">
      <c r="A41" s="7" t="s">
        <v>50</v>
      </c>
      <c r="B41" s="10">
        <v>85821130368</v>
      </c>
      <c r="C41" s="5" t="s">
        <v>2</v>
      </c>
      <c r="D41" s="10">
        <v>3431</v>
      </c>
      <c r="E41" s="5" t="s">
        <v>76</v>
      </c>
      <c r="F41" s="12">
        <v>1.66</v>
      </c>
      <c r="H41" s="26"/>
    </row>
    <row r="42" spans="1:8" s="2" customFormat="1" ht="33.9" customHeight="1" x14ac:dyDescent="0.25">
      <c r="A42" s="7" t="s">
        <v>47</v>
      </c>
      <c r="B42" s="10">
        <v>29524210204</v>
      </c>
      <c r="C42" s="5" t="s">
        <v>2</v>
      </c>
      <c r="D42" s="10">
        <v>3231</v>
      </c>
      <c r="E42" s="5" t="s">
        <v>109</v>
      </c>
      <c r="F42" s="12">
        <v>38.22</v>
      </c>
      <c r="H42" s="26"/>
    </row>
    <row r="43" spans="1:8" s="2" customFormat="1" ht="33.9" customHeight="1" x14ac:dyDescent="0.25">
      <c r="A43" s="7" t="s">
        <v>115</v>
      </c>
      <c r="B43" s="10">
        <v>49817034926</v>
      </c>
      <c r="C43" s="5" t="s">
        <v>116</v>
      </c>
      <c r="D43" s="10">
        <v>4227</v>
      </c>
      <c r="E43" s="5" t="s">
        <v>117</v>
      </c>
      <c r="F43" s="12">
        <v>924.94</v>
      </c>
      <c r="H43" s="26"/>
    </row>
    <row r="44" spans="1:8" s="2" customFormat="1" ht="33.9" customHeight="1" x14ac:dyDescent="0.25">
      <c r="A44" s="7" t="s">
        <v>48</v>
      </c>
      <c r="B44" s="10">
        <v>63073332379</v>
      </c>
      <c r="C44" s="5" t="s">
        <v>2</v>
      </c>
      <c r="D44" s="10">
        <v>3223</v>
      </c>
      <c r="E44" s="5" t="s">
        <v>118</v>
      </c>
      <c r="F44" s="12">
        <v>540.82000000000005</v>
      </c>
      <c r="H44" s="26"/>
    </row>
    <row r="45" spans="1:8" s="2" customFormat="1" ht="33.9" customHeight="1" x14ac:dyDescent="0.25">
      <c r="A45" s="7" t="s">
        <v>28</v>
      </c>
      <c r="B45" s="10">
        <v>78344221376</v>
      </c>
      <c r="C45" s="5" t="s">
        <v>29</v>
      </c>
      <c r="D45" s="10">
        <v>3222</v>
      </c>
      <c r="E45" s="5" t="s">
        <v>30</v>
      </c>
      <c r="F45" s="12">
        <v>25.2</v>
      </c>
      <c r="H45" s="26"/>
    </row>
    <row r="46" spans="1:8" s="2" customFormat="1" ht="33.9" customHeight="1" x14ac:dyDescent="0.25">
      <c r="A46" s="14" t="s">
        <v>119</v>
      </c>
      <c r="B46" s="10">
        <v>23071028130</v>
      </c>
      <c r="C46" s="5" t="s">
        <v>2</v>
      </c>
      <c r="D46" s="10">
        <v>3213</v>
      </c>
      <c r="E46" s="5" t="s">
        <v>120</v>
      </c>
      <c r="F46" s="12">
        <v>62.5</v>
      </c>
      <c r="H46" s="26"/>
    </row>
    <row r="47" spans="1:8" s="2" customFormat="1" ht="33.9" customHeight="1" x14ac:dyDescent="0.25">
      <c r="A47" s="7" t="s">
        <v>121</v>
      </c>
      <c r="B47" s="39" t="s">
        <v>122</v>
      </c>
      <c r="C47" s="5" t="s">
        <v>123</v>
      </c>
      <c r="D47" s="10">
        <v>4227</v>
      </c>
      <c r="E47" s="5" t="s">
        <v>117</v>
      </c>
      <c r="F47" s="12">
        <v>3181.33</v>
      </c>
      <c r="H47" s="26"/>
    </row>
    <row r="48" spans="1:8" s="2" customFormat="1" ht="33.9" customHeight="1" x14ac:dyDescent="0.25">
      <c r="A48" s="7" t="s">
        <v>28</v>
      </c>
      <c r="B48" s="10">
        <v>78344221376</v>
      </c>
      <c r="C48" s="5" t="s">
        <v>29</v>
      </c>
      <c r="D48" s="39">
        <v>3222</v>
      </c>
      <c r="E48" s="5" t="s">
        <v>30</v>
      </c>
      <c r="F48" s="12">
        <v>83.64</v>
      </c>
      <c r="H48" s="26"/>
    </row>
    <row r="49" spans="1:8" s="2" customFormat="1" ht="33.9" customHeight="1" x14ac:dyDescent="0.25">
      <c r="A49" s="7" t="s">
        <v>124</v>
      </c>
      <c r="B49" s="10">
        <v>40897098424</v>
      </c>
      <c r="C49" s="5" t="s">
        <v>87</v>
      </c>
      <c r="D49" s="10">
        <v>3239</v>
      </c>
      <c r="E49" s="5" t="s">
        <v>125</v>
      </c>
      <c r="F49" s="12">
        <v>271.23</v>
      </c>
      <c r="H49" s="26"/>
    </row>
    <row r="50" spans="1:8" s="2" customFormat="1" ht="33.9" customHeight="1" x14ac:dyDescent="0.25">
      <c r="A50" s="7" t="s">
        <v>126</v>
      </c>
      <c r="B50" s="10">
        <v>67080200094</v>
      </c>
      <c r="C50" s="5" t="s">
        <v>127</v>
      </c>
      <c r="D50" s="10">
        <v>3299</v>
      </c>
      <c r="E50" s="5" t="s">
        <v>37</v>
      </c>
      <c r="F50" s="12">
        <v>28.2</v>
      </c>
      <c r="H50" s="26"/>
    </row>
    <row r="51" spans="1:8" s="2" customFormat="1" ht="33.9" customHeight="1" x14ac:dyDescent="0.25">
      <c r="A51" s="7" t="s">
        <v>50</v>
      </c>
      <c r="B51" s="10">
        <v>85821130368</v>
      </c>
      <c r="C51" s="5" t="s">
        <v>2</v>
      </c>
      <c r="D51" s="10">
        <v>3237</v>
      </c>
      <c r="E51" s="5" t="s">
        <v>128</v>
      </c>
      <c r="F51" s="12">
        <v>64.7</v>
      </c>
      <c r="H51" s="26"/>
    </row>
    <row r="52" spans="1:8" s="2" customFormat="1" ht="33.9" customHeight="1" x14ac:dyDescent="0.25">
      <c r="A52" s="7" t="s">
        <v>28</v>
      </c>
      <c r="B52" s="10">
        <v>78344221376</v>
      </c>
      <c r="C52" s="5" t="s">
        <v>29</v>
      </c>
      <c r="D52" s="10">
        <v>3222</v>
      </c>
      <c r="E52" s="5" t="s">
        <v>30</v>
      </c>
      <c r="F52" s="12">
        <v>35.85</v>
      </c>
      <c r="H52" s="26"/>
    </row>
    <row r="53" spans="1:8" s="2" customFormat="1" ht="33.9" customHeight="1" x14ac:dyDescent="0.25">
      <c r="A53" s="7" t="s">
        <v>104</v>
      </c>
      <c r="B53" s="10">
        <v>41317489366</v>
      </c>
      <c r="C53" s="5" t="s">
        <v>2</v>
      </c>
      <c r="D53" s="10">
        <v>3223</v>
      </c>
      <c r="E53" s="5" t="s">
        <v>129</v>
      </c>
      <c r="F53" s="12">
        <v>16.29</v>
      </c>
      <c r="H53" s="26"/>
    </row>
    <row r="54" spans="1:8" s="2" customFormat="1" ht="33.9" customHeight="1" x14ac:dyDescent="0.25">
      <c r="A54" s="7" t="s">
        <v>104</v>
      </c>
      <c r="B54" s="10">
        <v>41331789366</v>
      </c>
      <c r="C54" s="5" t="s">
        <v>2</v>
      </c>
      <c r="D54" s="10">
        <v>3223</v>
      </c>
      <c r="E54" s="5" t="s">
        <v>129</v>
      </c>
      <c r="F54" s="12">
        <v>1310.44</v>
      </c>
      <c r="H54" s="26"/>
    </row>
    <row r="55" spans="1:8" s="2" customFormat="1" ht="33.9" customHeight="1" x14ac:dyDescent="0.25">
      <c r="A55" s="7" t="s">
        <v>65</v>
      </c>
      <c r="B55" s="10">
        <v>14506572540</v>
      </c>
      <c r="C55" s="5" t="s">
        <v>2</v>
      </c>
      <c r="D55" s="10">
        <v>3238</v>
      </c>
      <c r="E55" s="5" t="s">
        <v>66</v>
      </c>
      <c r="F55" s="12">
        <v>285.5</v>
      </c>
      <c r="H55" s="26"/>
    </row>
    <row r="56" spans="1:8" s="20" customFormat="1" ht="33.9" customHeight="1" x14ac:dyDescent="0.25">
      <c r="A56" s="16" t="s">
        <v>6</v>
      </c>
      <c r="B56" s="17"/>
      <c r="C56" s="18"/>
      <c r="D56" s="10"/>
      <c r="E56" s="18"/>
      <c r="F56" s="19">
        <f>SUBTOTAL(109,F7:F55)</f>
        <v>65488.21</v>
      </c>
      <c r="H56" s="27"/>
    </row>
  </sheetData>
  <sheetProtection selectLockedCells="1"/>
  <mergeCells count="6">
    <mergeCell ref="A5:F5"/>
    <mergeCell ref="A1:F1"/>
    <mergeCell ref="A2:B2"/>
    <mergeCell ref="E2:F2"/>
    <mergeCell ref="A3:B3"/>
    <mergeCell ref="E3:F3"/>
  </mergeCells>
  <conditionalFormatting sqref="A12:A23 C19 D56:E56 B15 B20:B23 A40:C56 D9:D55">
    <cfRule type="expression" dxfId="112" priority="8">
      <formula>MOD(ROW(),2)=0</formula>
    </cfRule>
  </conditionalFormatting>
  <conditionalFormatting sqref="A7:E8 A9:C11 E9:E11">
    <cfRule type="expression" dxfId="111" priority="7">
      <formula>MOD(ROW(),2)=0</formula>
    </cfRule>
  </conditionalFormatting>
  <conditionalFormatting sqref="C12:C18 C20:C23 E29:E55 E12:E25 A35:A46 B14 B16 A24:C34 B35:C39">
    <cfRule type="expression" dxfId="110" priority="9">
      <formula>MOD(ROW(),2)=0</formula>
    </cfRule>
  </conditionalFormatting>
  <conditionalFormatting sqref="E26:E28">
    <cfRule type="expression" dxfId="109" priority="4">
      <formula>MOD(ROW(),2)=0</formula>
    </cfRule>
  </conditionalFormatting>
  <conditionalFormatting sqref="F7:F56">
    <cfRule type="expression" dxfId="108" priority="5">
      <formula>MOD(ROW(),2)=0</formula>
    </cfRule>
    <cfRule type="expression" dxfId="107" priority="6">
      <formula>MOD(ROW(),2)=1</formula>
    </cfRule>
  </conditionalFormatting>
  <conditionalFormatting sqref="B18">
    <cfRule type="expression" dxfId="106" priority="3">
      <formula>MOD(ROW(),2)=0</formula>
    </cfRule>
  </conditionalFormatting>
  <conditionalFormatting sqref="B17">
    <cfRule type="expression" dxfId="105" priority="2">
      <formula>MOD(ROW(),2)=0</formula>
    </cfRule>
  </conditionalFormatting>
  <conditionalFormatting sqref="B19">
    <cfRule type="expression" dxfId="10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53"/>
  <sheetViews>
    <sheetView showGridLines="0" zoomScaleNormal="100" workbookViewId="0">
      <selection activeCell="A26" sqref="A26:F26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37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38"/>
      <c r="D3" s="38"/>
      <c r="E3" s="57" t="s">
        <v>18</v>
      </c>
      <c r="F3" s="57"/>
      <c r="G3" s="4"/>
    </row>
    <row r="4" spans="1:8" ht="44.05" customHeight="1" x14ac:dyDescent="0.25">
      <c r="A4" s="36" t="s">
        <v>131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132</v>
      </c>
      <c r="F7" s="12">
        <v>43683.18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133</v>
      </c>
      <c r="F8" s="12">
        <v>1926.36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134</v>
      </c>
      <c r="F9" s="12">
        <v>7233.02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135</v>
      </c>
      <c r="F10" s="12">
        <v>2293.1999999999998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136</v>
      </c>
      <c r="F11" s="12">
        <v>475.2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137</v>
      </c>
      <c r="F12" s="12">
        <v>378.4</v>
      </c>
      <c r="H12" s="26"/>
    </row>
    <row r="13" spans="1:8" s="2" customFormat="1" ht="40.450000000000003" customHeight="1" x14ac:dyDescent="0.25">
      <c r="A13" s="7" t="s">
        <v>5</v>
      </c>
      <c r="B13" s="7"/>
      <c r="C13" s="5"/>
      <c r="D13" s="10">
        <v>3214</v>
      </c>
      <c r="E13" s="11" t="s">
        <v>103</v>
      </c>
      <c r="F13" s="12">
        <v>190</v>
      </c>
      <c r="H13" s="26"/>
    </row>
    <row r="14" spans="1:8" s="2" customFormat="1" ht="40.450000000000003" customHeight="1" x14ac:dyDescent="0.25">
      <c r="A14" s="7" t="s">
        <v>5</v>
      </c>
      <c r="B14" s="10"/>
      <c r="C14" s="5"/>
      <c r="D14" s="10">
        <v>3211</v>
      </c>
      <c r="E14" s="5" t="s">
        <v>62</v>
      </c>
      <c r="F14" s="12">
        <v>120</v>
      </c>
      <c r="H14" s="26"/>
    </row>
    <row r="15" spans="1:8" s="2" customFormat="1" ht="40.450000000000003" customHeight="1" x14ac:dyDescent="0.25">
      <c r="A15" s="7" t="s">
        <v>28</v>
      </c>
      <c r="B15" s="10">
        <v>78344221376</v>
      </c>
      <c r="C15" s="5" t="s">
        <v>29</v>
      </c>
      <c r="D15" s="10">
        <v>3222</v>
      </c>
      <c r="E15" s="11" t="s">
        <v>30</v>
      </c>
      <c r="F15" s="12">
        <v>172.13</v>
      </c>
      <c r="H15" s="26"/>
    </row>
    <row r="16" spans="1:8" s="2" customFormat="1" ht="40.450000000000003" customHeight="1" x14ac:dyDescent="0.25">
      <c r="A16" s="7" t="s">
        <v>138</v>
      </c>
      <c r="B16" s="10">
        <v>77888320845</v>
      </c>
      <c r="C16" s="5" t="s">
        <v>32</v>
      </c>
      <c r="D16" s="10">
        <v>3299</v>
      </c>
      <c r="E16" s="11" t="s">
        <v>37</v>
      </c>
      <c r="F16" s="12">
        <v>30</v>
      </c>
      <c r="H16" s="26"/>
    </row>
    <row r="17" spans="1:8" s="2" customFormat="1" ht="40.450000000000003" customHeight="1" x14ac:dyDescent="0.25">
      <c r="A17" s="7" t="s">
        <v>67</v>
      </c>
      <c r="B17" s="10">
        <v>18928523252</v>
      </c>
      <c r="C17" s="5" t="s">
        <v>57</v>
      </c>
      <c r="D17" s="10">
        <v>3222</v>
      </c>
      <c r="E17" s="5" t="s">
        <v>30</v>
      </c>
      <c r="F17" s="12">
        <v>73.89</v>
      </c>
      <c r="H17" s="26"/>
    </row>
    <row r="18" spans="1:8" s="2" customFormat="1" ht="40.450000000000003" customHeight="1" x14ac:dyDescent="0.25">
      <c r="A18" s="7" t="s">
        <v>67</v>
      </c>
      <c r="B18" s="7">
        <v>18928523252</v>
      </c>
      <c r="C18" s="5" t="s">
        <v>57</v>
      </c>
      <c r="D18" s="10">
        <v>3222</v>
      </c>
      <c r="E18" s="11" t="s">
        <v>30</v>
      </c>
      <c r="F18" s="12">
        <v>33.75</v>
      </c>
      <c r="H18" s="26"/>
    </row>
    <row r="19" spans="1:8" s="2" customFormat="1" ht="40.450000000000003" customHeight="1" x14ac:dyDescent="0.25">
      <c r="A19" s="7" t="s">
        <v>33</v>
      </c>
      <c r="B19" s="7">
        <v>44138062462</v>
      </c>
      <c r="C19" s="5" t="s">
        <v>34</v>
      </c>
      <c r="D19" s="10">
        <v>3222</v>
      </c>
      <c r="E19" s="5" t="s">
        <v>30</v>
      </c>
      <c r="F19" s="12">
        <v>164.48</v>
      </c>
      <c r="H19" s="26"/>
    </row>
    <row r="20" spans="1:8" s="2" customFormat="1" ht="40.450000000000003" customHeight="1" x14ac:dyDescent="0.25">
      <c r="A20" s="7" t="s">
        <v>63</v>
      </c>
      <c r="B20" s="7">
        <v>54361842913</v>
      </c>
      <c r="C20" s="5" t="s">
        <v>32</v>
      </c>
      <c r="D20" s="10">
        <v>3239</v>
      </c>
      <c r="E20" s="11" t="s">
        <v>139</v>
      </c>
      <c r="F20" s="12">
        <v>112.5</v>
      </c>
      <c r="H20" s="26"/>
    </row>
    <row r="21" spans="1:8" s="2" customFormat="1" ht="40.450000000000003" customHeight="1" x14ac:dyDescent="0.25">
      <c r="A21" s="7" t="s">
        <v>28</v>
      </c>
      <c r="B21" s="7">
        <v>78344221376</v>
      </c>
      <c r="C21" s="5" t="s">
        <v>29</v>
      </c>
      <c r="D21" s="10">
        <v>3222</v>
      </c>
      <c r="E21" s="5" t="s">
        <v>30</v>
      </c>
      <c r="F21" s="12">
        <v>29.62</v>
      </c>
      <c r="H21" s="26"/>
    </row>
    <row r="22" spans="1:8" s="2" customFormat="1" ht="36.75" customHeight="1" x14ac:dyDescent="0.25">
      <c r="A22" s="7" t="s">
        <v>28</v>
      </c>
      <c r="B22" s="10">
        <v>78344221376</v>
      </c>
      <c r="C22" s="5" t="s">
        <v>29</v>
      </c>
      <c r="D22" s="10">
        <v>3299</v>
      </c>
      <c r="E22" s="11" t="s">
        <v>37</v>
      </c>
      <c r="F22" s="12">
        <v>25.35</v>
      </c>
      <c r="H22" s="26"/>
    </row>
    <row r="23" spans="1:8" s="2" customFormat="1" ht="32.1" customHeight="1" x14ac:dyDescent="0.25">
      <c r="A23" s="7" t="s">
        <v>31</v>
      </c>
      <c r="B23" s="10">
        <v>83363645439</v>
      </c>
      <c r="C23" s="5" t="s">
        <v>32</v>
      </c>
      <c r="D23" s="10">
        <v>3222</v>
      </c>
      <c r="E23" s="11" t="s">
        <v>30</v>
      </c>
      <c r="F23" s="12">
        <v>338.03</v>
      </c>
      <c r="H23" s="26"/>
    </row>
    <row r="24" spans="1:8" s="2" customFormat="1" ht="33.700000000000003" customHeight="1" x14ac:dyDescent="0.25">
      <c r="A24" s="7" t="s">
        <v>140</v>
      </c>
      <c r="B24" s="10">
        <v>76860791838</v>
      </c>
      <c r="C24" s="5" t="s">
        <v>87</v>
      </c>
      <c r="D24" s="10">
        <v>3239</v>
      </c>
      <c r="E24" s="11" t="s">
        <v>139</v>
      </c>
      <c r="F24" s="12">
        <v>87.6</v>
      </c>
      <c r="H24" s="26"/>
    </row>
    <row r="25" spans="1:8" s="2" customFormat="1" ht="33.700000000000003" customHeight="1" x14ac:dyDescent="0.25">
      <c r="A25" s="7" t="s">
        <v>38</v>
      </c>
      <c r="B25" s="10">
        <v>81793146560</v>
      </c>
      <c r="C25" s="5" t="s">
        <v>2</v>
      </c>
      <c r="D25" s="10">
        <v>3231</v>
      </c>
      <c r="E25" s="11" t="s">
        <v>144</v>
      </c>
      <c r="F25" s="12">
        <v>22.45</v>
      </c>
      <c r="H25" s="26"/>
    </row>
    <row r="26" spans="1:8" s="2" customFormat="1" ht="33.700000000000003" customHeight="1" x14ac:dyDescent="0.25">
      <c r="A26" s="7" t="s">
        <v>141</v>
      </c>
      <c r="B26" s="10">
        <v>27759560625</v>
      </c>
      <c r="C26" s="5" t="s">
        <v>2</v>
      </c>
      <c r="D26" s="10">
        <v>3223</v>
      </c>
      <c r="E26" s="11" t="s">
        <v>145</v>
      </c>
      <c r="F26" s="12">
        <v>44.56</v>
      </c>
      <c r="H26" s="26"/>
    </row>
    <row r="27" spans="1:8" s="2" customFormat="1" ht="39.950000000000003" customHeight="1" x14ac:dyDescent="0.25">
      <c r="A27" s="7" t="s">
        <v>70</v>
      </c>
      <c r="B27" s="10">
        <v>87311810356</v>
      </c>
      <c r="C27" s="5" t="s">
        <v>4</v>
      </c>
      <c r="D27" s="10">
        <v>3231</v>
      </c>
      <c r="E27" s="11" t="s">
        <v>146</v>
      </c>
      <c r="F27" s="12">
        <v>15.26</v>
      </c>
      <c r="H27" s="26"/>
    </row>
    <row r="28" spans="1:8" s="2" customFormat="1" ht="39.25" customHeight="1" x14ac:dyDescent="0.25">
      <c r="A28" s="7" t="s">
        <v>38</v>
      </c>
      <c r="B28" s="10">
        <v>81793146560</v>
      </c>
      <c r="C28" s="5" t="s">
        <v>2</v>
      </c>
      <c r="D28" s="10">
        <v>3231</v>
      </c>
      <c r="E28" s="11" t="s">
        <v>144</v>
      </c>
      <c r="F28" s="12">
        <v>17.73</v>
      </c>
      <c r="H28" s="26"/>
    </row>
    <row r="29" spans="1:8" s="2" customFormat="1" ht="35.65" customHeight="1" x14ac:dyDescent="0.25">
      <c r="A29" s="7" t="s">
        <v>45</v>
      </c>
      <c r="B29" s="7">
        <v>96537643037</v>
      </c>
      <c r="C29" s="5" t="s">
        <v>32</v>
      </c>
      <c r="D29" s="10">
        <v>3234</v>
      </c>
      <c r="E29" s="11" t="s">
        <v>147</v>
      </c>
      <c r="F29" s="12">
        <v>1.7</v>
      </c>
      <c r="H29" s="26"/>
    </row>
    <row r="30" spans="1:8" s="2" customFormat="1" ht="33.9" customHeight="1" x14ac:dyDescent="0.25">
      <c r="A30" s="7" t="s">
        <v>45</v>
      </c>
      <c r="B30" s="10">
        <v>96537643037</v>
      </c>
      <c r="C30" s="5" t="s">
        <v>32</v>
      </c>
      <c r="D30" s="10">
        <v>3234</v>
      </c>
      <c r="E30" s="11" t="s">
        <v>147</v>
      </c>
      <c r="F30" s="12">
        <v>63.58</v>
      </c>
      <c r="H30" s="26"/>
    </row>
    <row r="31" spans="1:8" s="2" customFormat="1" ht="33.9" customHeight="1" x14ac:dyDescent="0.25">
      <c r="A31" s="7" t="s">
        <v>54</v>
      </c>
      <c r="B31" s="10">
        <v>58353015102</v>
      </c>
      <c r="C31" s="5" t="s">
        <v>2</v>
      </c>
      <c r="D31" s="10">
        <v>3221</v>
      </c>
      <c r="E31" s="11" t="s">
        <v>82</v>
      </c>
      <c r="F31" s="12">
        <v>160.58000000000001</v>
      </c>
      <c r="H31" s="26"/>
    </row>
    <row r="32" spans="1:8" s="2" customFormat="1" ht="33.9" customHeight="1" x14ac:dyDescent="0.25">
      <c r="A32" s="7" t="s">
        <v>47</v>
      </c>
      <c r="B32" s="10">
        <v>29524210204</v>
      </c>
      <c r="C32" s="5" t="s">
        <v>2</v>
      </c>
      <c r="D32" s="10">
        <v>3231</v>
      </c>
      <c r="E32" s="11" t="s">
        <v>144</v>
      </c>
      <c r="F32" s="12">
        <v>38.22</v>
      </c>
      <c r="H32" s="26"/>
    </row>
    <row r="33" spans="1:8" s="2" customFormat="1" ht="42.8" customHeight="1" x14ac:dyDescent="0.25">
      <c r="A33" s="14" t="s">
        <v>50</v>
      </c>
      <c r="B33" s="14">
        <v>85821130368</v>
      </c>
      <c r="C33" s="5" t="s">
        <v>2</v>
      </c>
      <c r="D33" s="10">
        <v>6431</v>
      </c>
      <c r="E33" s="11" t="s">
        <v>76</v>
      </c>
      <c r="F33" s="12">
        <v>1.66</v>
      </c>
      <c r="H33" s="26"/>
    </row>
    <row r="34" spans="1:8" s="2" customFormat="1" ht="33.9" customHeight="1" x14ac:dyDescent="0.25">
      <c r="A34" s="7" t="s">
        <v>72</v>
      </c>
      <c r="B34" s="7">
        <v>50730247993</v>
      </c>
      <c r="C34" s="5" t="s">
        <v>40</v>
      </c>
      <c r="D34" s="10">
        <v>3434</v>
      </c>
      <c r="E34" s="11" t="s">
        <v>148</v>
      </c>
      <c r="F34" s="12">
        <v>70.38</v>
      </c>
      <c r="H34" s="26"/>
    </row>
    <row r="35" spans="1:8" s="2" customFormat="1" ht="33.9" customHeight="1" x14ac:dyDescent="0.25">
      <c r="A35" s="7" t="s">
        <v>28</v>
      </c>
      <c r="B35" s="7">
        <v>78344221376</v>
      </c>
      <c r="C35" s="5" t="s">
        <v>29</v>
      </c>
      <c r="D35" s="10">
        <v>3222</v>
      </c>
      <c r="E35" s="11" t="s">
        <v>30</v>
      </c>
      <c r="F35" s="12">
        <v>275.68</v>
      </c>
      <c r="H35" s="26"/>
    </row>
    <row r="36" spans="1:8" s="2" customFormat="1" ht="33.9" customHeight="1" x14ac:dyDescent="0.25">
      <c r="A36" s="7" t="s">
        <v>28</v>
      </c>
      <c r="B36" s="7">
        <v>78344221376</v>
      </c>
      <c r="C36" s="5" t="s">
        <v>29</v>
      </c>
      <c r="D36" s="10">
        <v>3221</v>
      </c>
      <c r="E36" s="11" t="s">
        <v>82</v>
      </c>
      <c r="F36" s="12">
        <v>36.28</v>
      </c>
      <c r="H36" s="26"/>
    </row>
    <row r="37" spans="1:8" s="2" customFormat="1" ht="33.9" customHeight="1" x14ac:dyDescent="0.25">
      <c r="A37" s="7" t="s">
        <v>126</v>
      </c>
      <c r="B37" s="7">
        <v>67080200094</v>
      </c>
      <c r="C37" s="5" t="s">
        <v>127</v>
      </c>
      <c r="D37" s="10">
        <v>3299</v>
      </c>
      <c r="E37" s="11" t="s">
        <v>37</v>
      </c>
      <c r="F37" s="12">
        <v>24.11</v>
      </c>
      <c r="H37" s="26"/>
    </row>
    <row r="38" spans="1:8" s="2" customFormat="1" ht="33.9" customHeight="1" x14ac:dyDescent="0.25">
      <c r="A38" s="7" t="s">
        <v>48</v>
      </c>
      <c r="B38" s="10">
        <v>63073332379</v>
      </c>
      <c r="C38" s="5" t="s">
        <v>2</v>
      </c>
      <c r="D38" s="10">
        <v>3223</v>
      </c>
      <c r="E38" s="11" t="s">
        <v>149</v>
      </c>
      <c r="F38" s="12">
        <v>461.68</v>
      </c>
      <c r="H38" s="26"/>
    </row>
    <row r="39" spans="1:8" s="2" customFormat="1" ht="33.9" customHeight="1" x14ac:dyDescent="0.25">
      <c r="A39" s="7" t="s">
        <v>142</v>
      </c>
      <c r="B39" s="10">
        <v>80769135230</v>
      </c>
      <c r="C39" s="5" t="s">
        <v>150</v>
      </c>
      <c r="D39" s="10">
        <v>3232</v>
      </c>
      <c r="E39" s="5" t="s">
        <v>81</v>
      </c>
      <c r="F39" s="12">
        <v>470</v>
      </c>
      <c r="H39" s="26"/>
    </row>
    <row r="40" spans="1:8" s="2" customFormat="1" ht="33.9" customHeight="1" x14ac:dyDescent="0.25">
      <c r="A40" s="7" t="s">
        <v>67</v>
      </c>
      <c r="B40" s="10">
        <v>18928523252</v>
      </c>
      <c r="C40" s="5" t="s">
        <v>57</v>
      </c>
      <c r="D40" s="10">
        <v>3222</v>
      </c>
      <c r="E40" s="5" t="s">
        <v>30</v>
      </c>
      <c r="F40" s="12">
        <v>10.45</v>
      </c>
      <c r="H40" s="26"/>
    </row>
    <row r="41" spans="1:8" s="2" customFormat="1" ht="33.9" customHeight="1" x14ac:dyDescent="0.25">
      <c r="A41" s="7" t="s">
        <v>67</v>
      </c>
      <c r="B41" s="10">
        <v>18928523252</v>
      </c>
      <c r="C41" s="5" t="s">
        <v>57</v>
      </c>
      <c r="D41" s="10">
        <v>3222</v>
      </c>
      <c r="E41" s="5" t="s">
        <v>30</v>
      </c>
      <c r="F41" s="12">
        <v>273.88</v>
      </c>
      <c r="H41" s="26"/>
    </row>
    <row r="42" spans="1:8" s="2" customFormat="1" ht="33.9" customHeight="1" x14ac:dyDescent="0.25">
      <c r="A42" s="7" t="s">
        <v>140</v>
      </c>
      <c r="B42" s="10">
        <v>76860791838</v>
      </c>
      <c r="C42" s="5" t="s">
        <v>87</v>
      </c>
      <c r="D42" s="10">
        <v>3239</v>
      </c>
      <c r="E42" s="5" t="s">
        <v>139</v>
      </c>
      <c r="F42" s="12">
        <v>43.8</v>
      </c>
      <c r="H42" s="26"/>
    </row>
    <row r="43" spans="1:8" s="2" customFormat="1" ht="33.9" customHeight="1" x14ac:dyDescent="0.25">
      <c r="A43" s="7" t="s">
        <v>143</v>
      </c>
      <c r="B43" s="10">
        <v>95970838122</v>
      </c>
      <c r="C43" s="5" t="s">
        <v>32</v>
      </c>
      <c r="D43" s="10">
        <v>3299</v>
      </c>
      <c r="E43" s="5" t="s">
        <v>37</v>
      </c>
      <c r="F43" s="12">
        <v>54.95</v>
      </c>
      <c r="H43" s="26"/>
    </row>
    <row r="44" spans="1:8" s="2" customFormat="1" ht="33.9" customHeight="1" x14ac:dyDescent="0.25">
      <c r="A44" s="14" t="s">
        <v>28</v>
      </c>
      <c r="B44" s="10">
        <v>78344221376</v>
      </c>
      <c r="C44" s="5" t="s">
        <v>29</v>
      </c>
      <c r="D44" s="10">
        <v>3222</v>
      </c>
      <c r="E44" s="5" t="s">
        <v>30</v>
      </c>
      <c r="F44" s="12">
        <v>56.44</v>
      </c>
      <c r="H44" s="26"/>
    </row>
    <row r="45" spans="1:8" s="2" customFormat="1" ht="33.9" customHeight="1" x14ac:dyDescent="0.25">
      <c r="A45" s="7" t="s">
        <v>151</v>
      </c>
      <c r="B45" s="39" t="s">
        <v>152</v>
      </c>
      <c r="C45" s="5" t="s">
        <v>116</v>
      </c>
      <c r="D45" s="10">
        <v>3222</v>
      </c>
      <c r="E45" s="5" t="s">
        <v>30</v>
      </c>
      <c r="F45" s="12">
        <v>75.25</v>
      </c>
      <c r="H45" s="26"/>
    </row>
    <row r="46" spans="1:8" s="2" customFormat="1" ht="33.9" customHeight="1" x14ac:dyDescent="0.25">
      <c r="A46" s="7" t="s">
        <v>33</v>
      </c>
      <c r="B46" s="10">
        <v>44138062462</v>
      </c>
      <c r="C46" s="5" t="s">
        <v>34</v>
      </c>
      <c r="D46" s="39">
        <v>3222</v>
      </c>
      <c r="E46" s="5" t="s">
        <v>30</v>
      </c>
      <c r="F46" s="12">
        <v>196.92</v>
      </c>
      <c r="H46" s="26"/>
    </row>
    <row r="47" spans="1:8" s="2" customFormat="1" ht="33.9" customHeight="1" x14ac:dyDescent="0.25">
      <c r="A47" s="7" t="s">
        <v>28</v>
      </c>
      <c r="B47" s="10">
        <v>78344221376</v>
      </c>
      <c r="C47" s="5" t="s">
        <v>29</v>
      </c>
      <c r="D47" s="10">
        <v>3222</v>
      </c>
      <c r="E47" s="5" t="s">
        <v>30</v>
      </c>
      <c r="F47" s="12">
        <v>47.69</v>
      </c>
      <c r="H47" s="26"/>
    </row>
    <row r="48" spans="1:8" s="2" customFormat="1" ht="33.9" customHeight="1" x14ac:dyDescent="0.25">
      <c r="A48" s="7" t="s">
        <v>63</v>
      </c>
      <c r="B48" s="10">
        <v>54361842913</v>
      </c>
      <c r="C48" s="5" t="s">
        <v>32</v>
      </c>
      <c r="D48" s="10">
        <v>3221</v>
      </c>
      <c r="E48" s="5" t="s">
        <v>110</v>
      </c>
      <c r="F48" s="12">
        <v>38.15</v>
      </c>
      <c r="H48" s="26"/>
    </row>
    <row r="49" spans="1:8" s="2" customFormat="1" ht="33.9" customHeight="1" x14ac:dyDescent="0.25">
      <c r="A49" s="7" t="s">
        <v>65</v>
      </c>
      <c r="B49" s="10">
        <v>14506572540</v>
      </c>
      <c r="C49" s="5" t="s">
        <v>2</v>
      </c>
      <c r="D49" s="10">
        <v>3238</v>
      </c>
      <c r="E49" s="5" t="s">
        <v>66</v>
      </c>
      <c r="F49" s="12">
        <v>285.5</v>
      </c>
      <c r="H49" s="26"/>
    </row>
    <row r="50" spans="1:8" s="2" customFormat="1" ht="33.9" customHeight="1" x14ac:dyDescent="0.25">
      <c r="A50" s="7" t="s">
        <v>104</v>
      </c>
      <c r="B50" s="10">
        <v>41317489366</v>
      </c>
      <c r="C50" s="5" t="s">
        <v>2</v>
      </c>
      <c r="D50" s="10">
        <v>3223</v>
      </c>
      <c r="E50" s="5" t="s">
        <v>153</v>
      </c>
      <c r="F50" s="12">
        <v>18.34</v>
      </c>
      <c r="H50" s="26"/>
    </row>
    <row r="51" spans="1:8" s="2" customFormat="1" ht="33.9" customHeight="1" x14ac:dyDescent="0.25">
      <c r="A51" s="7" t="s">
        <v>104</v>
      </c>
      <c r="B51" s="10">
        <v>41317489366</v>
      </c>
      <c r="C51" s="5" t="s">
        <v>2</v>
      </c>
      <c r="D51" s="10">
        <v>3223</v>
      </c>
      <c r="E51" s="5" t="s">
        <v>153</v>
      </c>
      <c r="F51" s="12">
        <v>1561.99</v>
      </c>
      <c r="H51" s="26"/>
    </row>
    <row r="52" spans="1:8" s="2" customFormat="1" ht="33.9" customHeight="1" x14ac:dyDescent="0.25">
      <c r="A52" s="7" t="s">
        <v>154</v>
      </c>
      <c r="B52" s="10">
        <v>28921383001</v>
      </c>
      <c r="C52" s="5" t="s">
        <v>155</v>
      </c>
      <c r="D52" s="10">
        <v>3295</v>
      </c>
      <c r="E52" s="5" t="s">
        <v>156</v>
      </c>
      <c r="F52" s="12">
        <v>232.51</v>
      </c>
      <c r="H52" s="26"/>
    </row>
    <row r="53" spans="1:8" s="20" customFormat="1" ht="33.9" customHeight="1" x14ac:dyDescent="0.25">
      <c r="A53" s="16" t="s">
        <v>6</v>
      </c>
      <c r="B53" s="17"/>
      <c r="C53" s="18"/>
      <c r="D53" s="10"/>
      <c r="E53" s="18"/>
      <c r="F53" s="19">
        <f>SUBTOTAL(109,F7:F52)</f>
        <v>61966.44999999999</v>
      </c>
      <c r="H53" s="27"/>
    </row>
  </sheetData>
  <sheetProtection selectLockedCells="1"/>
  <mergeCells count="6">
    <mergeCell ref="A5:F5"/>
    <mergeCell ref="A1:F1"/>
    <mergeCell ref="A2:B2"/>
    <mergeCell ref="E2:F2"/>
    <mergeCell ref="A3:B3"/>
    <mergeCell ref="E3:F3"/>
  </mergeCells>
  <conditionalFormatting sqref="D53:E53 B13 B18:B21 A12:A21 D9:D52 C12:C17 E12:E23 A38:C53">
    <cfRule type="expression" dxfId="103" priority="8">
      <formula>MOD(ROW(),2)=0</formula>
    </cfRule>
  </conditionalFormatting>
  <conditionalFormatting sqref="A7:E8 A9:C11 E9:E11">
    <cfRule type="expression" dxfId="102" priority="7">
      <formula>MOD(ROW(),2)=0</formula>
    </cfRule>
  </conditionalFormatting>
  <conditionalFormatting sqref="C18:C21 E27:E52 A33:A44 B14 A22:C32 B33:C37">
    <cfRule type="expression" dxfId="101" priority="9">
      <formula>MOD(ROW(),2)=0</formula>
    </cfRule>
  </conditionalFormatting>
  <conditionalFormatting sqref="E24:E26">
    <cfRule type="expression" dxfId="100" priority="4">
      <formula>MOD(ROW(),2)=0</formula>
    </cfRule>
  </conditionalFormatting>
  <conditionalFormatting sqref="F7:F53">
    <cfRule type="expression" dxfId="99" priority="5">
      <formula>MOD(ROW(),2)=0</formula>
    </cfRule>
    <cfRule type="expression" dxfId="98" priority="6">
      <formula>MOD(ROW(),2)=1</formula>
    </cfRule>
  </conditionalFormatting>
  <conditionalFormatting sqref="B16">
    <cfRule type="expression" dxfId="97" priority="3">
      <formula>MOD(ROW(),2)=0</formula>
    </cfRule>
  </conditionalFormatting>
  <conditionalFormatting sqref="B15">
    <cfRule type="expression" dxfId="96" priority="2">
      <formula>MOD(ROW(),2)=0</formula>
    </cfRule>
  </conditionalFormatting>
  <conditionalFormatting sqref="B17">
    <cfRule type="expression" dxfId="9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52"/>
  <sheetViews>
    <sheetView showGridLines="0" zoomScaleNormal="100" workbookViewId="0">
      <selection activeCell="J25" sqref="J25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41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42"/>
      <c r="D3" s="42"/>
      <c r="E3" s="57" t="s">
        <v>18</v>
      </c>
      <c r="F3" s="57"/>
      <c r="G3" s="4"/>
    </row>
    <row r="4" spans="1:8" ht="44.05" customHeight="1" x14ac:dyDescent="0.25">
      <c r="A4" s="40" t="s">
        <v>173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132</v>
      </c>
      <c r="F7" s="12">
        <v>44108.66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133</v>
      </c>
      <c r="F8" s="12">
        <v>1809.35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134</v>
      </c>
      <c r="F9" s="12">
        <v>7277.94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159</v>
      </c>
      <c r="F10" s="12">
        <v>2184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158</v>
      </c>
      <c r="F11" s="12">
        <v>475.2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157</v>
      </c>
      <c r="F12" s="12">
        <v>360.35</v>
      </c>
      <c r="H12" s="26"/>
    </row>
    <row r="13" spans="1:8" s="2" customFormat="1" ht="40.450000000000003" customHeight="1" x14ac:dyDescent="0.25">
      <c r="A13" s="7" t="s">
        <v>5</v>
      </c>
      <c r="B13" s="7"/>
      <c r="C13" s="5"/>
      <c r="D13" s="10">
        <v>3214</v>
      </c>
      <c r="E13" s="11" t="s">
        <v>103</v>
      </c>
      <c r="F13" s="12">
        <v>260.39999999999998</v>
      </c>
      <c r="H13" s="26"/>
    </row>
    <row r="14" spans="1:8" s="2" customFormat="1" ht="40.450000000000003" customHeight="1" x14ac:dyDescent="0.25">
      <c r="A14" s="7" t="s">
        <v>5</v>
      </c>
      <c r="B14" s="10"/>
      <c r="C14" s="5"/>
      <c r="D14" s="10">
        <v>3211</v>
      </c>
      <c r="E14" s="5" t="s">
        <v>62</v>
      </c>
      <c r="F14" s="12">
        <v>109.62</v>
      </c>
      <c r="H14" s="26"/>
    </row>
    <row r="15" spans="1:8" s="2" customFormat="1" ht="40.450000000000003" customHeight="1" x14ac:dyDescent="0.25">
      <c r="A15" s="7" t="s">
        <v>124</v>
      </c>
      <c r="B15" s="10">
        <v>40897098424</v>
      </c>
      <c r="C15" s="5" t="s">
        <v>87</v>
      </c>
      <c r="D15" s="10">
        <v>3239</v>
      </c>
      <c r="E15" s="11" t="s">
        <v>160</v>
      </c>
      <c r="F15" s="12">
        <v>30.45</v>
      </c>
      <c r="H15" s="26"/>
    </row>
    <row r="16" spans="1:8" s="2" customFormat="1" ht="40.450000000000003" customHeight="1" x14ac:dyDescent="0.25">
      <c r="A16" s="7" t="s">
        <v>161</v>
      </c>
      <c r="B16" s="10">
        <v>71891606332</v>
      </c>
      <c r="C16" s="5" t="s">
        <v>2</v>
      </c>
      <c r="D16" s="10">
        <v>4241</v>
      </c>
      <c r="E16" s="11" t="s">
        <v>162</v>
      </c>
      <c r="F16" s="12">
        <v>64.77</v>
      </c>
      <c r="H16" s="26"/>
    </row>
    <row r="17" spans="1:8" s="2" customFormat="1" ht="40.450000000000003" customHeight="1" x14ac:dyDescent="0.25">
      <c r="A17" s="7" t="s">
        <v>28</v>
      </c>
      <c r="B17" s="10">
        <v>78344221376</v>
      </c>
      <c r="C17" s="5" t="s">
        <v>29</v>
      </c>
      <c r="D17" s="10">
        <v>3222</v>
      </c>
      <c r="E17" s="5" t="s">
        <v>30</v>
      </c>
      <c r="F17" s="12">
        <v>116.58</v>
      </c>
      <c r="H17" s="26"/>
    </row>
    <row r="18" spans="1:8" s="2" customFormat="1" ht="40.450000000000003" customHeight="1" x14ac:dyDescent="0.25">
      <c r="A18" s="7" t="s">
        <v>163</v>
      </c>
      <c r="B18" s="7">
        <v>29108956142</v>
      </c>
      <c r="C18" s="5" t="s">
        <v>32</v>
      </c>
      <c r="D18" s="10">
        <v>3299</v>
      </c>
      <c r="E18" s="11" t="s">
        <v>37</v>
      </c>
      <c r="F18" s="12">
        <v>40</v>
      </c>
      <c r="H18" s="26"/>
    </row>
    <row r="19" spans="1:8" s="2" customFormat="1" ht="40.450000000000003" customHeight="1" x14ac:dyDescent="0.25">
      <c r="A19" s="7" t="s">
        <v>164</v>
      </c>
      <c r="B19" s="7">
        <v>85928041306</v>
      </c>
      <c r="C19" s="5" t="s">
        <v>32</v>
      </c>
      <c r="D19" s="10">
        <v>3299</v>
      </c>
      <c r="E19" s="5" t="s">
        <v>37</v>
      </c>
      <c r="F19" s="12">
        <v>5.57</v>
      </c>
      <c r="H19" s="26"/>
    </row>
    <row r="20" spans="1:8" s="2" customFormat="1" ht="40.450000000000003" customHeight="1" x14ac:dyDescent="0.25">
      <c r="A20" s="7" t="s">
        <v>164</v>
      </c>
      <c r="B20" s="7">
        <v>85928041306</v>
      </c>
      <c r="C20" s="5" t="s">
        <v>32</v>
      </c>
      <c r="D20" s="10">
        <v>3299</v>
      </c>
      <c r="E20" s="11" t="s">
        <v>139</v>
      </c>
      <c r="F20" s="12">
        <v>80.2</v>
      </c>
      <c r="H20" s="26"/>
    </row>
    <row r="21" spans="1:8" s="2" customFormat="1" ht="40.450000000000003" customHeight="1" x14ac:dyDescent="0.25">
      <c r="A21" s="7" t="s">
        <v>28</v>
      </c>
      <c r="B21" s="7">
        <v>78344221376</v>
      </c>
      <c r="C21" s="5" t="s">
        <v>29</v>
      </c>
      <c r="D21" s="10">
        <v>3222</v>
      </c>
      <c r="E21" s="5" t="s">
        <v>30</v>
      </c>
      <c r="F21" s="12">
        <v>172.78</v>
      </c>
      <c r="H21" s="26"/>
    </row>
    <row r="22" spans="1:8" s="2" customFormat="1" ht="36.75" customHeight="1" x14ac:dyDescent="0.25">
      <c r="A22" s="7" t="s">
        <v>28</v>
      </c>
      <c r="B22" s="10">
        <v>78344221376</v>
      </c>
      <c r="C22" s="5" t="s">
        <v>29</v>
      </c>
      <c r="D22" s="10">
        <v>3221</v>
      </c>
      <c r="E22" s="11" t="s">
        <v>82</v>
      </c>
      <c r="F22" s="12">
        <v>31.94</v>
      </c>
      <c r="H22" s="26"/>
    </row>
    <row r="23" spans="1:8" s="2" customFormat="1" ht="32.1" customHeight="1" x14ac:dyDescent="0.25">
      <c r="A23" s="7" t="s">
        <v>165</v>
      </c>
      <c r="B23" s="10">
        <v>37008132509</v>
      </c>
      <c r="C23" s="5" t="s">
        <v>32</v>
      </c>
      <c r="D23" s="10">
        <v>3299</v>
      </c>
      <c r="E23" s="11" t="s">
        <v>37</v>
      </c>
      <c r="F23" s="12">
        <v>16.59</v>
      </c>
      <c r="H23" s="26"/>
    </row>
    <row r="24" spans="1:8" s="2" customFormat="1" ht="33.700000000000003" customHeight="1" x14ac:dyDescent="0.25">
      <c r="A24" s="7" t="s">
        <v>54</v>
      </c>
      <c r="B24" s="10">
        <v>58353015102</v>
      </c>
      <c r="C24" s="5" t="s">
        <v>2</v>
      </c>
      <c r="D24" s="10">
        <v>3221</v>
      </c>
      <c r="E24" s="11" t="s">
        <v>82</v>
      </c>
      <c r="F24" s="12">
        <v>120.16</v>
      </c>
      <c r="H24" s="26"/>
    </row>
    <row r="25" spans="1:8" s="2" customFormat="1" ht="33.700000000000003" customHeight="1" x14ac:dyDescent="0.25">
      <c r="A25" s="7" t="s">
        <v>33</v>
      </c>
      <c r="B25" s="10">
        <v>44138062462</v>
      </c>
      <c r="C25" s="5" t="s">
        <v>34</v>
      </c>
      <c r="D25" s="10">
        <v>3222</v>
      </c>
      <c r="E25" s="11" t="s">
        <v>30</v>
      </c>
      <c r="F25" s="12">
        <v>121.77</v>
      </c>
      <c r="H25" s="26"/>
    </row>
    <row r="26" spans="1:8" s="2" customFormat="1" ht="33.700000000000003" customHeight="1" x14ac:dyDescent="0.25">
      <c r="A26" s="7" t="s">
        <v>28</v>
      </c>
      <c r="B26" s="10">
        <v>78344221376</v>
      </c>
      <c r="C26" s="5" t="s">
        <v>29</v>
      </c>
      <c r="D26" s="10">
        <v>3222</v>
      </c>
      <c r="E26" s="11" t="s">
        <v>30</v>
      </c>
      <c r="F26" s="12">
        <v>57.7</v>
      </c>
      <c r="H26" s="26"/>
    </row>
    <row r="27" spans="1:8" s="2" customFormat="1" ht="39.950000000000003" customHeight="1" x14ac:dyDescent="0.25">
      <c r="A27" s="7" t="s">
        <v>35</v>
      </c>
      <c r="B27" s="10">
        <v>40422099898</v>
      </c>
      <c r="C27" s="5" t="s">
        <v>36</v>
      </c>
      <c r="D27" s="10">
        <v>3299</v>
      </c>
      <c r="E27" s="11" t="s">
        <v>37</v>
      </c>
      <c r="F27" s="12">
        <v>69.25</v>
      </c>
      <c r="H27" s="26"/>
    </row>
    <row r="28" spans="1:8" s="2" customFormat="1" ht="39.25" customHeight="1" x14ac:dyDescent="0.25">
      <c r="A28" s="7" t="s">
        <v>28</v>
      </c>
      <c r="B28" s="10">
        <v>78344221376</v>
      </c>
      <c r="C28" s="5" t="s">
        <v>29</v>
      </c>
      <c r="D28" s="10">
        <v>3222</v>
      </c>
      <c r="E28" s="11" t="s">
        <v>30</v>
      </c>
      <c r="F28" s="12">
        <v>115.46</v>
      </c>
      <c r="H28" s="26"/>
    </row>
    <row r="29" spans="1:8" s="2" customFormat="1" ht="35.65" customHeight="1" x14ac:dyDescent="0.25">
      <c r="A29" s="7" t="s">
        <v>31</v>
      </c>
      <c r="B29" s="7">
        <v>83363645439</v>
      </c>
      <c r="C29" s="5" t="s">
        <v>32</v>
      </c>
      <c r="D29" s="10">
        <v>3222</v>
      </c>
      <c r="E29" s="11" t="s">
        <v>30</v>
      </c>
      <c r="F29" s="12">
        <v>259.44</v>
      </c>
      <c r="H29" s="26"/>
    </row>
    <row r="30" spans="1:8" s="2" customFormat="1" ht="33.9" customHeight="1" x14ac:dyDescent="0.25">
      <c r="A30" s="7" t="s">
        <v>63</v>
      </c>
      <c r="B30" s="10">
        <v>54361842913</v>
      </c>
      <c r="C30" s="5" t="s">
        <v>32</v>
      </c>
      <c r="D30" s="10">
        <v>3221</v>
      </c>
      <c r="E30" s="11" t="s">
        <v>110</v>
      </c>
      <c r="F30" s="12">
        <v>58.04</v>
      </c>
      <c r="H30" s="26"/>
    </row>
    <row r="31" spans="1:8" s="2" customFormat="1" ht="33.9" customHeight="1" x14ac:dyDescent="0.25">
      <c r="A31" s="7" t="s">
        <v>67</v>
      </c>
      <c r="B31" s="10">
        <v>18928523252</v>
      </c>
      <c r="C31" s="5" t="s">
        <v>57</v>
      </c>
      <c r="D31" s="10">
        <v>3222</v>
      </c>
      <c r="E31" s="11" t="s">
        <v>30</v>
      </c>
      <c r="F31" s="12">
        <v>161.94</v>
      </c>
      <c r="H31" s="26"/>
    </row>
    <row r="32" spans="1:8" s="2" customFormat="1" ht="33.9" customHeight="1" x14ac:dyDescent="0.25">
      <c r="A32" s="7" t="s">
        <v>38</v>
      </c>
      <c r="B32" s="10">
        <v>81793146560</v>
      </c>
      <c r="C32" s="5" t="s">
        <v>2</v>
      </c>
      <c r="D32" s="10">
        <v>3231</v>
      </c>
      <c r="E32" s="11" t="s">
        <v>166</v>
      </c>
      <c r="F32" s="12">
        <v>17.68</v>
      </c>
      <c r="H32" s="26"/>
    </row>
    <row r="33" spans="1:8" s="2" customFormat="1" ht="42.8" customHeight="1" x14ac:dyDescent="0.25">
      <c r="A33" s="14" t="s">
        <v>38</v>
      </c>
      <c r="B33" s="14">
        <v>81793146560</v>
      </c>
      <c r="C33" s="5" t="s">
        <v>2</v>
      </c>
      <c r="D33" s="10">
        <v>3231</v>
      </c>
      <c r="E33" s="11" t="s">
        <v>166</v>
      </c>
      <c r="F33" s="12">
        <v>22.45</v>
      </c>
      <c r="H33" s="26"/>
    </row>
    <row r="34" spans="1:8" s="2" customFormat="1" ht="33.9" customHeight="1" x14ac:dyDescent="0.25">
      <c r="A34" s="7" t="s">
        <v>69</v>
      </c>
      <c r="B34" s="7">
        <v>82752153530</v>
      </c>
      <c r="C34" s="5" t="s">
        <v>2</v>
      </c>
      <c r="D34" s="10">
        <v>3232</v>
      </c>
      <c r="E34" s="11" t="s">
        <v>81</v>
      </c>
      <c r="F34" s="12">
        <v>987.5</v>
      </c>
      <c r="H34" s="26"/>
    </row>
    <row r="35" spans="1:8" s="2" customFormat="1" ht="33.9" customHeight="1" x14ac:dyDescent="0.25">
      <c r="A35" s="7" t="s">
        <v>28</v>
      </c>
      <c r="B35" s="7">
        <v>78344221376</v>
      </c>
      <c r="C35" s="5" t="s">
        <v>29</v>
      </c>
      <c r="D35" s="10">
        <v>3222</v>
      </c>
      <c r="E35" s="11" t="s">
        <v>30</v>
      </c>
      <c r="F35" s="12">
        <v>151.94999999999999</v>
      </c>
      <c r="H35" s="26"/>
    </row>
    <row r="36" spans="1:8" s="2" customFormat="1" ht="33.9" customHeight="1" x14ac:dyDescent="0.25">
      <c r="A36" s="7" t="s">
        <v>28</v>
      </c>
      <c r="B36" s="7">
        <v>78344221376</v>
      </c>
      <c r="C36" s="5" t="s">
        <v>29</v>
      </c>
      <c r="D36" s="10">
        <v>3299</v>
      </c>
      <c r="E36" s="11" t="s">
        <v>37</v>
      </c>
      <c r="F36" s="12">
        <v>69.95</v>
      </c>
      <c r="H36" s="26"/>
    </row>
    <row r="37" spans="1:8" s="2" customFormat="1" ht="33.9" customHeight="1" x14ac:dyDescent="0.25">
      <c r="A37" s="7" t="s">
        <v>28</v>
      </c>
      <c r="B37" s="7">
        <v>78344221376</v>
      </c>
      <c r="C37" s="5" t="s">
        <v>29</v>
      </c>
      <c r="D37" s="10">
        <v>3221</v>
      </c>
      <c r="E37" s="11" t="s">
        <v>82</v>
      </c>
      <c r="F37" s="12">
        <v>27.94</v>
      </c>
      <c r="H37" s="26"/>
    </row>
    <row r="38" spans="1:8" s="2" customFormat="1" ht="33.9" customHeight="1" x14ac:dyDescent="0.25">
      <c r="A38" s="7" t="s">
        <v>70</v>
      </c>
      <c r="B38" s="10">
        <v>87311810356</v>
      </c>
      <c r="C38" s="5" t="s">
        <v>4</v>
      </c>
      <c r="D38" s="10">
        <v>3231</v>
      </c>
      <c r="E38" s="11" t="s">
        <v>167</v>
      </c>
      <c r="F38" s="12">
        <v>5.58</v>
      </c>
      <c r="H38" s="26"/>
    </row>
    <row r="39" spans="1:8" s="2" customFormat="1" ht="33.9" customHeight="1" x14ac:dyDescent="0.25">
      <c r="A39" s="7" t="s">
        <v>141</v>
      </c>
      <c r="B39" s="10">
        <v>27759560625</v>
      </c>
      <c r="C39" s="5" t="s">
        <v>2</v>
      </c>
      <c r="D39" s="10">
        <v>3223</v>
      </c>
      <c r="E39" s="5" t="s">
        <v>168</v>
      </c>
      <c r="F39" s="12">
        <v>84.36</v>
      </c>
      <c r="H39" s="26"/>
    </row>
    <row r="40" spans="1:8" s="2" customFormat="1" ht="33.9" customHeight="1" x14ac:dyDescent="0.25">
      <c r="A40" s="7" t="s">
        <v>72</v>
      </c>
      <c r="B40" s="10">
        <v>50730247993</v>
      </c>
      <c r="C40" s="5" t="s">
        <v>40</v>
      </c>
      <c r="D40" s="10">
        <v>3234</v>
      </c>
      <c r="E40" s="5" t="s">
        <v>169</v>
      </c>
      <c r="F40" s="12">
        <v>70.38</v>
      </c>
      <c r="H40" s="26"/>
    </row>
    <row r="41" spans="1:8" s="2" customFormat="1" ht="33.9" customHeight="1" x14ac:dyDescent="0.25">
      <c r="A41" s="7" t="s">
        <v>50</v>
      </c>
      <c r="B41" s="10">
        <v>85821130368</v>
      </c>
      <c r="C41" s="5" t="s">
        <v>2</v>
      </c>
      <c r="D41" s="10">
        <v>3431</v>
      </c>
      <c r="E41" s="5" t="s">
        <v>76</v>
      </c>
      <c r="F41" s="12">
        <v>1.66</v>
      </c>
      <c r="H41" s="26"/>
    </row>
    <row r="42" spans="1:8" s="2" customFormat="1" ht="33.9" customHeight="1" x14ac:dyDescent="0.25">
      <c r="A42" s="7" t="s">
        <v>45</v>
      </c>
      <c r="B42" s="10">
        <v>96537643037</v>
      </c>
      <c r="C42" s="5" t="s">
        <v>32</v>
      </c>
      <c r="D42" s="10">
        <v>3234</v>
      </c>
      <c r="E42" s="11" t="s">
        <v>170</v>
      </c>
      <c r="F42" s="12">
        <v>1.7</v>
      </c>
      <c r="H42" s="26"/>
    </row>
    <row r="43" spans="1:8" s="2" customFormat="1" ht="33.9" customHeight="1" x14ac:dyDescent="0.25">
      <c r="A43" s="7" t="s">
        <v>45</v>
      </c>
      <c r="B43" s="7">
        <v>96537643037</v>
      </c>
      <c r="C43" s="5" t="s">
        <v>32</v>
      </c>
      <c r="D43" s="10">
        <v>3234</v>
      </c>
      <c r="E43" s="11" t="s">
        <v>170</v>
      </c>
      <c r="F43" s="12">
        <v>44.54</v>
      </c>
      <c r="H43" s="26"/>
    </row>
    <row r="44" spans="1:8" s="2" customFormat="1" ht="33.9" customHeight="1" x14ac:dyDescent="0.25">
      <c r="A44" s="7" t="s">
        <v>47</v>
      </c>
      <c r="B44" s="10">
        <v>29524210204</v>
      </c>
      <c r="C44" s="5" t="s">
        <v>2</v>
      </c>
      <c r="D44" s="10">
        <v>3231</v>
      </c>
      <c r="E44" s="11" t="s">
        <v>166</v>
      </c>
      <c r="F44" s="12">
        <v>42.35</v>
      </c>
      <c r="H44" s="26"/>
    </row>
    <row r="45" spans="1:8" s="2" customFormat="1" ht="33.9" customHeight="1" x14ac:dyDescent="0.25">
      <c r="A45" s="7" t="s">
        <v>151</v>
      </c>
      <c r="B45" s="39" t="s">
        <v>152</v>
      </c>
      <c r="C45" s="5" t="s">
        <v>116</v>
      </c>
      <c r="D45" s="10">
        <v>3222</v>
      </c>
      <c r="E45" s="5" t="s">
        <v>30</v>
      </c>
      <c r="F45" s="12">
        <v>37.630000000000003</v>
      </c>
      <c r="H45" s="26"/>
    </row>
    <row r="46" spans="1:8" s="2" customFormat="1" ht="33.9" customHeight="1" x14ac:dyDescent="0.25">
      <c r="A46" s="7" t="s">
        <v>48</v>
      </c>
      <c r="B46" s="10">
        <v>63073332379</v>
      </c>
      <c r="C46" s="5" t="s">
        <v>2</v>
      </c>
      <c r="D46" s="10">
        <v>3223</v>
      </c>
      <c r="E46" s="11" t="s">
        <v>171</v>
      </c>
      <c r="F46" s="12">
        <v>403.93</v>
      </c>
      <c r="H46" s="26"/>
    </row>
    <row r="47" spans="1:8" s="2" customFormat="1" ht="33.9" customHeight="1" x14ac:dyDescent="0.25">
      <c r="A47" s="7" t="s">
        <v>104</v>
      </c>
      <c r="B47" s="10">
        <v>41317489366</v>
      </c>
      <c r="C47" s="5" t="s">
        <v>2</v>
      </c>
      <c r="D47" s="10">
        <v>3223</v>
      </c>
      <c r="E47" s="5" t="s">
        <v>172</v>
      </c>
      <c r="F47" s="12">
        <v>10.77</v>
      </c>
      <c r="H47" s="26"/>
    </row>
    <row r="48" spans="1:8" s="2" customFormat="1" ht="33.9" customHeight="1" x14ac:dyDescent="0.25">
      <c r="A48" s="7" t="s">
        <v>104</v>
      </c>
      <c r="B48" s="10">
        <v>41317489366</v>
      </c>
      <c r="C48" s="5" t="s">
        <v>2</v>
      </c>
      <c r="D48" s="10">
        <v>3223</v>
      </c>
      <c r="E48" s="5" t="s">
        <v>172</v>
      </c>
      <c r="F48" s="12">
        <v>365.38</v>
      </c>
      <c r="H48" s="26"/>
    </row>
    <row r="49" spans="1:8" s="2" customFormat="1" ht="33.9" customHeight="1" x14ac:dyDescent="0.25">
      <c r="A49" s="7" t="s">
        <v>28</v>
      </c>
      <c r="B49" s="10">
        <v>78344221376</v>
      </c>
      <c r="C49" s="5" t="s">
        <v>29</v>
      </c>
      <c r="D49" s="10">
        <v>3222</v>
      </c>
      <c r="E49" s="5" t="s">
        <v>30</v>
      </c>
      <c r="F49" s="12">
        <v>149.94999999999999</v>
      </c>
      <c r="H49" s="26"/>
    </row>
    <row r="50" spans="1:8" s="2" customFormat="1" ht="33.9" customHeight="1" x14ac:dyDescent="0.25">
      <c r="A50" s="7" t="s">
        <v>65</v>
      </c>
      <c r="B50" s="10">
        <v>14506572540</v>
      </c>
      <c r="C50" s="5" t="s">
        <v>2</v>
      </c>
      <c r="D50" s="10">
        <v>3238</v>
      </c>
      <c r="E50" s="5" t="s">
        <v>66</v>
      </c>
      <c r="F50" s="12">
        <v>285.5</v>
      </c>
      <c r="H50" s="26"/>
    </row>
    <row r="51" spans="1:8" s="2" customFormat="1" ht="33.9" customHeight="1" x14ac:dyDescent="0.25">
      <c r="A51" s="7" t="s">
        <v>63</v>
      </c>
      <c r="B51" s="10">
        <v>54361842913</v>
      </c>
      <c r="C51" s="5" t="s">
        <v>32</v>
      </c>
      <c r="D51" s="10">
        <v>3221</v>
      </c>
      <c r="E51" s="5" t="s">
        <v>110</v>
      </c>
      <c r="F51" s="12">
        <v>106.7</v>
      </c>
      <c r="H51" s="26"/>
    </row>
    <row r="52" spans="1:8" s="20" customFormat="1" ht="33.9" customHeight="1" x14ac:dyDescent="0.25">
      <c r="A52" s="16" t="s">
        <v>6</v>
      </c>
      <c r="B52" s="17"/>
      <c r="C52" s="18"/>
      <c r="D52" s="10"/>
      <c r="E52" s="18"/>
      <c r="F52" s="19">
        <f>SUBTOTAL(109,F7:F51)</f>
        <v>60996.059999999976</v>
      </c>
      <c r="H52" s="27"/>
    </row>
  </sheetData>
  <sheetProtection selectLockedCells="1"/>
  <mergeCells count="6">
    <mergeCell ref="A5:F5"/>
    <mergeCell ref="A1:F1"/>
    <mergeCell ref="A2:B2"/>
    <mergeCell ref="E2:F2"/>
    <mergeCell ref="A3:B3"/>
    <mergeCell ref="E3:F3"/>
  </mergeCells>
  <conditionalFormatting sqref="D52:E52 B13 B18:B21 A12:A21 D9:D41 C12:C17 E12:E23 A38:C41 A45:D45 D49:D51 A49:C52">
    <cfRule type="expression" dxfId="94" priority="20">
      <formula>MOD(ROW(),2)=0</formula>
    </cfRule>
  </conditionalFormatting>
  <conditionalFormatting sqref="A7:E8 A9:C11 E9:E11">
    <cfRule type="expression" dxfId="93" priority="19">
      <formula>MOD(ROW(),2)=0</formula>
    </cfRule>
  </conditionalFormatting>
  <conditionalFormatting sqref="C18:C21 E27:E41 A33:A41 B14 B33:C37 A22:C32 E45 E49:E51">
    <cfRule type="expression" dxfId="92" priority="21">
      <formula>MOD(ROW(),2)=0</formula>
    </cfRule>
  </conditionalFormatting>
  <conditionalFormatting sqref="E24:E26">
    <cfRule type="expression" dxfId="91" priority="16">
      <formula>MOD(ROW(),2)=0</formula>
    </cfRule>
  </conditionalFormatting>
  <conditionalFormatting sqref="F7:F52">
    <cfRule type="expression" dxfId="90" priority="17">
      <formula>MOD(ROW(),2)=0</formula>
    </cfRule>
    <cfRule type="expression" dxfId="89" priority="18">
      <formula>MOD(ROW(),2)=1</formula>
    </cfRule>
  </conditionalFormatting>
  <conditionalFormatting sqref="B16">
    <cfRule type="expression" dxfId="88" priority="15">
      <formula>MOD(ROW(),2)=0</formula>
    </cfRule>
  </conditionalFormatting>
  <conditionalFormatting sqref="B15">
    <cfRule type="expression" dxfId="87" priority="14">
      <formula>MOD(ROW(),2)=0</formula>
    </cfRule>
  </conditionalFormatting>
  <conditionalFormatting sqref="B17">
    <cfRule type="expression" dxfId="86" priority="13">
      <formula>MOD(ROW(),2)=0</formula>
    </cfRule>
  </conditionalFormatting>
  <conditionalFormatting sqref="D42">
    <cfRule type="expression" dxfId="85" priority="11">
      <formula>MOD(ROW(),2)=0</formula>
    </cfRule>
  </conditionalFormatting>
  <conditionalFormatting sqref="E42 A42:C42">
    <cfRule type="expression" dxfId="84" priority="12">
      <formula>MOD(ROW(),2)=0</formula>
    </cfRule>
  </conditionalFormatting>
  <conditionalFormatting sqref="D43">
    <cfRule type="expression" dxfId="83" priority="9">
      <formula>MOD(ROW(),2)=0</formula>
    </cfRule>
  </conditionalFormatting>
  <conditionalFormatting sqref="E43 A43:C43">
    <cfRule type="expression" dxfId="82" priority="10">
      <formula>MOD(ROW(),2)=0</formula>
    </cfRule>
  </conditionalFormatting>
  <conditionalFormatting sqref="D44">
    <cfRule type="expression" dxfId="81" priority="7">
      <formula>MOD(ROW(),2)=0</formula>
    </cfRule>
  </conditionalFormatting>
  <conditionalFormatting sqref="E44 A44:C44">
    <cfRule type="expression" dxfId="80" priority="8">
      <formula>MOD(ROW(),2)=0</formula>
    </cfRule>
  </conditionalFormatting>
  <conditionalFormatting sqref="A46:D46">
    <cfRule type="expression" dxfId="79" priority="5">
      <formula>MOD(ROW(),2)=0</formula>
    </cfRule>
  </conditionalFormatting>
  <conditionalFormatting sqref="E46 A46">
    <cfRule type="expression" dxfId="78" priority="6">
      <formula>MOD(ROW(),2)=0</formula>
    </cfRule>
  </conditionalFormatting>
  <conditionalFormatting sqref="A47:D47">
    <cfRule type="expression" dxfId="77" priority="3">
      <formula>MOD(ROW(),2)=0</formula>
    </cfRule>
  </conditionalFormatting>
  <conditionalFormatting sqref="E47">
    <cfRule type="expression" dxfId="76" priority="4">
      <formula>MOD(ROW(),2)=0</formula>
    </cfRule>
  </conditionalFormatting>
  <conditionalFormatting sqref="A48:D48">
    <cfRule type="expression" dxfId="75" priority="1">
      <formula>MOD(ROW(),2)=0</formula>
    </cfRule>
  </conditionalFormatting>
  <conditionalFormatting sqref="E48">
    <cfRule type="expression" dxfId="74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59"/>
  <sheetViews>
    <sheetView showGridLines="0" zoomScaleNormal="100" workbookViewId="0">
      <selection activeCell="A4" sqref="A4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44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45"/>
      <c r="D3" s="45"/>
      <c r="E3" s="57" t="s">
        <v>18</v>
      </c>
      <c r="F3" s="57"/>
      <c r="G3" s="4"/>
    </row>
    <row r="4" spans="1:8" ht="44.05" customHeight="1" x14ac:dyDescent="0.25">
      <c r="A4" s="43" t="s">
        <v>173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174</v>
      </c>
      <c r="F7" s="12">
        <v>43997.35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175</v>
      </c>
      <c r="F8" s="12">
        <v>1894.23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176</v>
      </c>
      <c r="F9" s="12">
        <v>7324.41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177</v>
      </c>
      <c r="F10" s="12">
        <v>2293.1999999999998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178</v>
      </c>
      <c r="F11" s="12">
        <v>475.2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179</v>
      </c>
      <c r="F12" s="12">
        <v>378.4</v>
      </c>
      <c r="H12" s="26"/>
    </row>
    <row r="13" spans="1:8" s="2" customFormat="1" ht="40.450000000000003" customHeight="1" x14ac:dyDescent="0.25">
      <c r="A13" s="7" t="s">
        <v>5</v>
      </c>
      <c r="B13" s="7"/>
      <c r="C13" s="5"/>
      <c r="D13" s="10">
        <v>3214</v>
      </c>
      <c r="E13" s="11" t="s">
        <v>103</v>
      </c>
      <c r="F13" s="12">
        <v>18</v>
      </c>
      <c r="H13" s="26"/>
    </row>
    <row r="14" spans="1:8" s="2" customFormat="1" ht="40.450000000000003" customHeight="1" x14ac:dyDescent="0.25">
      <c r="A14" s="7" t="s">
        <v>5</v>
      </c>
      <c r="B14" s="10"/>
      <c r="C14" s="5"/>
      <c r="D14" s="10">
        <v>3211</v>
      </c>
      <c r="E14" s="5" t="s">
        <v>62</v>
      </c>
      <c r="F14" s="12">
        <v>330</v>
      </c>
      <c r="H14" s="26"/>
    </row>
    <row r="15" spans="1:8" s="2" customFormat="1" ht="40.450000000000003" customHeight="1" x14ac:dyDescent="0.25">
      <c r="A15" s="7" t="s">
        <v>28</v>
      </c>
      <c r="B15" s="10">
        <v>78344221376</v>
      </c>
      <c r="C15" s="5" t="s">
        <v>29</v>
      </c>
      <c r="D15" s="10">
        <v>3222</v>
      </c>
      <c r="E15" s="5" t="s">
        <v>30</v>
      </c>
      <c r="F15" s="12">
        <v>149.94999999999999</v>
      </c>
      <c r="H15" s="26"/>
    </row>
    <row r="16" spans="1:8" s="2" customFormat="1" ht="40.450000000000003" customHeight="1" x14ac:dyDescent="0.25">
      <c r="A16" s="7" t="s">
        <v>67</v>
      </c>
      <c r="B16" s="7">
        <v>18928523252</v>
      </c>
      <c r="C16" s="5" t="s">
        <v>57</v>
      </c>
      <c r="D16" s="10">
        <v>3222</v>
      </c>
      <c r="E16" s="11" t="s">
        <v>30</v>
      </c>
      <c r="F16" s="12">
        <v>42.48</v>
      </c>
      <c r="H16" s="26"/>
    </row>
    <row r="17" spans="1:8" s="2" customFormat="1" ht="40.450000000000003" customHeight="1" x14ac:dyDescent="0.25">
      <c r="A17" s="7" t="s">
        <v>28</v>
      </c>
      <c r="B17" s="10">
        <v>78344221376</v>
      </c>
      <c r="C17" s="5" t="s">
        <v>29</v>
      </c>
      <c r="D17" s="10">
        <v>3222</v>
      </c>
      <c r="E17" s="5" t="s">
        <v>30</v>
      </c>
      <c r="F17" s="12">
        <v>95.14</v>
      </c>
      <c r="H17" s="26"/>
    </row>
    <row r="18" spans="1:8" s="2" customFormat="1" ht="40.450000000000003" customHeight="1" x14ac:dyDescent="0.25">
      <c r="A18" s="7" t="s">
        <v>67</v>
      </c>
      <c r="B18" s="7">
        <v>18928523252</v>
      </c>
      <c r="C18" s="5" t="s">
        <v>57</v>
      </c>
      <c r="D18" s="10">
        <v>3222</v>
      </c>
      <c r="E18" s="11" t="s">
        <v>30</v>
      </c>
      <c r="F18" s="12">
        <v>132.68</v>
      </c>
      <c r="H18" s="26"/>
    </row>
    <row r="19" spans="1:8" s="2" customFormat="1" ht="40.450000000000003" customHeight="1" x14ac:dyDescent="0.25">
      <c r="A19" s="7" t="s">
        <v>33</v>
      </c>
      <c r="B19" s="10">
        <v>44138062462</v>
      </c>
      <c r="C19" s="5" t="s">
        <v>34</v>
      </c>
      <c r="D19" s="10">
        <v>3222</v>
      </c>
      <c r="E19" s="5" t="s">
        <v>30</v>
      </c>
      <c r="F19" s="12">
        <v>28.52</v>
      </c>
      <c r="H19" s="26"/>
    </row>
    <row r="20" spans="1:8" s="2" customFormat="1" ht="36.75" customHeight="1" x14ac:dyDescent="0.25">
      <c r="A20" s="7" t="s">
        <v>33</v>
      </c>
      <c r="B20" s="10">
        <v>44138062462</v>
      </c>
      <c r="C20" s="5" t="s">
        <v>34</v>
      </c>
      <c r="D20" s="10">
        <v>3222</v>
      </c>
      <c r="E20" s="11" t="s">
        <v>30</v>
      </c>
      <c r="F20" s="12">
        <v>178.85</v>
      </c>
      <c r="H20" s="26"/>
    </row>
    <row r="21" spans="1:8" s="2" customFormat="1" ht="32.1" customHeight="1" x14ac:dyDescent="0.25">
      <c r="A21" s="7" t="s">
        <v>65</v>
      </c>
      <c r="B21" s="10">
        <v>14506572540</v>
      </c>
      <c r="C21" s="5" t="s">
        <v>2</v>
      </c>
      <c r="D21" s="10">
        <v>3238</v>
      </c>
      <c r="E21" s="11" t="s">
        <v>66</v>
      </c>
      <c r="F21" s="12">
        <v>285.5</v>
      </c>
      <c r="H21" s="26"/>
    </row>
    <row r="22" spans="1:8" s="2" customFormat="1" ht="33.700000000000003" customHeight="1" x14ac:dyDescent="0.25">
      <c r="A22" s="7" t="s">
        <v>63</v>
      </c>
      <c r="B22" s="10">
        <v>54361842913</v>
      </c>
      <c r="C22" s="5" t="s">
        <v>32</v>
      </c>
      <c r="D22" s="10">
        <v>3221</v>
      </c>
      <c r="E22" s="11" t="s">
        <v>110</v>
      </c>
      <c r="F22" s="12">
        <v>106.7</v>
      </c>
      <c r="H22" s="26"/>
    </row>
    <row r="23" spans="1:8" s="2" customFormat="1" ht="33.700000000000003" customHeight="1" x14ac:dyDescent="0.25">
      <c r="A23" s="7" t="s">
        <v>28</v>
      </c>
      <c r="B23" s="10">
        <v>78344221376</v>
      </c>
      <c r="C23" s="5" t="s">
        <v>29</v>
      </c>
      <c r="D23" s="10">
        <v>3222</v>
      </c>
      <c r="E23" s="11" t="s">
        <v>30</v>
      </c>
      <c r="F23" s="12">
        <v>70.239999999999995</v>
      </c>
      <c r="H23" s="26"/>
    </row>
    <row r="24" spans="1:8" s="2" customFormat="1" ht="33.700000000000003" customHeight="1" x14ac:dyDescent="0.25">
      <c r="A24" s="7" t="s">
        <v>180</v>
      </c>
      <c r="B24" s="10">
        <v>32185731302</v>
      </c>
      <c r="C24" s="5" t="s">
        <v>181</v>
      </c>
      <c r="D24" s="10">
        <v>3299</v>
      </c>
      <c r="E24" s="11" t="s">
        <v>37</v>
      </c>
      <c r="F24" s="12">
        <v>166.16</v>
      </c>
      <c r="H24" s="26"/>
    </row>
    <row r="25" spans="1:8" s="2" customFormat="1" ht="39.950000000000003" customHeight="1" x14ac:dyDescent="0.25">
      <c r="A25" s="7" t="s">
        <v>28</v>
      </c>
      <c r="B25" s="10">
        <v>78344221376</v>
      </c>
      <c r="C25" s="5" t="s">
        <v>29</v>
      </c>
      <c r="D25" s="10">
        <v>3222</v>
      </c>
      <c r="E25" s="11" t="s">
        <v>30</v>
      </c>
      <c r="F25" s="12">
        <v>82.46</v>
      </c>
      <c r="H25" s="26"/>
    </row>
    <row r="26" spans="1:8" s="2" customFormat="1" ht="39.25" customHeight="1" x14ac:dyDescent="0.25">
      <c r="A26" s="7" t="s">
        <v>28</v>
      </c>
      <c r="B26" s="10">
        <v>78344221376</v>
      </c>
      <c r="C26" s="5" t="s">
        <v>29</v>
      </c>
      <c r="D26" s="10">
        <v>3222</v>
      </c>
      <c r="E26" s="11" t="s">
        <v>30</v>
      </c>
      <c r="F26" s="12">
        <v>58.64</v>
      </c>
      <c r="H26" s="26"/>
    </row>
    <row r="27" spans="1:8" s="2" customFormat="1" ht="35.65" customHeight="1" x14ac:dyDescent="0.25">
      <c r="A27" s="7" t="s">
        <v>38</v>
      </c>
      <c r="B27" s="7">
        <v>81793146560</v>
      </c>
      <c r="C27" s="5" t="s">
        <v>2</v>
      </c>
      <c r="D27" s="10">
        <v>3231</v>
      </c>
      <c r="E27" s="11" t="s">
        <v>182</v>
      </c>
      <c r="F27" s="12">
        <v>22.45</v>
      </c>
      <c r="H27" s="26"/>
    </row>
    <row r="28" spans="1:8" s="2" customFormat="1" ht="33.9" customHeight="1" x14ac:dyDescent="0.25">
      <c r="A28" s="7" t="s">
        <v>38</v>
      </c>
      <c r="B28" s="10">
        <v>81793146560</v>
      </c>
      <c r="C28" s="5" t="s">
        <v>2</v>
      </c>
      <c r="D28" s="10">
        <v>3231</v>
      </c>
      <c r="E28" s="11" t="s">
        <v>182</v>
      </c>
      <c r="F28" s="12">
        <v>17.579999999999998</v>
      </c>
      <c r="H28" s="26"/>
    </row>
    <row r="29" spans="1:8" s="2" customFormat="1" ht="33.9" customHeight="1" x14ac:dyDescent="0.25">
      <c r="A29" s="7" t="s">
        <v>71</v>
      </c>
      <c r="B29" s="10">
        <v>56158271566</v>
      </c>
      <c r="C29" s="5" t="s">
        <v>84</v>
      </c>
      <c r="D29" s="10">
        <v>3299</v>
      </c>
      <c r="E29" s="11" t="s">
        <v>37</v>
      </c>
      <c r="F29" s="12">
        <v>7.5</v>
      </c>
      <c r="H29" s="26"/>
    </row>
    <row r="30" spans="1:8" s="2" customFormat="1" ht="33.9" customHeight="1" x14ac:dyDescent="0.25">
      <c r="A30" s="7" t="s">
        <v>54</v>
      </c>
      <c r="B30" s="10">
        <v>58353015102</v>
      </c>
      <c r="C30" s="5" t="s">
        <v>2</v>
      </c>
      <c r="D30" s="10">
        <v>3221</v>
      </c>
      <c r="E30" s="11" t="s">
        <v>82</v>
      </c>
      <c r="F30" s="12">
        <v>113.25</v>
      </c>
      <c r="H30" s="26"/>
    </row>
    <row r="31" spans="1:8" s="2" customFormat="1" ht="42.8" customHeight="1" x14ac:dyDescent="0.25">
      <c r="A31" s="14" t="s">
        <v>31</v>
      </c>
      <c r="B31" s="14">
        <v>83363645439</v>
      </c>
      <c r="C31" s="5" t="s">
        <v>32</v>
      </c>
      <c r="D31" s="10">
        <v>3222</v>
      </c>
      <c r="E31" s="11" t="s">
        <v>30</v>
      </c>
      <c r="F31" s="12">
        <v>324.55</v>
      </c>
      <c r="H31" s="26"/>
    </row>
    <row r="32" spans="1:8" s="2" customFormat="1" ht="33.9" customHeight="1" x14ac:dyDescent="0.25">
      <c r="A32" s="7" t="s">
        <v>33</v>
      </c>
      <c r="B32" s="7">
        <v>44138062462</v>
      </c>
      <c r="C32" s="5" t="s">
        <v>34</v>
      </c>
      <c r="D32" s="10">
        <v>3222</v>
      </c>
      <c r="E32" s="11" t="s">
        <v>30</v>
      </c>
      <c r="F32" s="12">
        <v>155.80000000000001</v>
      </c>
      <c r="H32" s="26"/>
    </row>
    <row r="33" spans="1:8" s="2" customFormat="1" ht="33.9" customHeight="1" x14ac:dyDescent="0.25">
      <c r="A33" s="7" t="s">
        <v>28</v>
      </c>
      <c r="B33" s="7">
        <v>78344221376</v>
      </c>
      <c r="C33" s="5" t="s">
        <v>29</v>
      </c>
      <c r="D33" s="10">
        <v>3221</v>
      </c>
      <c r="E33" s="11" t="s">
        <v>82</v>
      </c>
      <c r="F33" s="12">
        <v>29.95</v>
      </c>
      <c r="H33" s="26"/>
    </row>
    <row r="34" spans="1:8" s="2" customFormat="1" ht="33.9" customHeight="1" x14ac:dyDescent="0.25">
      <c r="A34" s="7" t="s">
        <v>28</v>
      </c>
      <c r="B34" s="7">
        <v>78344221376</v>
      </c>
      <c r="C34" s="5" t="s">
        <v>29</v>
      </c>
      <c r="D34" s="10">
        <v>3222</v>
      </c>
      <c r="E34" s="11" t="s">
        <v>30</v>
      </c>
      <c r="F34" s="12">
        <v>15.29</v>
      </c>
      <c r="H34" s="26"/>
    </row>
    <row r="35" spans="1:8" s="2" customFormat="1" ht="33.9" customHeight="1" x14ac:dyDescent="0.25">
      <c r="A35" s="7" t="s">
        <v>28</v>
      </c>
      <c r="B35" s="7">
        <v>78344221376</v>
      </c>
      <c r="C35" s="5" t="s">
        <v>29</v>
      </c>
      <c r="D35" s="10">
        <v>3222</v>
      </c>
      <c r="E35" s="11" t="s">
        <v>30</v>
      </c>
      <c r="F35" s="12">
        <v>247.18</v>
      </c>
      <c r="H35" s="26"/>
    </row>
    <row r="36" spans="1:8" s="2" customFormat="1" ht="33.9" customHeight="1" x14ac:dyDescent="0.25">
      <c r="A36" s="7" t="s">
        <v>63</v>
      </c>
      <c r="B36" s="10">
        <v>54361842913</v>
      </c>
      <c r="C36" s="5" t="s">
        <v>32</v>
      </c>
      <c r="D36" s="10">
        <v>3239</v>
      </c>
      <c r="E36" s="11" t="s">
        <v>139</v>
      </c>
      <c r="F36" s="12">
        <v>187.5</v>
      </c>
      <c r="H36" s="26"/>
    </row>
    <row r="37" spans="1:8" s="2" customFormat="1" ht="33.9" customHeight="1" x14ac:dyDescent="0.25">
      <c r="A37" s="7" t="s">
        <v>183</v>
      </c>
      <c r="B37" s="10">
        <v>46756708256</v>
      </c>
      <c r="C37" s="5" t="s">
        <v>2</v>
      </c>
      <c r="D37" s="10">
        <v>3299</v>
      </c>
      <c r="E37" s="5" t="s">
        <v>37</v>
      </c>
      <c r="F37" s="12">
        <v>38.85</v>
      </c>
      <c r="H37" s="26"/>
    </row>
    <row r="38" spans="1:8" s="2" customFormat="1" ht="33.9" customHeight="1" x14ac:dyDescent="0.25">
      <c r="A38" s="7" t="s">
        <v>141</v>
      </c>
      <c r="B38" s="10">
        <v>27759560625</v>
      </c>
      <c r="C38" s="5" t="s">
        <v>2</v>
      </c>
      <c r="D38" s="10">
        <v>3223</v>
      </c>
      <c r="E38" s="5" t="s">
        <v>168</v>
      </c>
      <c r="F38" s="12">
        <v>43.07</v>
      </c>
      <c r="H38" s="26"/>
    </row>
    <row r="39" spans="1:8" s="2" customFormat="1" ht="33.9" customHeight="1" x14ac:dyDescent="0.25">
      <c r="A39" s="7" t="s">
        <v>70</v>
      </c>
      <c r="B39" s="10">
        <v>87311810356</v>
      </c>
      <c r="C39" s="5" t="s">
        <v>4</v>
      </c>
      <c r="D39" s="10">
        <v>3231</v>
      </c>
      <c r="E39" s="5" t="s">
        <v>167</v>
      </c>
      <c r="F39" s="12">
        <v>35.340000000000003</v>
      </c>
      <c r="H39" s="26"/>
    </row>
    <row r="40" spans="1:8" s="2" customFormat="1" ht="33.9" customHeight="1" x14ac:dyDescent="0.25">
      <c r="A40" s="7" t="s">
        <v>28</v>
      </c>
      <c r="B40" s="10">
        <v>78344221376</v>
      </c>
      <c r="C40" s="5" t="s">
        <v>29</v>
      </c>
      <c r="D40" s="10">
        <v>3221</v>
      </c>
      <c r="E40" s="11" t="s">
        <v>82</v>
      </c>
      <c r="F40" s="12">
        <v>42.1</v>
      </c>
      <c r="H40" s="26"/>
    </row>
    <row r="41" spans="1:8" s="2" customFormat="1" ht="33.9" customHeight="1" x14ac:dyDescent="0.25">
      <c r="A41" s="7" t="s">
        <v>67</v>
      </c>
      <c r="B41" s="7">
        <v>18928523252</v>
      </c>
      <c r="C41" s="5" t="s">
        <v>57</v>
      </c>
      <c r="D41" s="10">
        <v>3222</v>
      </c>
      <c r="E41" s="11" t="s">
        <v>30</v>
      </c>
      <c r="F41" s="12">
        <v>70.680000000000007</v>
      </c>
      <c r="H41" s="26"/>
    </row>
    <row r="42" spans="1:8" s="2" customFormat="1" ht="33.9" customHeight="1" x14ac:dyDescent="0.25">
      <c r="A42" s="7" t="s">
        <v>67</v>
      </c>
      <c r="B42" s="10">
        <v>18928523252</v>
      </c>
      <c r="C42" s="5" t="s">
        <v>57</v>
      </c>
      <c r="D42" s="10">
        <v>3222</v>
      </c>
      <c r="E42" s="11" t="s">
        <v>30</v>
      </c>
      <c r="F42" s="12">
        <v>79.63</v>
      </c>
      <c r="H42" s="26"/>
    </row>
    <row r="43" spans="1:8" s="2" customFormat="1" ht="33.9" customHeight="1" x14ac:dyDescent="0.25">
      <c r="A43" s="7" t="s">
        <v>28</v>
      </c>
      <c r="B43" s="39">
        <v>78344221376</v>
      </c>
      <c r="C43" s="5" t="s">
        <v>29</v>
      </c>
      <c r="D43" s="10">
        <v>3222</v>
      </c>
      <c r="E43" s="5" t="s">
        <v>30</v>
      </c>
      <c r="F43" s="12">
        <v>97.48</v>
      </c>
      <c r="H43" s="26"/>
    </row>
    <row r="44" spans="1:8" s="2" customFormat="1" ht="33.9" customHeight="1" x14ac:dyDescent="0.25">
      <c r="A44" s="7" t="s">
        <v>124</v>
      </c>
      <c r="B44" s="10">
        <v>40897098424</v>
      </c>
      <c r="C44" s="5" t="s">
        <v>87</v>
      </c>
      <c r="D44" s="10">
        <v>3239</v>
      </c>
      <c r="E44" s="11" t="s">
        <v>160</v>
      </c>
      <c r="F44" s="12">
        <v>213.48</v>
      </c>
      <c r="H44" s="26"/>
    </row>
    <row r="45" spans="1:8" s="2" customFormat="1" ht="33.9" customHeight="1" x14ac:dyDescent="0.25">
      <c r="A45" s="7" t="s">
        <v>50</v>
      </c>
      <c r="B45" s="10">
        <v>85821130368</v>
      </c>
      <c r="C45" s="5" t="s">
        <v>2</v>
      </c>
      <c r="D45" s="10">
        <v>3431</v>
      </c>
      <c r="E45" s="5" t="s">
        <v>76</v>
      </c>
      <c r="F45" s="12">
        <v>1.66</v>
      </c>
      <c r="H45" s="26"/>
    </row>
    <row r="46" spans="1:8" s="2" customFormat="1" ht="33.9" customHeight="1" x14ac:dyDescent="0.25">
      <c r="A46" s="7" t="s">
        <v>45</v>
      </c>
      <c r="B46" s="10">
        <v>96537643037</v>
      </c>
      <c r="C46" s="5" t="s">
        <v>32</v>
      </c>
      <c r="D46" s="10">
        <v>3234</v>
      </c>
      <c r="E46" s="5" t="s">
        <v>184</v>
      </c>
      <c r="F46" s="12">
        <v>1.7</v>
      </c>
      <c r="H46" s="26"/>
    </row>
    <row r="47" spans="1:8" s="2" customFormat="1" ht="33.9" customHeight="1" x14ac:dyDescent="0.25">
      <c r="A47" s="7" t="s">
        <v>45</v>
      </c>
      <c r="B47" s="10">
        <v>96537643037</v>
      </c>
      <c r="C47" s="5" t="s">
        <v>32</v>
      </c>
      <c r="D47" s="10">
        <v>3234</v>
      </c>
      <c r="E47" s="5" t="s">
        <v>184</v>
      </c>
      <c r="F47" s="12">
        <v>55.65</v>
      </c>
      <c r="H47" s="26"/>
    </row>
    <row r="48" spans="1:8" s="2" customFormat="1" ht="33.9" customHeight="1" x14ac:dyDescent="0.25">
      <c r="A48" s="7" t="s">
        <v>38</v>
      </c>
      <c r="B48" s="10">
        <v>81793146560</v>
      </c>
      <c r="C48" s="5" t="s">
        <v>2</v>
      </c>
      <c r="D48" s="10">
        <v>3231</v>
      </c>
      <c r="E48" s="5" t="s">
        <v>182</v>
      </c>
      <c r="F48" s="12">
        <v>48.05</v>
      </c>
      <c r="H48" s="26"/>
    </row>
    <row r="49" spans="1:8" s="2" customFormat="1" ht="33.9" customHeight="1" x14ac:dyDescent="0.25">
      <c r="A49" s="7" t="s">
        <v>72</v>
      </c>
      <c r="B49" s="10">
        <v>50730247993</v>
      </c>
      <c r="C49" s="5" t="s">
        <v>40</v>
      </c>
      <c r="D49" s="10">
        <v>3234</v>
      </c>
      <c r="E49" s="5" t="s">
        <v>169</v>
      </c>
      <c r="F49" s="12">
        <v>89.55</v>
      </c>
      <c r="H49" s="26"/>
    </row>
    <row r="50" spans="1:8" s="2" customFormat="1" ht="33.9" customHeight="1" x14ac:dyDescent="0.25">
      <c r="A50" s="7" t="s">
        <v>28</v>
      </c>
      <c r="B50" s="10">
        <v>78344221376</v>
      </c>
      <c r="C50" s="5" t="s">
        <v>29</v>
      </c>
      <c r="D50" s="10">
        <v>3299</v>
      </c>
      <c r="E50" s="5" t="s">
        <v>37</v>
      </c>
      <c r="F50" s="12">
        <v>30.18</v>
      </c>
      <c r="H50" s="26"/>
    </row>
    <row r="51" spans="1:8" s="2" customFormat="1" ht="33.9" customHeight="1" x14ac:dyDescent="0.25">
      <c r="A51" s="7" t="s">
        <v>185</v>
      </c>
      <c r="B51" s="10">
        <v>64546066176</v>
      </c>
      <c r="C51" s="5" t="s">
        <v>2</v>
      </c>
      <c r="D51" s="10">
        <v>3221</v>
      </c>
      <c r="E51" s="5" t="s">
        <v>110</v>
      </c>
      <c r="F51" s="12">
        <v>33</v>
      </c>
      <c r="H51" s="26"/>
    </row>
    <row r="52" spans="1:8" s="2" customFormat="1" ht="33.9" customHeight="1" x14ac:dyDescent="0.25">
      <c r="A52" s="7" t="s">
        <v>48</v>
      </c>
      <c r="B52" s="10">
        <v>63073332379</v>
      </c>
      <c r="C52" s="5" t="s">
        <v>2</v>
      </c>
      <c r="D52" s="10">
        <v>3223</v>
      </c>
      <c r="E52" s="5" t="s">
        <v>186</v>
      </c>
      <c r="F52" s="12">
        <v>389.44</v>
      </c>
      <c r="H52" s="26"/>
    </row>
    <row r="53" spans="1:8" s="2" customFormat="1" ht="33.9" customHeight="1" x14ac:dyDescent="0.25">
      <c r="A53" s="7" t="s">
        <v>104</v>
      </c>
      <c r="B53" s="10">
        <v>41317489366</v>
      </c>
      <c r="C53" s="5" t="s">
        <v>2</v>
      </c>
      <c r="D53" s="10">
        <v>3223</v>
      </c>
      <c r="E53" s="5" t="s">
        <v>187</v>
      </c>
      <c r="F53" s="12">
        <v>5.58</v>
      </c>
      <c r="H53" s="26"/>
    </row>
    <row r="54" spans="1:8" s="2" customFormat="1" ht="33.9" customHeight="1" x14ac:dyDescent="0.25">
      <c r="A54" s="7" t="s">
        <v>104</v>
      </c>
      <c r="B54" s="10">
        <v>41317489366</v>
      </c>
      <c r="C54" s="5" t="s">
        <v>2</v>
      </c>
      <c r="D54" s="10">
        <v>3223</v>
      </c>
      <c r="E54" s="5" t="s">
        <v>187</v>
      </c>
      <c r="F54" s="12">
        <v>13.37</v>
      </c>
      <c r="H54" s="26"/>
    </row>
    <row r="55" spans="1:8" s="2" customFormat="1" ht="33.9" customHeight="1" x14ac:dyDescent="0.25">
      <c r="A55" s="7" t="s">
        <v>28</v>
      </c>
      <c r="B55" s="10">
        <v>78344221376</v>
      </c>
      <c r="C55" s="5" t="s">
        <v>29</v>
      </c>
      <c r="D55" s="10">
        <v>3222</v>
      </c>
      <c r="E55" s="5" t="s">
        <v>30</v>
      </c>
      <c r="F55" s="12">
        <v>122.45</v>
      </c>
      <c r="H55" s="26"/>
    </row>
    <row r="56" spans="1:8" s="2" customFormat="1" ht="33.9" customHeight="1" x14ac:dyDescent="0.25">
      <c r="A56" s="7" t="s">
        <v>140</v>
      </c>
      <c r="B56" s="10">
        <v>76860791838</v>
      </c>
      <c r="C56" s="5" t="s">
        <v>87</v>
      </c>
      <c r="D56" s="10">
        <v>3239</v>
      </c>
      <c r="E56" s="5" t="s">
        <v>139</v>
      </c>
      <c r="F56" s="12">
        <v>121.99</v>
      </c>
      <c r="H56" s="26"/>
    </row>
    <row r="57" spans="1:8" s="2" customFormat="1" ht="33.9" customHeight="1" x14ac:dyDescent="0.25">
      <c r="A57" s="7" t="s">
        <v>28</v>
      </c>
      <c r="B57" s="10">
        <v>78344221376</v>
      </c>
      <c r="C57" s="5" t="s">
        <v>29</v>
      </c>
      <c r="D57" s="10">
        <v>3222</v>
      </c>
      <c r="E57" s="5" t="s">
        <v>30</v>
      </c>
      <c r="F57" s="12">
        <v>76.62</v>
      </c>
      <c r="H57" s="26"/>
    </row>
    <row r="58" spans="1:8" s="2" customFormat="1" ht="33.9" customHeight="1" x14ac:dyDescent="0.25">
      <c r="A58" s="7" t="s">
        <v>33</v>
      </c>
      <c r="B58" s="10">
        <v>44138062462</v>
      </c>
      <c r="C58" s="5" t="s">
        <v>34</v>
      </c>
      <c r="D58" s="10">
        <v>3222</v>
      </c>
      <c r="E58" s="5" t="s">
        <v>30</v>
      </c>
      <c r="F58" s="12">
        <v>74.150000000000006</v>
      </c>
      <c r="H58" s="26"/>
    </row>
    <row r="59" spans="1:8" s="20" customFormat="1" ht="33.9" customHeight="1" x14ac:dyDescent="0.25">
      <c r="A59" s="16" t="s">
        <v>6</v>
      </c>
      <c r="B59" s="17"/>
      <c r="C59" s="18"/>
      <c r="D59" s="10"/>
      <c r="E59" s="18"/>
      <c r="F59" s="19">
        <f>SUBTOTAL(109,F7:F58)</f>
        <v>60913.180000000008</v>
      </c>
      <c r="H59" s="27"/>
    </row>
  </sheetData>
  <sheetProtection selectLockedCells="1"/>
  <mergeCells count="6">
    <mergeCell ref="A5:F5"/>
    <mergeCell ref="A1:F1"/>
    <mergeCell ref="A2:B2"/>
    <mergeCell ref="E2:F2"/>
    <mergeCell ref="A3:B3"/>
    <mergeCell ref="E3:F3"/>
  </mergeCells>
  <conditionalFormatting sqref="D59:E59 B13 B16 A36:C39 A43:D43 D47:D58 A47:C59 A12:A19 D9:D39 C12:C15 E12:E21 B18">
    <cfRule type="expression" dxfId="73" priority="22">
      <formula>MOD(ROW(),2)=0</formula>
    </cfRule>
  </conditionalFormatting>
  <conditionalFormatting sqref="A7:E8 A9:C11 E9:E11">
    <cfRule type="expression" dxfId="72" priority="21">
      <formula>MOD(ROW(),2)=0</formula>
    </cfRule>
  </conditionalFormatting>
  <conditionalFormatting sqref="C16:C19 E25:E39 A31:A39 B14 B31:C35 A20:C30 E43 E47:E58">
    <cfRule type="expression" dxfId="71" priority="23">
      <formula>MOD(ROW(),2)=0</formula>
    </cfRule>
  </conditionalFormatting>
  <conditionalFormatting sqref="E22:E24">
    <cfRule type="expression" dxfId="70" priority="18">
      <formula>MOD(ROW(),2)=0</formula>
    </cfRule>
  </conditionalFormatting>
  <conditionalFormatting sqref="F7:F59">
    <cfRule type="expression" dxfId="69" priority="19">
      <formula>MOD(ROW(),2)=0</formula>
    </cfRule>
    <cfRule type="expression" dxfId="68" priority="20">
      <formula>MOD(ROW(),2)=1</formula>
    </cfRule>
  </conditionalFormatting>
  <conditionalFormatting sqref="B15">
    <cfRule type="expression" dxfId="67" priority="15">
      <formula>MOD(ROW(),2)=0</formula>
    </cfRule>
  </conditionalFormatting>
  <conditionalFormatting sqref="D40">
    <cfRule type="expression" dxfId="66" priority="13">
      <formula>MOD(ROW(),2)=0</formula>
    </cfRule>
  </conditionalFormatting>
  <conditionalFormatting sqref="E40 A40:C40">
    <cfRule type="expression" dxfId="65" priority="14">
      <formula>MOD(ROW(),2)=0</formula>
    </cfRule>
  </conditionalFormatting>
  <conditionalFormatting sqref="D41">
    <cfRule type="expression" dxfId="64" priority="11">
      <formula>MOD(ROW(),2)=0</formula>
    </cfRule>
  </conditionalFormatting>
  <conditionalFormatting sqref="E41 A41:C41">
    <cfRule type="expression" dxfId="63" priority="12">
      <formula>MOD(ROW(),2)=0</formula>
    </cfRule>
  </conditionalFormatting>
  <conditionalFormatting sqref="D42">
    <cfRule type="expression" dxfId="62" priority="9">
      <formula>MOD(ROW(),2)=0</formula>
    </cfRule>
  </conditionalFormatting>
  <conditionalFormatting sqref="E42 A42:C42">
    <cfRule type="expression" dxfId="61" priority="10">
      <formula>MOD(ROW(),2)=0</formula>
    </cfRule>
  </conditionalFormatting>
  <conditionalFormatting sqref="A44:D44">
    <cfRule type="expression" dxfId="60" priority="7">
      <formula>MOD(ROW(),2)=0</formula>
    </cfRule>
  </conditionalFormatting>
  <conditionalFormatting sqref="E44 A44">
    <cfRule type="expression" dxfId="59" priority="8">
      <formula>MOD(ROW(),2)=0</formula>
    </cfRule>
  </conditionalFormatting>
  <conditionalFormatting sqref="A45:D45">
    <cfRule type="expression" dxfId="58" priority="5">
      <formula>MOD(ROW(),2)=0</formula>
    </cfRule>
  </conditionalFormatting>
  <conditionalFormatting sqref="E45">
    <cfRule type="expression" dxfId="57" priority="6">
      <formula>MOD(ROW(),2)=0</formula>
    </cfRule>
  </conditionalFormatting>
  <conditionalFormatting sqref="A46:D46">
    <cfRule type="expression" dxfId="56" priority="3">
      <formula>MOD(ROW(),2)=0</formula>
    </cfRule>
  </conditionalFormatting>
  <conditionalFormatting sqref="E46">
    <cfRule type="expression" dxfId="55" priority="4">
      <formula>MOD(ROW(),2)=0</formula>
    </cfRule>
  </conditionalFormatting>
  <conditionalFormatting sqref="B17">
    <cfRule type="expression" dxfId="54" priority="2">
      <formula>MOD(ROW(),2)=0</formula>
    </cfRule>
  </conditionalFormatting>
  <conditionalFormatting sqref="B19">
    <cfRule type="expression" dxfId="5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37"/>
  <sheetViews>
    <sheetView showGridLines="0" zoomScaleNormal="100" workbookViewId="0">
      <selection activeCell="A4" sqref="A4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47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48"/>
      <c r="D3" s="48"/>
      <c r="E3" s="57" t="s">
        <v>18</v>
      </c>
      <c r="F3" s="57"/>
      <c r="G3" s="4"/>
    </row>
    <row r="4" spans="1:8" ht="44.05" customHeight="1" x14ac:dyDescent="0.25">
      <c r="A4" s="46" t="s">
        <v>213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188</v>
      </c>
      <c r="F7" s="12">
        <v>44553.31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189</v>
      </c>
      <c r="F8" s="12">
        <v>1737.63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190</v>
      </c>
      <c r="F9" s="12">
        <v>7351.3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191</v>
      </c>
      <c r="F10" s="12">
        <v>1638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192</v>
      </c>
      <c r="F11" s="12">
        <v>475.2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193</v>
      </c>
      <c r="F12" s="12">
        <v>270.25</v>
      </c>
      <c r="H12" s="26"/>
    </row>
    <row r="13" spans="1:8" s="2" customFormat="1" ht="40.450000000000003" customHeight="1" x14ac:dyDescent="0.25">
      <c r="A13" s="7" t="s">
        <v>5</v>
      </c>
      <c r="B13" s="7"/>
      <c r="C13" s="5"/>
      <c r="D13" s="10">
        <v>3214</v>
      </c>
      <c r="E13" s="11" t="s">
        <v>103</v>
      </c>
      <c r="F13" s="12">
        <v>45</v>
      </c>
      <c r="H13" s="26"/>
    </row>
    <row r="14" spans="1:8" s="2" customFormat="1" ht="40.450000000000003" customHeight="1" x14ac:dyDescent="0.25">
      <c r="A14" s="7" t="s">
        <v>5</v>
      </c>
      <c r="B14" s="10"/>
      <c r="C14" s="5"/>
      <c r="D14" s="10">
        <v>3211</v>
      </c>
      <c r="E14" s="5" t="s">
        <v>62</v>
      </c>
      <c r="F14" s="12">
        <v>0</v>
      </c>
      <c r="H14" s="26"/>
    </row>
    <row r="15" spans="1:8" s="2" customFormat="1" ht="40.450000000000003" customHeight="1" x14ac:dyDescent="0.25">
      <c r="A15" s="7" t="s">
        <v>65</v>
      </c>
      <c r="B15" s="10">
        <v>14506572540</v>
      </c>
      <c r="C15" s="5" t="s">
        <v>2</v>
      </c>
      <c r="D15" s="10">
        <v>3238</v>
      </c>
      <c r="E15" s="11" t="s">
        <v>66</v>
      </c>
      <c r="F15" s="12">
        <v>285.5</v>
      </c>
      <c r="H15" s="26"/>
    </row>
    <row r="16" spans="1:8" s="2" customFormat="1" ht="40.450000000000003" customHeight="1" x14ac:dyDescent="0.25">
      <c r="A16" s="7" t="s">
        <v>63</v>
      </c>
      <c r="B16" s="10">
        <v>54361842913</v>
      </c>
      <c r="C16" s="5" t="s">
        <v>32</v>
      </c>
      <c r="D16" s="10">
        <v>3221</v>
      </c>
      <c r="E16" s="11" t="s">
        <v>110</v>
      </c>
      <c r="F16" s="12">
        <v>91.08</v>
      </c>
      <c r="H16" s="26"/>
    </row>
    <row r="17" spans="1:8" s="2" customFormat="1" ht="40.450000000000003" customHeight="1" x14ac:dyDescent="0.25">
      <c r="A17" s="7" t="s">
        <v>31</v>
      </c>
      <c r="B17" s="10">
        <v>83363645439</v>
      </c>
      <c r="C17" s="5" t="s">
        <v>32</v>
      </c>
      <c r="D17" s="10">
        <v>3222</v>
      </c>
      <c r="E17" s="5" t="s">
        <v>30</v>
      </c>
      <c r="F17" s="12">
        <v>356.34</v>
      </c>
      <c r="H17" s="26"/>
    </row>
    <row r="18" spans="1:8" s="2" customFormat="1" ht="40.450000000000003" customHeight="1" x14ac:dyDescent="0.25">
      <c r="A18" s="7" t="s">
        <v>194</v>
      </c>
      <c r="B18" s="7">
        <v>90464311839</v>
      </c>
      <c r="C18" s="5" t="s">
        <v>87</v>
      </c>
      <c r="D18" s="10">
        <v>3299</v>
      </c>
      <c r="E18" s="11" t="s">
        <v>195</v>
      </c>
      <c r="F18" s="12">
        <v>165.61</v>
      </c>
      <c r="H18" s="26"/>
    </row>
    <row r="19" spans="1:8" s="2" customFormat="1" ht="40.450000000000003" customHeight="1" x14ac:dyDescent="0.25">
      <c r="A19" s="7" t="s">
        <v>196</v>
      </c>
      <c r="B19" s="10">
        <v>93354208806</v>
      </c>
      <c r="C19" s="5" t="s">
        <v>197</v>
      </c>
      <c r="D19" s="10">
        <v>3299</v>
      </c>
      <c r="E19" s="5" t="s">
        <v>195</v>
      </c>
      <c r="F19" s="12">
        <v>227.85</v>
      </c>
      <c r="H19" s="26"/>
    </row>
    <row r="20" spans="1:8" s="2" customFormat="1" ht="36.75" customHeight="1" x14ac:dyDescent="0.25">
      <c r="A20" s="7" t="s">
        <v>198</v>
      </c>
      <c r="B20" s="10">
        <v>27096844021</v>
      </c>
      <c r="C20" s="5" t="s">
        <v>2</v>
      </c>
      <c r="D20" s="10">
        <v>3299</v>
      </c>
      <c r="E20" s="11" t="s">
        <v>195</v>
      </c>
      <c r="F20" s="12">
        <v>603.61</v>
      </c>
      <c r="H20" s="26"/>
    </row>
    <row r="21" spans="1:8" s="2" customFormat="1" ht="32.1" customHeight="1" x14ac:dyDescent="0.25">
      <c r="A21" s="7" t="s">
        <v>70</v>
      </c>
      <c r="B21" s="10">
        <v>87311810356</v>
      </c>
      <c r="C21" s="5" t="s">
        <v>4</v>
      </c>
      <c r="D21" s="10">
        <v>3231</v>
      </c>
      <c r="E21" s="11" t="s">
        <v>199</v>
      </c>
      <c r="F21" s="12">
        <v>8.56</v>
      </c>
      <c r="H21" s="26"/>
    </row>
    <row r="22" spans="1:8" s="2" customFormat="1" ht="33.700000000000003" customHeight="1" x14ac:dyDescent="0.25">
      <c r="A22" s="7" t="s">
        <v>38</v>
      </c>
      <c r="B22" s="10">
        <v>81793146560</v>
      </c>
      <c r="C22" s="5" t="s">
        <v>2</v>
      </c>
      <c r="D22" s="10">
        <v>3231</v>
      </c>
      <c r="E22" s="11" t="s">
        <v>200</v>
      </c>
      <c r="F22" s="12">
        <v>17.600000000000001</v>
      </c>
      <c r="H22" s="26"/>
    </row>
    <row r="23" spans="1:8" s="2" customFormat="1" ht="33.700000000000003" customHeight="1" x14ac:dyDescent="0.25">
      <c r="A23" s="7" t="s">
        <v>38</v>
      </c>
      <c r="B23" s="10">
        <v>81793146560</v>
      </c>
      <c r="C23" s="5" t="s">
        <v>2</v>
      </c>
      <c r="D23" s="10">
        <v>3231</v>
      </c>
      <c r="E23" s="11" t="s">
        <v>200</v>
      </c>
      <c r="F23" s="12">
        <v>22.45</v>
      </c>
      <c r="H23" s="26"/>
    </row>
    <row r="24" spans="1:8" s="2" customFormat="1" ht="33.700000000000003" customHeight="1" x14ac:dyDescent="0.25">
      <c r="A24" s="7" t="s">
        <v>50</v>
      </c>
      <c r="B24" s="10">
        <v>85821130368</v>
      </c>
      <c r="C24" s="5" t="s">
        <v>2</v>
      </c>
      <c r="D24" s="10">
        <v>3431</v>
      </c>
      <c r="E24" s="11" t="s">
        <v>76</v>
      </c>
      <c r="F24" s="12">
        <v>1.66</v>
      </c>
      <c r="H24" s="26"/>
    </row>
    <row r="25" spans="1:8" s="2" customFormat="1" ht="39.950000000000003" customHeight="1" x14ac:dyDescent="0.25">
      <c r="A25" s="7" t="s">
        <v>164</v>
      </c>
      <c r="B25" s="10">
        <v>85928041306</v>
      </c>
      <c r="C25" s="5" t="s">
        <v>32</v>
      </c>
      <c r="D25" s="10">
        <v>3299</v>
      </c>
      <c r="E25" s="11" t="s">
        <v>37</v>
      </c>
      <c r="F25" s="12">
        <v>63.3</v>
      </c>
      <c r="H25" s="26"/>
    </row>
    <row r="26" spans="1:8" s="2" customFormat="1" ht="39.25" customHeight="1" x14ac:dyDescent="0.25">
      <c r="A26" s="7" t="s">
        <v>50</v>
      </c>
      <c r="B26" s="10">
        <v>85821130368</v>
      </c>
      <c r="C26" s="5" t="s">
        <v>2</v>
      </c>
      <c r="D26" s="10">
        <v>3431</v>
      </c>
      <c r="E26" s="11" t="s">
        <v>76</v>
      </c>
      <c r="F26" s="12">
        <v>1.66</v>
      </c>
      <c r="H26" s="26"/>
    </row>
    <row r="27" spans="1:8" s="2" customFormat="1" ht="35.65" customHeight="1" x14ac:dyDescent="0.25">
      <c r="A27" s="7" t="s">
        <v>45</v>
      </c>
      <c r="B27" s="7">
        <v>96537643037</v>
      </c>
      <c r="C27" s="5" t="s">
        <v>32</v>
      </c>
      <c r="D27" s="10">
        <v>3234</v>
      </c>
      <c r="E27" s="11" t="s">
        <v>201</v>
      </c>
      <c r="F27" s="12">
        <v>1.7</v>
      </c>
      <c r="H27" s="26"/>
    </row>
    <row r="28" spans="1:8" s="2" customFormat="1" ht="33.9" customHeight="1" x14ac:dyDescent="0.25">
      <c r="A28" s="7" t="s">
        <v>45</v>
      </c>
      <c r="B28" s="10">
        <v>96537643037</v>
      </c>
      <c r="C28" s="5" t="s">
        <v>32</v>
      </c>
      <c r="D28" s="10">
        <v>3234</v>
      </c>
      <c r="E28" s="11" t="s">
        <v>201</v>
      </c>
      <c r="F28" s="12">
        <v>46.13</v>
      </c>
      <c r="H28" s="26"/>
    </row>
    <row r="29" spans="1:8" s="2" customFormat="1" ht="33.9" customHeight="1" x14ac:dyDescent="0.25">
      <c r="A29" s="7" t="s">
        <v>38</v>
      </c>
      <c r="B29" s="10">
        <v>81793146560</v>
      </c>
      <c r="C29" s="5" t="s">
        <v>2</v>
      </c>
      <c r="D29" s="10">
        <v>3231</v>
      </c>
      <c r="E29" s="11" t="s">
        <v>200</v>
      </c>
      <c r="F29" s="12">
        <v>43.19</v>
      </c>
      <c r="H29" s="26"/>
    </row>
    <row r="30" spans="1:8" s="2" customFormat="1" ht="33.9" customHeight="1" x14ac:dyDescent="0.25">
      <c r="A30" s="7" t="s">
        <v>35</v>
      </c>
      <c r="B30" s="10">
        <v>40422099898</v>
      </c>
      <c r="C30" s="5" t="s">
        <v>36</v>
      </c>
      <c r="D30" s="10">
        <v>3299</v>
      </c>
      <c r="E30" s="11" t="s">
        <v>37</v>
      </c>
      <c r="F30" s="12">
        <v>96.88</v>
      </c>
      <c r="H30" s="26"/>
    </row>
    <row r="31" spans="1:8" s="2" customFormat="1" ht="42.8" customHeight="1" x14ac:dyDescent="0.25">
      <c r="A31" s="14" t="s">
        <v>72</v>
      </c>
      <c r="B31" s="14">
        <v>50730247993</v>
      </c>
      <c r="C31" s="5" t="s">
        <v>40</v>
      </c>
      <c r="D31" s="10">
        <v>3234</v>
      </c>
      <c r="E31" s="11" t="s">
        <v>202</v>
      </c>
      <c r="F31" s="12">
        <v>70.38</v>
      </c>
      <c r="H31" s="26"/>
    </row>
    <row r="32" spans="1:8" s="2" customFormat="1" ht="33.9" customHeight="1" x14ac:dyDescent="0.25">
      <c r="A32" s="7" t="s">
        <v>63</v>
      </c>
      <c r="B32" s="7">
        <v>54361842913</v>
      </c>
      <c r="C32" s="5" t="s">
        <v>32</v>
      </c>
      <c r="D32" s="10">
        <v>3239</v>
      </c>
      <c r="E32" s="11" t="s">
        <v>139</v>
      </c>
      <c r="F32" s="12">
        <v>52.5</v>
      </c>
      <c r="H32" s="26"/>
    </row>
    <row r="33" spans="1:8" s="2" customFormat="1" ht="33.9" customHeight="1" x14ac:dyDescent="0.25">
      <c r="A33" s="7" t="s">
        <v>48</v>
      </c>
      <c r="B33" s="7">
        <v>63073332379</v>
      </c>
      <c r="C33" s="5" t="s">
        <v>2</v>
      </c>
      <c r="D33" s="10">
        <v>3223</v>
      </c>
      <c r="E33" s="11" t="s">
        <v>203</v>
      </c>
      <c r="F33" s="12">
        <v>346.73</v>
      </c>
      <c r="H33" s="26"/>
    </row>
    <row r="34" spans="1:8" s="2" customFormat="1" ht="33.9" customHeight="1" x14ac:dyDescent="0.25">
      <c r="A34" s="7" t="s">
        <v>65</v>
      </c>
      <c r="B34" s="7">
        <v>14506572540</v>
      </c>
      <c r="C34" s="5" t="s">
        <v>2</v>
      </c>
      <c r="D34" s="10">
        <v>3238</v>
      </c>
      <c r="E34" s="11" t="s">
        <v>66</v>
      </c>
      <c r="F34" s="12">
        <v>285.5</v>
      </c>
      <c r="H34" s="26"/>
    </row>
    <row r="35" spans="1:8" s="2" customFormat="1" ht="33.9" customHeight="1" x14ac:dyDescent="0.25">
      <c r="A35" s="7" t="s">
        <v>104</v>
      </c>
      <c r="B35" s="7">
        <v>41317489366</v>
      </c>
      <c r="C35" s="5" t="s">
        <v>2</v>
      </c>
      <c r="D35" s="10">
        <v>3223</v>
      </c>
      <c r="E35" s="11" t="s">
        <v>204</v>
      </c>
      <c r="F35" s="12">
        <v>5.58</v>
      </c>
      <c r="H35" s="26"/>
    </row>
    <row r="36" spans="1:8" s="2" customFormat="1" ht="33.9" customHeight="1" x14ac:dyDescent="0.25">
      <c r="A36" s="7" t="s">
        <v>104</v>
      </c>
      <c r="B36" s="10">
        <v>41317489366</v>
      </c>
      <c r="C36" s="5" t="s">
        <v>2</v>
      </c>
      <c r="D36" s="10">
        <v>3223</v>
      </c>
      <c r="E36" s="11" t="s">
        <v>204</v>
      </c>
      <c r="F36" s="12">
        <v>9.26</v>
      </c>
      <c r="H36" s="26"/>
    </row>
    <row r="37" spans="1:8" s="20" customFormat="1" ht="33.9" customHeight="1" x14ac:dyDescent="0.25">
      <c r="A37" s="16" t="s">
        <v>6</v>
      </c>
      <c r="B37" s="17"/>
      <c r="C37" s="18"/>
      <c r="D37" s="10"/>
      <c r="E37" s="18"/>
      <c r="F37" s="19">
        <f>SUBTOTAL(109,F7:F36)</f>
        <v>58873.759999999995</v>
      </c>
      <c r="H37" s="27"/>
    </row>
  </sheetData>
  <sheetProtection selectLockedCells="1"/>
  <mergeCells count="6">
    <mergeCell ref="A5:F5"/>
    <mergeCell ref="A1:F1"/>
    <mergeCell ref="A2:B2"/>
    <mergeCell ref="E2:F2"/>
    <mergeCell ref="A3:B3"/>
    <mergeCell ref="E3:F3"/>
  </mergeCells>
  <conditionalFormatting sqref="D37:E37 B13 A12:A14 D9:D14 C12:C14 E12:E14 B18 E17:E21 D17:D36 A17:A19 A36:C37">
    <cfRule type="expression" dxfId="52" priority="25">
      <formula>MOD(ROW(),2)=0</formula>
    </cfRule>
  </conditionalFormatting>
  <conditionalFormatting sqref="A7:E8 A9:C11 E9:E11">
    <cfRule type="expression" dxfId="51" priority="24">
      <formula>MOD(ROW(),2)=0</formula>
    </cfRule>
  </conditionalFormatting>
  <conditionalFormatting sqref="C17:C19 E25:E36 A31:A36 B14 B31:C35 A20:C30">
    <cfRule type="expression" dxfId="50" priority="26">
      <formula>MOD(ROW(),2)=0</formula>
    </cfRule>
  </conditionalFormatting>
  <conditionalFormatting sqref="E22:E24">
    <cfRule type="expression" dxfId="49" priority="21">
      <formula>MOD(ROW(),2)=0</formula>
    </cfRule>
  </conditionalFormatting>
  <conditionalFormatting sqref="F7:F37">
    <cfRule type="expression" dxfId="48" priority="22">
      <formula>MOD(ROW(),2)=0</formula>
    </cfRule>
    <cfRule type="expression" dxfId="47" priority="23">
      <formula>MOD(ROW(),2)=1</formula>
    </cfRule>
  </conditionalFormatting>
  <conditionalFormatting sqref="B17">
    <cfRule type="expression" dxfId="46" priority="7">
      <formula>MOD(ROW(),2)=0</formula>
    </cfRule>
  </conditionalFormatting>
  <conditionalFormatting sqref="B19">
    <cfRule type="expression" dxfId="45" priority="6">
      <formula>MOD(ROW(),2)=0</formula>
    </cfRule>
  </conditionalFormatting>
  <conditionalFormatting sqref="E16">
    <cfRule type="expression" dxfId="44" priority="1">
      <formula>MOD(ROW(),2)=0</formula>
    </cfRule>
  </conditionalFormatting>
  <conditionalFormatting sqref="D15:E15">
    <cfRule type="expression" dxfId="43" priority="4">
      <formula>MOD(ROW(),2)=0</formula>
    </cfRule>
  </conditionalFormatting>
  <conditionalFormatting sqref="A15:C15">
    <cfRule type="expression" dxfId="42" priority="5">
      <formula>MOD(ROW(),2)=0</formula>
    </cfRule>
  </conditionalFormatting>
  <conditionalFormatting sqref="D16">
    <cfRule type="expression" dxfId="41" priority="2">
      <formula>MOD(ROW(),2)=0</formula>
    </cfRule>
  </conditionalFormatting>
  <conditionalFormatting sqref="A16:C16">
    <cfRule type="expression" dxfId="40" priority="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25"/>
  <sheetViews>
    <sheetView showGridLines="0" zoomScaleNormal="100" workbookViewId="0">
      <selection sqref="A1:F6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47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48"/>
      <c r="D3" s="48"/>
      <c r="E3" s="57" t="s">
        <v>18</v>
      </c>
      <c r="F3" s="57"/>
      <c r="G3" s="4"/>
    </row>
    <row r="4" spans="1:8" ht="44.05" customHeight="1" x14ac:dyDescent="0.25">
      <c r="A4" s="46" t="s">
        <v>212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205</v>
      </c>
      <c r="F7" s="12">
        <v>42940.39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206</v>
      </c>
      <c r="F8" s="12">
        <v>547.78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207</v>
      </c>
      <c r="F9" s="12">
        <v>7085.16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191</v>
      </c>
      <c r="F10" s="12">
        <v>0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192</v>
      </c>
      <c r="F11" s="12">
        <v>0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193</v>
      </c>
      <c r="F12" s="12">
        <v>0</v>
      </c>
      <c r="H12" s="26"/>
    </row>
    <row r="13" spans="1:8" s="2" customFormat="1" ht="40.450000000000003" customHeight="1" x14ac:dyDescent="0.25">
      <c r="A13" s="7" t="s">
        <v>5</v>
      </c>
      <c r="B13" s="7"/>
      <c r="C13" s="5"/>
      <c r="D13" s="10">
        <v>3214</v>
      </c>
      <c r="E13" s="11" t="s">
        <v>103</v>
      </c>
      <c r="F13" s="12">
        <v>0</v>
      </c>
      <c r="H13" s="26"/>
    </row>
    <row r="14" spans="1:8" s="2" customFormat="1" ht="40.450000000000003" customHeight="1" x14ac:dyDescent="0.25">
      <c r="A14" s="7" t="s">
        <v>5</v>
      </c>
      <c r="B14" s="10"/>
      <c r="C14" s="5"/>
      <c r="D14" s="10">
        <v>3211</v>
      </c>
      <c r="E14" s="5" t="s">
        <v>62</v>
      </c>
      <c r="F14" s="12">
        <v>0</v>
      </c>
      <c r="H14" s="26"/>
    </row>
    <row r="15" spans="1:8" s="2" customFormat="1" ht="40.450000000000003" customHeight="1" x14ac:dyDescent="0.25">
      <c r="A15" s="7" t="s">
        <v>45</v>
      </c>
      <c r="B15" s="10">
        <v>96537643037</v>
      </c>
      <c r="C15" s="5" t="s">
        <v>32</v>
      </c>
      <c r="D15" s="10">
        <v>3234</v>
      </c>
      <c r="E15" s="11" t="s">
        <v>208</v>
      </c>
      <c r="F15" s="12">
        <v>1.7</v>
      </c>
      <c r="H15" s="26"/>
    </row>
    <row r="16" spans="1:8" s="2" customFormat="1" ht="40.450000000000003" customHeight="1" x14ac:dyDescent="0.25">
      <c r="A16" s="7" t="s">
        <v>45</v>
      </c>
      <c r="B16" s="10">
        <v>96537643037</v>
      </c>
      <c r="C16" s="5" t="s">
        <v>32</v>
      </c>
      <c r="D16" s="10">
        <v>3234</v>
      </c>
      <c r="E16" s="11" t="s">
        <v>208</v>
      </c>
      <c r="F16" s="12">
        <v>11.91</v>
      </c>
      <c r="H16" s="26"/>
    </row>
    <row r="17" spans="1:8" s="2" customFormat="1" ht="40.450000000000003" customHeight="1" x14ac:dyDescent="0.25">
      <c r="A17" s="7" t="s">
        <v>141</v>
      </c>
      <c r="B17" s="10">
        <v>27759560625</v>
      </c>
      <c r="C17" s="5" t="s">
        <v>2</v>
      </c>
      <c r="D17" s="10">
        <v>3223</v>
      </c>
      <c r="E17" s="5" t="s">
        <v>145</v>
      </c>
      <c r="F17" s="12">
        <v>53.74</v>
      </c>
      <c r="H17" s="26"/>
    </row>
    <row r="18" spans="1:8" s="2" customFormat="1" ht="40.450000000000003" customHeight="1" x14ac:dyDescent="0.25">
      <c r="A18" s="7" t="s">
        <v>70</v>
      </c>
      <c r="B18" s="7">
        <v>87311810356</v>
      </c>
      <c r="C18" s="5" t="s">
        <v>4</v>
      </c>
      <c r="D18" s="10">
        <v>3231</v>
      </c>
      <c r="E18" s="11" t="s">
        <v>209</v>
      </c>
      <c r="F18" s="12">
        <v>2.3199999999999998</v>
      </c>
      <c r="H18" s="26"/>
    </row>
    <row r="19" spans="1:8" s="2" customFormat="1" ht="40.450000000000003" customHeight="1" x14ac:dyDescent="0.25">
      <c r="A19" s="7" t="s">
        <v>38</v>
      </c>
      <c r="B19" s="10">
        <v>81793146560</v>
      </c>
      <c r="C19" s="5" t="s">
        <v>2</v>
      </c>
      <c r="D19" s="10">
        <v>3231</v>
      </c>
      <c r="E19" s="5" t="s">
        <v>210</v>
      </c>
      <c r="F19" s="12">
        <v>30.75</v>
      </c>
      <c r="H19" s="26"/>
    </row>
    <row r="20" spans="1:8" s="2" customFormat="1" ht="36.75" customHeight="1" x14ac:dyDescent="0.25">
      <c r="A20" s="7" t="s">
        <v>50</v>
      </c>
      <c r="B20" s="10">
        <v>85821130368</v>
      </c>
      <c r="C20" s="5" t="s">
        <v>2</v>
      </c>
      <c r="D20" s="10">
        <v>3431</v>
      </c>
      <c r="E20" s="11" t="s">
        <v>76</v>
      </c>
      <c r="F20" s="12">
        <v>1.66</v>
      </c>
      <c r="H20" s="26"/>
    </row>
    <row r="21" spans="1:8" s="2" customFormat="1" ht="32.1" customHeight="1" x14ac:dyDescent="0.25">
      <c r="A21" s="7" t="s">
        <v>38</v>
      </c>
      <c r="B21" s="10">
        <v>81793146560</v>
      </c>
      <c r="C21" s="5" t="s">
        <v>2</v>
      </c>
      <c r="D21" s="10">
        <v>3231</v>
      </c>
      <c r="E21" s="11" t="s">
        <v>210</v>
      </c>
      <c r="F21" s="12">
        <v>17.48</v>
      </c>
      <c r="H21" s="26"/>
    </row>
    <row r="22" spans="1:8" s="2" customFormat="1" ht="33.700000000000003" customHeight="1" x14ac:dyDescent="0.25">
      <c r="A22" s="7" t="s">
        <v>38</v>
      </c>
      <c r="B22" s="10">
        <v>81793146560</v>
      </c>
      <c r="C22" s="5" t="s">
        <v>2</v>
      </c>
      <c r="D22" s="10">
        <v>3231</v>
      </c>
      <c r="E22" s="11" t="s">
        <v>210</v>
      </c>
      <c r="F22" s="12">
        <v>22.45</v>
      </c>
      <c r="H22" s="26"/>
    </row>
    <row r="23" spans="1:8" s="2" customFormat="1" ht="33.700000000000003" customHeight="1" x14ac:dyDescent="0.25">
      <c r="A23" s="7" t="s">
        <v>72</v>
      </c>
      <c r="B23" s="10">
        <v>50730247993</v>
      </c>
      <c r="C23" s="5" t="s">
        <v>40</v>
      </c>
      <c r="D23" s="10">
        <v>3234</v>
      </c>
      <c r="E23" s="11" t="s">
        <v>211</v>
      </c>
      <c r="F23" s="12">
        <v>51.22</v>
      </c>
      <c r="H23" s="26"/>
    </row>
    <row r="24" spans="1:8" s="2" customFormat="1" ht="33.700000000000003" customHeight="1" x14ac:dyDescent="0.25">
      <c r="A24" s="7" t="s">
        <v>69</v>
      </c>
      <c r="B24" s="10">
        <v>82752153530</v>
      </c>
      <c r="C24" s="5" t="s">
        <v>2</v>
      </c>
      <c r="D24" s="10">
        <v>3232</v>
      </c>
      <c r="E24" s="11" t="s">
        <v>81</v>
      </c>
      <c r="F24" s="12">
        <v>313.56</v>
      </c>
      <c r="H24" s="26"/>
    </row>
    <row r="25" spans="1:8" s="20" customFormat="1" ht="33.9" customHeight="1" x14ac:dyDescent="0.25">
      <c r="A25" s="16" t="s">
        <v>6</v>
      </c>
      <c r="B25" s="17"/>
      <c r="C25" s="18"/>
      <c r="D25" s="10"/>
      <c r="E25" s="18"/>
      <c r="F25" s="19">
        <f>SUBTOTAL(109,F7:F24)</f>
        <v>51080.12</v>
      </c>
      <c r="H25" s="27"/>
    </row>
  </sheetData>
  <sheetProtection selectLockedCells="1"/>
  <mergeCells count="6">
    <mergeCell ref="A5:F5"/>
    <mergeCell ref="A1:F1"/>
    <mergeCell ref="A2:B2"/>
    <mergeCell ref="E2:F2"/>
    <mergeCell ref="A3:B3"/>
    <mergeCell ref="E3:F3"/>
  </mergeCells>
  <conditionalFormatting sqref="B13 A12:A14 D9:D14 C12:C14 E12:E14 B18 E17:E21 D17:D24 A17:A19 A25:E25">
    <cfRule type="expression" dxfId="39" priority="12">
      <formula>MOD(ROW(),2)=0</formula>
    </cfRule>
  </conditionalFormatting>
  <conditionalFormatting sqref="A7:E8 A9:C11 E9:E11">
    <cfRule type="expression" dxfId="38" priority="11">
      <formula>MOD(ROW(),2)=0</formula>
    </cfRule>
  </conditionalFormatting>
  <conditionalFormatting sqref="C17:C19 B14 A20:C24">
    <cfRule type="expression" dxfId="37" priority="13">
      <formula>MOD(ROW(),2)=0</formula>
    </cfRule>
  </conditionalFormatting>
  <conditionalFormatting sqref="E22:E24">
    <cfRule type="expression" dxfId="36" priority="8">
      <formula>MOD(ROW(),2)=0</formula>
    </cfRule>
  </conditionalFormatting>
  <conditionalFormatting sqref="F7:F25">
    <cfRule type="expression" dxfId="35" priority="9">
      <formula>MOD(ROW(),2)=0</formula>
    </cfRule>
    <cfRule type="expression" dxfId="34" priority="10">
      <formula>MOD(ROW(),2)=1</formula>
    </cfRule>
  </conditionalFormatting>
  <conditionalFormatting sqref="B17">
    <cfRule type="expression" dxfId="33" priority="7">
      <formula>MOD(ROW(),2)=0</formula>
    </cfRule>
  </conditionalFormatting>
  <conditionalFormatting sqref="B19">
    <cfRule type="expression" dxfId="32" priority="6">
      <formula>MOD(ROW(),2)=0</formula>
    </cfRule>
  </conditionalFormatting>
  <conditionalFormatting sqref="E16">
    <cfRule type="expression" dxfId="31" priority="1">
      <formula>MOD(ROW(),2)=0</formula>
    </cfRule>
  </conditionalFormatting>
  <conditionalFormatting sqref="D15:E15">
    <cfRule type="expression" dxfId="30" priority="4">
      <formula>MOD(ROW(),2)=0</formula>
    </cfRule>
  </conditionalFormatting>
  <conditionalFormatting sqref="A15:C15">
    <cfRule type="expression" dxfId="29" priority="5">
      <formula>MOD(ROW(),2)=0</formula>
    </cfRule>
  </conditionalFormatting>
  <conditionalFormatting sqref="D16">
    <cfRule type="expression" dxfId="28" priority="2">
      <formula>MOD(ROW(),2)=0</formula>
    </cfRule>
  </conditionalFormatting>
  <conditionalFormatting sqref="A16:C16">
    <cfRule type="expression" dxfId="27" priority="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25"/>
  <sheetViews>
    <sheetView showGridLines="0" tabSelected="1" topLeftCell="A7" zoomScaleNormal="100" workbookViewId="0">
      <selection activeCell="D18" sqref="D18"/>
    </sheetView>
  </sheetViews>
  <sheetFormatPr defaultColWidth="9" defaultRowHeight="33.9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17.5703125" style="8" customWidth="1"/>
    <col min="5" max="5" width="31.5703125" style="8" customWidth="1"/>
    <col min="6" max="6" width="21.42578125" style="8" customWidth="1"/>
    <col min="7" max="7" width="0.28515625" style="1" customWidth="1"/>
    <col min="8" max="8" width="11.28515625" style="25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3" t="s">
        <v>13</v>
      </c>
      <c r="B1" s="53"/>
      <c r="C1" s="53"/>
      <c r="D1" s="53"/>
      <c r="E1" s="53"/>
      <c r="F1" s="53"/>
      <c r="G1" s="3"/>
    </row>
    <row r="2" spans="1:8" ht="37.450000000000003" customHeight="1" thickTop="1" x14ac:dyDescent="0.25">
      <c r="A2" s="54" t="s">
        <v>14</v>
      </c>
      <c r="B2" s="54"/>
      <c r="C2" s="50" t="s">
        <v>16</v>
      </c>
      <c r="D2" s="29"/>
      <c r="E2" s="56" t="s">
        <v>17</v>
      </c>
      <c r="F2" s="56"/>
      <c r="G2" s="4"/>
    </row>
    <row r="3" spans="1:8" ht="47.25" customHeight="1" x14ac:dyDescent="0.25">
      <c r="A3" s="55" t="s">
        <v>15</v>
      </c>
      <c r="B3" s="55"/>
      <c r="C3" s="51"/>
      <c r="D3" s="51"/>
      <c r="E3" s="57" t="s">
        <v>18</v>
      </c>
      <c r="F3" s="57"/>
      <c r="G3" s="4"/>
    </row>
    <row r="4" spans="1:8" ht="44.05" customHeight="1" x14ac:dyDescent="0.25">
      <c r="A4" s="49" t="s">
        <v>212</v>
      </c>
      <c r="B4" s="9"/>
      <c r="C4" s="9"/>
      <c r="D4" s="9"/>
      <c r="E4" s="9"/>
      <c r="F4" s="9"/>
    </row>
    <row r="5" spans="1:8" ht="44.05" customHeight="1" x14ac:dyDescent="0.25">
      <c r="A5" s="52" t="s">
        <v>11</v>
      </c>
      <c r="B5" s="52"/>
      <c r="C5" s="52"/>
      <c r="D5" s="52"/>
      <c r="E5" s="52"/>
      <c r="F5" s="52"/>
    </row>
    <row r="6" spans="1:8" s="2" customFormat="1" ht="33.9" customHeight="1" x14ac:dyDescent="0.25">
      <c r="A6" s="6" t="s">
        <v>7</v>
      </c>
      <c r="B6" s="6" t="s">
        <v>8</v>
      </c>
      <c r="C6" s="6" t="s">
        <v>9</v>
      </c>
      <c r="D6" s="6" t="s">
        <v>12</v>
      </c>
      <c r="E6" s="6" t="s">
        <v>10</v>
      </c>
      <c r="F6" s="6" t="s">
        <v>1</v>
      </c>
      <c r="H6" s="26"/>
    </row>
    <row r="7" spans="1:8" s="2" customFormat="1" ht="33.700000000000003" customHeight="1" x14ac:dyDescent="0.25">
      <c r="A7" s="7" t="s">
        <v>5</v>
      </c>
      <c r="B7" s="10"/>
      <c r="C7" s="5"/>
      <c r="D7" s="10">
        <v>3111</v>
      </c>
      <c r="E7" s="11" t="s">
        <v>205</v>
      </c>
      <c r="F7" s="12">
        <v>42940.39</v>
      </c>
      <c r="H7" s="26"/>
    </row>
    <row r="8" spans="1:8" s="2" customFormat="1" ht="33.700000000000003" customHeight="1" x14ac:dyDescent="0.25">
      <c r="A8" s="7" t="s">
        <v>5</v>
      </c>
      <c r="B8" s="10"/>
      <c r="C8" s="5"/>
      <c r="D8" s="10">
        <v>3212</v>
      </c>
      <c r="E8" s="11" t="s">
        <v>206</v>
      </c>
      <c r="F8" s="12">
        <v>547.78</v>
      </c>
      <c r="H8" s="26"/>
    </row>
    <row r="9" spans="1:8" s="2" customFormat="1" ht="33.700000000000003" customHeight="1" x14ac:dyDescent="0.25">
      <c r="A9" s="7" t="s">
        <v>5</v>
      </c>
      <c r="B9" s="10"/>
      <c r="C9" s="5"/>
      <c r="D9" s="10">
        <v>3131</v>
      </c>
      <c r="E9" s="11" t="s">
        <v>207</v>
      </c>
      <c r="F9" s="12">
        <v>7085.16</v>
      </c>
      <c r="H9" s="26"/>
    </row>
    <row r="10" spans="1:8" s="2" customFormat="1" ht="33.700000000000003" customHeight="1" x14ac:dyDescent="0.25">
      <c r="A10" s="7" t="s">
        <v>22</v>
      </c>
      <c r="B10" s="10"/>
      <c r="C10" s="5"/>
      <c r="D10" s="10">
        <v>3111</v>
      </c>
      <c r="E10" s="11" t="s">
        <v>191</v>
      </c>
      <c r="F10" s="12">
        <v>0</v>
      </c>
      <c r="H10" s="26"/>
    </row>
    <row r="11" spans="1:8" s="2" customFormat="1" ht="33.700000000000003" customHeight="1" x14ac:dyDescent="0.25">
      <c r="A11" s="7" t="s">
        <v>22</v>
      </c>
      <c r="B11" s="10"/>
      <c r="C11" s="5"/>
      <c r="D11" s="10">
        <v>3212</v>
      </c>
      <c r="E11" s="5" t="s">
        <v>192</v>
      </c>
      <c r="F11" s="12">
        <v>0</v>
      </c>
      <c r="H11" s="26"/>
    </row>
    <row r="12" spans="1:8" s="2" customFormat="1" ht="38.5" customHeight="1" x14ac:dyDescent="0.25">
      <c r="A12" s="7" t="s">
        <v>22</v>
      </c>
      <c r="B12" s="24"/>
      <c r="C12" s="5"/>
      <c r="D12" s="10">
        <v>3132</v>
      </c>
      <c r="E12" s="11" t="s">
        <v>193</v>
      </c>
      <c r="F12" s="12">
        <v>0</v>
      </c>
      <c r="H12" s="26"/>
    </row>
    <row r="13" spans="1:8" s="2" customFormat="1" ht="40.450000000000003" customHeight="1" x14ac:dyDescent="0.25">
      <c r="A13" s="7" t="s">
        <v>5</v>
      </c>
      <c r="B13" s="7"/>
      <c r="C13" s="5"/>
      <c r="D13" s="10">
        <v>3214</v>
      </c>
      <c r="E13" s="11" t="s">
        <v>103</v>
      </c>
      <c r="F13" s="12">
        <v>0</v>
      </c>
      <c r="H13" s="26"/>
    </row>
    <row r="14" spans="1:8" s="2" customFormat="1" ht="40.450000000000003" customHeight="1" x14ac:dyDescent="0.25">
      <c r="A14" s="7" t="s">
        <v>5</v>
      </c>
      <c r="B14" s="10"/>
      <c r="C14" s="5"/>
      <c r="D14" s="10">
        <v>3211</v>
      </c>
      <c r="E14" s="5" t="s">
        <v>62</v>
      </c>
      <c r="F14" s="12">
        <v>0</v>
      </c>
      <c r="H14" s="26"/>
    </row>
    <row r="15" spans="1:8" s="2" customFormat="1" ht="40.450000000000003" customHeight="1" x14ac:dyDescent="0.25">
      <c r="A15" s="7"/>
      <c r="B15" s="10"/>
      <c r="C15" s="5"/>
      <c r="D15" s="10"/>
      <c r="E15" s="11"/>
      <c r="F15" s="12"/>
      <c r="H15" s="26"/>
    </row>
    <row r="16" spans="1:8" s="2" customFormat="1" ht="40.450000000000003" customHeight="1" x14ac:dyDescent="0.25">
      <c r="A16" s="7"/>
      <c r="B16" s="10"/>
      <c r="C16" s="5"/>
      <c r="D16" s="10"/>
      <c r="E16" s="11"/>
      <c r="F16" s="12"/>
      <c r="H16" s="26"/>
    </row>
    <row r="17" spans="1:8" s="2" customFormat="1" ht="40.450000000000003" customHeight="1" x14ac:dyDescent="0.25">
      <c r="A17" s="7"/>
      <c r="B17" s="10"/>
      <c r="C17" s="5"/>
      <c r="D17" s="10"/>
      <c r="E17" s="5"/>
      <c r="F17" s="12"/>
      <c r="H17" s="26"/>
    </row>
    <row r="18" spans="1:8" s="2" customFormat="1" ht="40.450000000000003" customHeight="1" x14ac:dyDescent="0.25">
      <c r="A18" s="7"/>
      <c r="B18" s="7"/>
      <c r="C18" s="5"/>
      <c r="D18" s="10"/>
      <c r="E18" s="11"/>
      <c r="F18" s="12"/>
      <c r="H18" s="26"/>
    </row>
    <row r="19" spans="1:8" s="2" customFormat="1" ht="40.450000000000003" customHeight="1" x14ac:dyDescent="0.25">
      <c r="A19" s="7"/>
      <c r="B19" s="10"/>
      <c r="C19" s="5"/>
      <c r="D19" s="10"/>
      <c r="E19" s="5"/>
      <c r="F19" s="12"/>
      <c r="H19" s="26"/>
    </row>
    <row r="20" spans="1:8" s="2" customFormat="1" ht="36.75" customHeight="1" x14ac:dyDescent="0.25">
      <c r="A20" s="7"/>
      <c r="B20" s="10"/>
      <c r="C20" s="5"/>
      <c r="D20" s="10"/>
      <c r="E20" s="11"/>
      <c r="F20" s="12"/>
      <c r="H20" s="26"/>
    </row>
    <row r="21" spans="1:8" s="2" customFormat="1" ht="32.1" customHeight="1" x14ac:dyDescent="0.25">
      <c r="A21" s="7"/>
      <c r="B21" s="10"/>
      <c r="C21" s="5"/>
      <c r="D21" s="10"/>
      <c r="E21" s="11"/>
      <c r="F21" s="12"/>
      <c r="H21" s="26"/>
    </row>
    <row r="22" spans="1:8" s="2" customFormat="1" ht="33.700000000000003" customHeight="1" x14ac:dyDescent="0.25">
      <c r="A22" s="7"/>
      <c r="B22" s="10"/>
      <c r="C22" s="5"/>
      <c r="D22" s="10"/>
      <c r="E22" s="11"/>
      <c r="F22" s="12"/>
      <c r="H22" s="26"/>
    </row>
    <row r="23" spans="1:8" s="2" customFormat="1" ht="33.700000000000003" customHeight="1" x14ac:dyDescent="0.25">
      <c r="A23" s="7"/>
      <c r="B23" s="10"/>
      <c r="C23" s="5"/>
      <c r="D23" s="10"/>
      <c r="E23" s="11"/>
      <c r="F23" s="12"/>
      <c r="H23" s="26"/>
    </row>
    <row r="24" spans="1:8" s="2" customFormat="1" ht="33.700000000000003" customHeight="1" x14ac:dyDescent="0.25">
      <c r="A24" s="7"/>
      <c r="B24" s="10"/>
      <c r="C24" s="5"/>
      <c r="D24" s="10"/>
      <c r="E24" s="11"/>
      <c r="F24" s="12"/>
      <c r="H24" s="26"/>
    </row>
    <row r="25" spans="1:8" s="20" customFormat="1" ht="33.9" customHeight="1" x14ac:dyDescent="0.25">
      <c r="A25" s="16" t="s">
        <v>6</v>
      </c>
      <c r="B25" s="17"/>
      <c r="C25" s="18"/>
      <c r="D25" s="10"/>
      <c r="E25" s="18"/>
      <c r="F25" s="19">
        <f>SUBTOTAL(109,F7:F24)</f>
        <v>50573.33</v>
      </c>
      <c r="H25" s="27"/>
    </row>
  </sheetData>
  <sheetProtection selectLockedCells="1"/>
  <mergeCells count="6">
    <mergeCell ref="A1:F1"/>
    <mergeCell ref="A2:B2"/>
    <mergeCell ref="E2:F2"/>
    <mergeCell ref="A3:B3"/>
    <mergeCell ref="E3:F3"/>
    <mergeCell ref="A5:F5"/>
  </mergeCells>
  <conditionalFormatting sqref="B13 A12:A14 D9:D14 C12:C14 E12:E14 B18 E17:E21 D17:D24 A17:A19 A25:E25">
    <cfRule type="expression" dxfId="26" priority="12">
      <formula>MOD(ROW(),2)=0</formula>
    </cfRule>
  </conditionalFormatting>
  <conditionalFormatting sqref="A7:E8 A9:C11 E9:E11">
    <cfRule type="expression" dxfId="25" priority="11">
      <formula>MOD(ROW(),2)=0</formula>
    </cfRule>
  </conditionalFormatting>
  <conditionalFormatting sqref="C17:C19 B14 A20:C24">
    <cfRule type="expression" dxfId="24" priority="13">
      <formula>MOD(ROW(),2)=0</formula>
    </cfRule>
  </conditionalFormatting>
  <conditionalFormatting sqref="E22:E24">
    <cfRule type="expression" dxfId="23" priority="8">
      <formula>MOD(ROW(),2)=0</formula>
    </cfRule>
  </conditionalFormatting>
  <conditionalFormatting sqref="F7:F25">
    <cfRule type="expression" dxfId="22" priority="9">
      <formula>MOD(ROW(),2)=0</formula>
    </cfRule>
    <cfRule type="expression" dxfId="21" priority="10">
      <formula>MOD(ROW(),2)=1</formula>
    </cfRule>
  </conditionalFormatting>
  <conditionalFormatting sqref="B17">
    <cfRule type="expression" dxfId="20" priority="7">
      <formula>MOD(ROW(),2)=0</formula>
    </cfRule>
  </conditionalFormatting>
  <conditionalFormatting sqref="B19">
    <cfRule type="expression" dxfId="19" priority="6">
      <formula>MOD(ROW(),2)=0</formula>
    </cfRule>
  </conditionalFormatting>
  <conditionalFormatting sqref="E16">
    <cfRule type="expression" dxfId="18" priority="1">
      <formula>MOD(ROW(),2)=0</formula>
    </cfRule>
  </conditionalFormatting>
  <conditionalFormatting sqref="D15:E15">
    <cfRule type="expression" dxfId="17" priority="4">
      <formula>MOD(ROW(),2)=0</formula>
    </cfRule>
  </conditionalFormatting>
  <conditionalFormatting sqref="A15:C15">
    <cfRule type="expression" dxfId="16" priority="5">
      <formula>MOD(ROW(),2)=0</formula>
    </cfRule>
  </conditionalFormatting>
  <conditionalFormatting sqref="D16">
    <cfRule type="expression" dxfId="15" priority="2">
      <formula>MOD(ROW(),2)=0</formula>
    </cfRule>
  </conditionalFormatting>
  <conditionalFormatting sqref="A16:C16">
    <cfRule type="expression" dxfId="14" priority="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Slavica</cp:lastModifiedBy>
  <cp:lastPrinted>2024-02-08T13:43:49Z</cp:lastPrinted>
  <dcterms:created xsi:type="dcterms:W3CDTF">2016-11-01T03:33:07Z</dcterms:created>
  <dcterms:modified xsi:type="dcterms:W3CDTF">2024-09-10T06:13:26Z</dcterms:modified>
</cp:coreProperties>
</file>