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jubica\Desktop\ŠKOLSKI ODBOR 12-22\"/>
    </mc:Choice>
  </mc:AlternateContent>
  <xr:revisionPtr revIDLastSave="0" documentId="13_ncr:1_{CA589EF4-B6DE-4913-BFAC-BE36F740DE12}" xr6:coauthVersionLast="37" xr6:coauthVersionMax="37" xr10:uidLastSave="{00000000-0000-0000-0000-000000000000}"/>
  <bookViews>
    <workbookView xWindow="0" yWindow="0" windowWidth="28800" windowHeight="11925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F63" i="3" l="1"/>
  <c r="H63" i="3"/>
  <c r="J63" i="3"/>
  <c r="L63" i="3"/>
  <c r="N63" i="3"/>
  <c r="F62" i="3"/>
  <c r="H62" i="3"/>
  <c r="J62" i="3"/>
  <c r="L62" i="3"/>
  <c r="N62" i="3"/>
  <c r="F61" i="3"/>
  <c r="H61" i="3"/>
  <c r="J61" i="3"/>
  <c r="L61" i="3"/>
  <c r="N61" i="3"/>
  <c r="F60" i="3"/>
  <c r="H60" i="3"/>
  <c r="J60" i="3"/>
  <c r="L60" i="3"/>
  <c r="N60" i="3"/>
  <c r="F59" i="3"/>
  <c r="H59" i="3"/>
  <c r="J59" i="3"/>
  <c r="L59" i="3"/>
  <c r="N59" i="3"/>
  <c r="N58" i="3"/>
  <c r="N57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7" i="3"/>
  <c r="H58" i="3"/>
  <c r="H35" i="3"/>
  <c r="F57" i="3"/>
  <c r="F58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35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0" i="3"/>
  <c r="L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0" i="3"/>
  <c r="O9" i="1" l="1"/>
  <c r="O10" i="1"/>
  <c r="O11" i="1"/>
  <c r="O12" i="1"/>
  <c r="O13" i="1"/>
  <c r="O14" i="1"/>
  <c r="O8" i="1"/>
  <c r="M9" i="1"/>
  <c r="M10" i="1"/>
  <c r="M11" i="1"/>
  <c r="M12" i="1"/>
  <c r="M13" i="1"/>
  <c r="M14" i="1"/>
  <c r="M8" i="1"/>
  <c r="K9" i="1"/>
  <c r="K10" i="1"/>
  <c r="K11" i="1"/>
  <c r="K12" i="1"/>
  <c r="K13" i="1"/>
  <c r="K14" i="1"/>
  <c r="K8" i="1"/>
  <c r="I9" i="1"/>
  <c r="I10" i="1"/>
  <c r="I11" i="1"/>
  <c r="I12" i="1"/>
  <c r="I13" i="1"/>
  <c r="I14" i="1"/>
  <c r="I8" i="1"/>
  <c r="G9" i="1"/>
  <c r="G10" i="1"/>
  <c r="G11" i="1"/>
  <c r="G12" i="1"/>
  <c r="G13" i="1"/>
  <c r="G14" i="1"/>
  <c r="G8" i="1"/>
  <c r="L32" i="7" l="1"/>
  <c r="J32" i="7"/>
  <c r="H32" i="7"/>
  <c r="F32" i="7"/>
  <c r="D32" i="7"/>
  <c r="L7" i="7" l="1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1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2" i="7"/>
  <c r="L53" i="7"/>
  <c r="L54" i="7"/>
  <c r="L55" i="7"/>
  <c r="L56" i="7"/>
  <c r="L57" i="7"/>
  <c r="L58" i="7"/>
  <c r="L59" i="7"/>
  <c r="L60" i="7"/>
  <c r="L61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4" i="7"/>
  <c r="L85" i="7"/>
  <c r="L86" i="7"/>
  <c r="L87" i="7"/>
  <c r="L88" i="7"/>
  <c r="L90" i="7"/>
  <c r="L91" i="7"/>
  <c r="L92" i="7"/>
  <c r="L94" i="7"/>
  <c r="L95" i="7"/>
  <c r="L96" i="7"/>
  <c r="L98" i="7"/>
  <c r="L99" i="7"/>
  <c r="L100" i="7"/>
  <c r="L101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30" i="7"/>
  <c r="L131" i="7"/>
  <c r="L132" i="7"/>
  <c r="L133" i="7"/>
  <c r="L134" i="7"/>
  <c r="L135" i="7"/>
  <c r="L137" i="7"/>
  <c r="L138" i="7"/>
  <c r="L139" i="7"/>
  <c r="L140" i="7"/>
  <c r="L141" i="7"/>
  <c r="L142" i="7"/>
  <c r="L143" i="7"/>
  <c r="L144" i="7"/>
  <c r="L145" i="7"/>
  <c r="L146" i="7"/>
  <c r="L147" i="7"/>
  <c r="L149" i="7"/>
  <c r="L150" i="7"/>
  <c r="L151" i="7"/>
  <c r="L152" i="7"/>
  <c r="L153" i="7"/>
  <c r="L154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2" i="7"/>
  <c r="J53" i="7"/>
  <c r="J54" i="7"/>
  <c r="J55" i="7"/>
  <c r="J56" i="7"/>
  <c r="J57" i="7"/>
  <c r="J58" i="7"/>
  <c r="J59" i="7"/>
  <c r="J60" i="7"/>
  <c r="J61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4" i="7"/>
  <c r="J85" i="7"/>
  <c r="J86" i="7"/>
  <c r="J87" i="7"/>
  <c r="J88" i="7"/>
  <c r="J90" i="7"/>
  <c r="J91" i="7"/>
  <c r="J92" i="7"/>
  <c r="J94" i="7"/>
  <c r="J95" i="7"/>
  <c r="J96" i="7"/>
  <c r="J98" i="7"/>
  <c r="J99" i="7"/>
  <c r="J100" i="7"/>
  <c r="J101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30" i="7"/>
  <c r="J131" i="7"/>
  <c r="J132" i="7"/>
  <c r="J133" i="7"/>
  <c r="J134" i="7"/>
  <c r="J135" i="7"/>
  <c r="J137" i="7"/>
  <c r="J138" i="7"/>
  <c r="J139" i="7"/>
  <c r="J140" i="7"/>
  <c r="J141" i="7"/>
  <c r="J142" i="7"/>
  <c r="J143" i="7"/>
  <c r="J144" i="7"/>
  <c r="J145" i="7"/>
  <c r="J146" i="7"/>
  <c r="J147" i="7"/>
  <c r="J149" i="7"/>
  <c r="J150" i="7"/>
  <c r="J151" i="7"/>
  <c r="J152" i="7"/>
  <c r="J153" i="7"/>
  <c r="J154" i="7"/>
  <c r="H7" i="7"/>
  <c r="H8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1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2" i="7"/>
  <c r="H53" i="7"/>
  <c r="H54" i="7"/>
  <c r="H55" i="7"/>
  <c r="H56" i="7"/>
  <c r="H57" i="7"/>
  <c r="H58" i="7"/>
  <c r="H59" i="7"/>
  <c r="H60" i="7"/>
  <c r="H61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4" i="7"/>
  <c r="H85" i="7"/>
  <c r="H86" i="7"/>
  <c r="H87" i="7"/>
  <c r="H88" i="7"/>
  <c r="H90" i="7"/>
  <c r="H91" i="7"/>
  <c r="H92" i="7"/>
  <c r="H94" i="7"/>
  <c r="H95" i="7"/>
  <c r="H96" i="7"/>
  <c r="H98" i="7"/>
  <c r="H99" i="7"/>
  <c r="H100" i="7"/>
  <c r="H101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30" i="7"/>
  <c r="H131" i="7"/>
  <c r="H132" i="7"/>
  <c r="H133" i="7"/>
  <c r="H134" i="7"/>
  <c r="H135" i="7"/>
  <c r="H137" i="7"/>
  <c r="H138" i="7"/>
  <c r="H139" i="7"/>
  <c r="H140" i="7"/>
  <c r="H141" i="7"/>
  <c r="H142" i="7"/>
  <c r="H143" i="7"/>
  <c r="H144" i="7"/>
  <c r="H145" i="7"/>
  <c r="H146" i="7"/>
  <c r="H147" i="7"/>
  <c r="H149" i="7"/>
  <c r="H150" i="7"/>
  <c r="H151" i="7"/>
  <c r="H152" i="7"/>
  <c r="H153" i="7"/>
  <c r="H154" i="7"/>
  <c r="F19" i="7"/>
  <c r="F20" i="7"/>
  <c r="F21" i="7"/>
  <c r="F22" i="7"/>
  <c r="F23" i="7"/>
  <c r="F24" i="7"/>
  <c r="F25" i="7"/>
  <c r="F26" i="7"/>
  <c r="F27" i="7"/>
  <c r="F28" i="7"/>
  <c r="F29" i="7"/>
  <c r="F31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2" i="7"/>
  <c r="F53" i="7"/>
  <c r="F54" i="7"/>
  <c r="F55" i="7"/>
  <c r="F56" i="7"/>
  <c r="F57" i="7"/>
  <c r="F58" i="7"/>
  <c r="F59" i="7"/>
  <c r="F60" i="7"/>
  <c r="F61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4" i="7"/>
  <c r="F85" i="7"/>
  <c r="F86" i="7"/>
  <c r="F87" i="7"/>
  <c r="F88" i="7"/>
  <c r="F90" i="7"/>
  <c r="F91" i="7"/>
  <c r="F92" i="7"/>
  <c r="F94" i="7"/>
  <c r="F95" i="7"/>
  <c r="F96" i="7"/>
  <c r="F98" i="7"/>
  <c r="F99" i="7"/>
  <c r="F100" i="7"/>
  <c r="F101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30" i="7"/>
  <c r="F131" i="7"/>
  <c r="F132" i="7"/>
  <c r="F133" i="7"/>
  <c r="F134" i="7"/>
  <c r="F135" i="7"/>
  <c r="F137" i="7"/>
  <c r="F138" i="7"/>
  <c r="F139" i="7"/>
  <c r="F140" i="7"/>
  <c r="F141" i="7"/>
  <c r="F142" i="7"/>
  <c r="F143" i="7"/>
  <c r="F144" i="7"/>
  <c r="F145" i="7"/>
  <c r="F146" i="7"/>
  <c r="F147" i="7"/>
  <c r="F149" i="7"/>
  <c r="F150" i="7"/>
  <c r="F151" i="7"/>
  <c r="F152" i="7"/>
  <c r="F153" i="7"/>
  <c r="F154" i="7"/>
  <c r="F7" i="7"/>
  <c r="F8" i="7"/>
  <c r="F9" i="7"/>
  <c r="F10" i="7"/>
  <c r="F11" i="7"/>
  <c r="F12" i="7"/>
  <c r="F13" i="7"/>
  <c r="F14" i="7"/>
  <c r="F15" i="7"/>
  <c r="F16" i="7"/>
  <c r="F17" i="7"/>
  <c r="F18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2" i="7"/>
  <c r="D53" i="7"/>
  <c r="D54" i="7"/>
  <c r="D55" i="7"/>
  <c r="D56" i="7"/>
  <c r="D57" i="7"/>
  <c r="D58" i="7"/>
  <c r="D59" i="7"/>
  <c r="D60" i="7"/>
  <c r="D61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4" i="7"/>
  <c r="D85" i="7"/>
  <c r="D86" i="7"/>
  <c r="D87" i="7"/>
  <c r="D88" i="7"/>
  <c r="D90" i="7"/>
  <c r="D91" i="7"/>
  <c r="D92" i="7"/>
  <c r="D94" i="7"/>
  <c r="D95" i="7"/>
  <c r="D96" i="7"/>
  <c r="D98" i="7"/>
  <c r="D99" i="7"/>
  <c r="D100" i="7"/>
  <c r="D101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30" i="7"/>
  <c r="D131" i="7"/>
  <c r="D132" i="7"/>
  <c r="D133" i="7"/>
  <c r="D134" i="7"/>
  <c r="D135" i="7"/>
  <c r="D137" i="7"/>
  <c r="D138" i="7"/>
  <c r="D139" i="7"/>
  <c r="D140" i="7"/>
  <c r="D141" i="7"/>
  <c r="D142" i="7"/>
  <c r="D143" i="7"/>
  <c r="D144" i="7"/>
  <c r="D145" i="7"/>
  <c r="D146" i="7"/>
  <c r="D147" i="7"/>
  <c r="D149" i="7"/>
  <c r="D150" i="7"/>
  <c r="D151" i="7"/>
  <c r="D152" i="7"/>
  <c r="D153" i="7"/>
  <c r="D154" i="7"/>
  <c r="D22" i="7"/>
  <c r="D23" i="7"/>
  <c r="D24" i="7"/>
  <c r="D25" i="7"/>
  <c r="D26" i="7"/>
  <c r="D27" i="7"/>
  <c r="D28" i="7"/>
  <c r="D29" i="7"/>
  <c r="D31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L6" i="7"/>
  <c r="J6" i="7"/>
  <c r="H6" i="7"/>
  <c r="F6" i="7"/>
  <c r="D6" i="7"/>
</calcChain>
</file>

<file path=xl/sharedStrings.xml><?xml version="1.0" encoding="utf-8"?>
<sst xmlns="http://schemas.openxmlformats.org/spreadsheetml/2006/main" count="731" uniqueCount="205">
  <si>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</si>
  <si>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</si>
  <si>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</si>
  <si>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</si>
  <si>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</si>
  <si>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</si>
  <si>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</si>
  <si>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</si>
  <si>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</si>
  <si>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</si>
  <si>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</si>
  <si>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</si>
  <si>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</si>
  <si>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</si>
  <si>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</si>
  <si>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</si>
  <si>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</si>
  <si>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</si>
  <si>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</si>
  <si>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</si>
  <si>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</si>
  <si>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</si>
  <si>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</si>
  <si>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</si>
  <si>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</si>
  <si>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</si>
  <si>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</si>
  <si>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</si>
  <si>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</si>
  <si>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</si>
  <si>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</si>
  <si>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</si>
  <si>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</si>
  <si>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</si>
  <si>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</si>
  <si>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</si>
  <si>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</si>
  <si>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</si>
  <si>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</si>
  <si>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</si>
  <si>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</si>
  <si>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</si>
  <si>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</si>
  <si>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</si>
  <si>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</si>
  <si>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</si>
  <si>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</si>
  <si>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</si>
  <si>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</si>
  <si>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</si>
  <si>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</si>
  <si>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</si>
  <si>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</si>
  <si>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</si>
  <si>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</si>
  <si>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</si>
  <si>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</si>
  <si>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</si>
  <si>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</si>
  <si>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</si>
  <si>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</si>
  <si>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</si>
  <si>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</si>
  <si>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</si>
  <si>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Proračunski korisnik</t>
  </si>
  <si>
    <t>Izvor 1.</t>
  </si>
  <si>
    <t>Izvor 1.1.</t>
  </si>
  <si>
    <t>Izvor 1.1.1.</t>
  </si>
  <si>
    <t>Glavni program A00</t>
  </si>
  <si>
    <t>Program 1060</t>
  </si>
  <si>
    <t>Aktivnost A106001</t>
  </si>
  <si>
    <t>Aktivnost A106002</t>
  </si>
  <si>
    <t>Izvor 1.1.2.</t>
  </si>
  <si>
    <t>Program 1061</t>
  </si>
  <si>
    <t>Aktivnost A106106</t>
  </si>
  <si>
    <t>Izvor 1.1.4.</t>
  </si>
  <si>
    <t>Izvor 1.2.</t>
  </si>
  <si>
    <t>Program 1062</t>
  </si>
  <si>
    <t>Aktivnost A106202</t>
  </si>
  <si>
    <t>Aktivnost A106007</t>
  </si>
  <si>
    <t>Aktivnost A106003</t>
  </si>
  <si>
    <t>Izvor 2.</t>
  </si>
  <si>
    <t>Izvor 2.2.</t>
  </si>
  <si>
    <t>Izvor 3.</t>
  </si>
  <si>
    <t>Izvor 3.9.</t>
  </si>
  <si>
    <t>Izvor 3.9.1.</t>
  </si>
  <si>
    <t>Aktivnost A106102</t>
  </si>
  <si>
    <t>Izvor 4.1.</t>
  </si>
  <si>
    <t>Tek. projekt T106107</t>
  </si>
  <si>
    <t>Izvor 4.</t>
  </si>
  <si>
    <t>Izvor 4.1.1.</t>
  </si>
  <si>
    <t>Aktivnost A106004</t>
  </si>
  <si>
    <t>Aktivnost A106005</t>
  </si>
  <si>
    <t>Aktivnost A106104</t>
  </si>
  <si>
    <t>Tekući projekt T106110</t>
  </si>
  <si>
    <t>Izvor 4.6.</t>
  </si>
  <si>
    <t>Izvor 4.6.1.</t>
  </si>
  <si>
    <t>Tekući projekt T106104</t>
  </si>
  <si>
    <t>Izvor 5.</t>
  </si>
  <si>
    <t>Izvor 5.1.</t>
  </si>
  <si>
    <t>Izvor 5.1.2.</t>
  </si>
  <si>
    <t>Izvor 6.</t>
  </si>
  <si>
    <t>Izvor 6.5.</t>
  </si>
  <si>
    <t>SVEUKUPNO RASHODI / IZDACI</t>
  </si>
  <si>
    <t>OŠ RETFALA</t>
  </si>
  <si>
    <t>OPĆI PRIHODI I PRIMICI</t>
  </si>
  <si>
    <t>Opći prihodi i primici (nenamjenski)</t>
  </si>
  <si>
    <t>Prihodi iz nadležnog proračuna - PK Osnovne škole</t>
  </si>
  <si>
    <t>NOVA PROGRAMSKA KLASIFIKACIJA</t>
  </si>
  <si>
    <t xml:space="preserve"> REDOVNA DJELATNOST OSNOVNIH ŠKOLA</t>
  </si>
  <si>
    <t>FINANCIRANJE TEMELJEM KRITERIJA</t>
  </si>
  <si>
    <t>FINANCIRANJE TEMELJEM STVARNIH TROŠKOVA</t>
  </si>
  <si>
    <t>OPĆI PRIHODI (nenamjenski)-PRORAČUNSKI KORISNICI</t>
  </si>
  <si>
    <t xml:space="preserve"> POSEBNI PROGRAMI OSNOVNIH ŠKOLA</t>
  </si>
  <si>
    <t>PRODUŽENI BORAVAK</t>
  </si>
  <si>
    <t>PREDFINANCIRANJE EU PROJEKATA - PK</t>
  </si>
  <si>
    <t>Decentralizirana funkcija-osnovno školstvo</t>
  </si>
  <si>
    <t>REDOVNA DJELATNOST OSNOVNIH ŠKOLA</t>
  </si>
  <si>
    <t>Financijski rashodi</t>
  </si>
  <si>
    <t xml:space="preserve"> ULAGANJE U OBJEKTE OSNOVNIH ŠKOLA</t>
  </si>
  <si>
    <t>UREĐENJE I OPREMANJE ŠKOLA</t>
  </si>
  <si>
    <t>POMOĆNICI U NASTAVI</t>
  </si>
  <si>
    <t>Rshodi za zaposlene</t>
  </si>
  <si>
    <t>INVESTICIJSKO ODRŽAVANJE</t>
  </si>
  <si>
    <t>VLASTITI PRIHODI</t>
  </si>
  <si>
    <t>Vlstiti prihodi - PRORAČUNSKI KORISNICI</t>
  </si>
  <si>
    <t>ULAGANJE U OBJEKTE OSNOVNIH ŠKOLA</t>
  </si>
  <si>
    <t>PRIHODI ZA POSEBNE NAMJENE</t>
  </si>
  <si>
    <t>Prihodi po posebnim ugo.</t>
  </si>
  <si>
    <t>PRIHODI PO POSEBNIM PROPISIMA-PRORAČ.KORISNIK</t>
  </si>
  <si>
    <t>POSEBNI PROGRAMI OSNOVNIH ŠKOLA</t>
  </si>
  <si>
    <t>ŠKOLSKA KUHINJA</t>
  </si>
  <si>
    <t>Tekuće pomoći iz državnog proračuna</t>
  </si>
  <si>
    <t>POMOĆI</t>
  </si>
  <si>
    <t>Tekuće pomoći iz drž.proračuna- KURIKULARNA REFORMA, UDŽBENICI, LEKTIRA</t>
  </si>
  <si>
    <t>Pomoći-PRORAČUNSKI KORISNICI</t>
  </si>
  <si>
    <t>RASHODI ZA ZAPOSLENE U OSNOVNIM ŠKOLAMA</t>
  </si>
  <si>
    <t>OSTALI RASHODI ZA ZAPOSLENE U OSNOVNIM ŠKOLAMA</t>
  </si>
  <si>
    <t>STRUČNA VIJEĆA, MENTORSTVA, NATJECANJA, STRUČNI ISPITI I KURIKULARNA REFORMA</t>
  </si>
  <si>
    <t>Naknade građanima i kućanstvima</t>
  </si>
  <si>
    <t>UREĐENJE I OPREMANJE ŠKOLA (KURIK.REFORMA, UDŽBENICI, LEKTIRA)</t>
  </si>
  <si>
    <t>Re-in-Os (Retfal-INCLuDE-Osijejk)</t>
  </si>
  <si>
    <t>Tek.pom.temeljem prijenosa sredstava EU i od međ.or.</t>
  </si>
  <si>
    <t>Tekuće pomoći tem.prijenosa EU-PRORAČUNSKI KORISNICI</t>
  </si>
  <si>
    <t>ERASMUS</t>
  </si>
  <si>
    <t>DONACIJE</t>
  </si>
  <si>
    <t>Tekuće donacije</t>
  </si>
  <si>
    <t>Tekuće donacije - PRORAČUNSKI KORISNICI</t>
  </si>
  <si>
    <t>PRIHODI OD NEFINANCIJSKE IMOVINE</t>
  </si>
  <si>
    <t>Prihodi od nefinanc.imovine - PRORAČ.KORISNICI</t>
  </si>
  <si>
    <t>Aktivnost T106112</t>
  </si>
  <si>
    <t>ŠKOLSKA SHEMA 2</t>
  </si>
  <si>
    <t>ŠKOLSKA SHEMA 1</t>
  </si>
  <si>
    <t>Tekuće pomoći iz državnog proračuna - preneseni višak</t>
  </si>
  <si>
    <t>Izvor 4.1.4.</t>
  </si>
  <si>
    <t>Tekuće pomoći temeljem prij.sred. EU</t>
  </si>
  <si>
    <t>Tek. projekt T106112</t>
  </si>
  <si>
    <t>Rashodi za nabavu nefinanc.imovine</t>
  </si>
  <si>
    <t>Izvršenje 2021. (HRK)</t>
  </si>
  <si>
    <t>Izvršenje 2021. (EUR)</t>
  </si>
  <si>
    <t>Plan 2022.     (EUR)</t>
  </si>
  <si>
    <t>Plan 2022.     (HRK)</t>
  </si>
  <si>
    <t>Plan  2023.    (HRK)</t>
  </si>
  <si>
    <t>Plan  2023.    (EUR)</t>
  </si>
  <si>
    <t>Projekcija 
 2024. (HRK)</t>
  </si>
  <si>
    <t>Projekcija 
 2024. (EUR)</t>
  </si>
  <si>
    <t>Projekcija 
 2025. (HRK)</t>
  </si>
  <si>
    <t>Projekcija 
 2025. (EUR)</t>
  </si>
  <si>
    <t>Izvršenje 2021.**   ( HRK)</t>
  </si>
  <si>
    <t>Izvršenje 2021.**   ( EUR)</t>
  </si>
  <si>
    <t>Plan 2022.** (HRK)</t>
  </si>
  <si>
    <t>Plan 2022.** (EUR)</t>
  </si>
  <si>
    <t>Plan za 2023. (HRK)</t>
  </si>
  <si>
    <t>Plan za 2023. (EUR)</t>
  </si>
  <si>
    <t>Projekcija 
za 2024. (HRK)</t>
  </si>
  <si>
    <t>Projekcija 
za 2024. (EUR)</t>
  </si>
  <si>
    <t>Projekcija 
za 2025. (HRK)</t>
  </si>
  <si>
    <t>Projekcija 
za 2025. (EUR)</t>
  </si>
  <si>
    <t>1.1.</t>
  </si>
  <si>
    <t>3.9.</t>
  </si>
  <si>
    <t>4.1.</t>
  </si>
  <si>
    <t>1.2.</t>
  </si>
  <si>
    <t>2.2.</t>
  </si>
  <si>
    <t>4.6.</t>
  </si>
  <si>
    <t>6.5.</t>
  </si>
  <si>
    <t>5.1.</t>
  </si>
  <si>
    <t>Naknade građanima i kućanstvima na temelju osiguranja i druge nak.</t>
  </si>
  <si>
    <t>Decentralizirana funkcija</t>
  </si>
  <si>
    <t>Prihodi po posebnim propisima</t>
  </si>
  <si>
    <t>Tekuće pomoći iz drž.proračuna</t>
  </si>
  <si>
    <t>Tek.pom.temeljem prij.sred.EU</t>
  </si>
  <si>
    <t>Prihodi od nefinanc.imovine</t>
  </si>
  <si>
    <t>Tek.pomoći iz drž.proračuna</t>
  </si>
  <si>
    <t>Prih.od prod.proizv. i robe te  pruženih usluga</t>
  </si>
  <si>
    <t>Vlastiti izvori</t>
  </si>
  <si>
    <t>Rezultat poslovanja</t>
  </si>
  <si>
    <t>Vlastiti mprihodi</t>
  </si>
  <si>
    <t>Plan 2022. (HRK)</t>
  </si>
  <si>
    <t>Plan 2022. (EUR)</t>
  </si>
  <si>
    <t>Plan 2023. (HRK)</t>
  </si>
  <si>
    <t>KLASA:400-02/22-02/4</t>
  </si>
  <si>
    <t>URBROJ:2158-124-22-01/09</t>
  </si>
  <si>
    <t>U Osijeku, 25.11.2022.</t>
  </si>
  <si>
    <t>Ravnatelj:</t>
  </si>
  <si>
    <t>Igor Kopić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</si>
</sst>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9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6" borderId="7" xfId="0" applyNumberFormat="1" applyFont="1" applyFill="1" applyBorder="1" applyAlignment="1" applyProtection="1">
      <alignment horizontal="center"/>
    </xf>
    <xf numFmtId="0" fontId="19" fillId="7" borderId="7" xfId="0" applyNumberFormat="1" applyFont="1" applyFill="1" applyBorder="1" applyAlignment="1" applyProtection="1">
      <alignment horizontal="center"/>
    </xf>
    <xf numFmtId="0" fontId="19" fillId="8" borderId="7" xfId="0" applyNumberFormat="1" applyFont="1" applyFill="1" applyBorder="1" applyAlignment="1" applyProtection="1">
      <alignment horizontal="center"/>
    </xf>
    <xf numFmtId="0" fontId="19" fillId="9" borderId="7" xfId="0" applyNumberFormat="1" applyFont="1" applyFill="1" applyBorder="1" applyAlignment="1" applyProtection="1">
      <alignment horizontal="center"/>
    </xf>
    <xf numFmtId="0" fontId="19" fillId="3" borderId="7" xfId="0" applyNumberFormat="1" applyFont="1" applyFill="1" applyBorder="1" applyAlignment="1" applyProtection="1">
      <alignment horizontal="center"/>
    </xf>
    <xf numFmtId="0" fontId="19" fillId="2" borderId="7" xfId="0" applyNumberFormat="1" applyFont="1" applyFill="1" applyBorder="1" applyAlignment="1" applyProtection="1">
      <alignment horizontal="center"/>
    </xf>
    <xf numFmtId="0" fontId="19" fillId="10" borderId="7" xfId="0" applyNumberFormat="1" applyFont="1" applyFill="1" applyBorder="1" applyAlignment="1" applyProtection="1">
      <alignment horizontal="center"/>
    </xf>
    <xf numFmtId="0" fontId="20" fillId="0" borderId="7" xfId="0" applyNumberFormat="1" applyFont="1" applyFill="1" applyBorder="1" applyAlignment="1" applyProtection="1">
      <alignment horizontal="center"/>
    </xf>
    <xf numFmtId="0" fontId="21" fillId="0" borderId="7" xfId="0" applyNumberFormat="1" applyFont="1" applyFill="1" applyBorder="1" applyAlignment="1" applyProtection="1">
      <alignment horizontal="center"/>
    </xf>
    <xf numFmtId="0" fontId="19" fillId="7" borderId="3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10" borderId="7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>
      <alignment horizontal="center"/>
    </xf>
    <xf numFmtId="0" fontId="25" fillId="0" borderId="7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>
      <alignment horizontal="center"/>
    </xf>
    <xf numFmtId="0" fontId="26" fillId="3" borderId="7" xfId="0" applyNumberFormat="1" applyFont="1" applyFill="1" applyBorder="1" applyAlignment="1" applyProtection="1">
      <alignment horizontal="center"/>
    </xf>
    <xf numFmtId="0" fontId="19" fillId="3" borderId="7" xfId="0" applyNumberFormat="1" applyFont="1" applyFill="1" applyBorder="1" applyAlignment="1" applyProtection="1">
      <alignment horizontal="center" wrapText="1"/>
    </xf>
    <xf numFmtId="0" fontId="19" fillId="2" borderId="7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9" fillId="6" borderId="3" xfId="0" applyNumberFormat="1" applyFont="1" applyFill="1" applyBorder="1" applyAlignment="1" applyProtection="1">
      <alignment wrapText="1"/>
    </xf>
    <xf numFmtId="0" fontId="19" fillId="7" borderId="3" xfId="0" applyNumberFormat="1" applyFont="1" applyFill="1" applyBorder="1" applyAlignment="1" applyProtection="1">
      <alignment wrapText="1"/>
    </xf>
    <xf numFmtId="0" fontId="19" fillId="8" borderId="3" xfId="0" applyNumberFormat="1" applyFont="1" applyFill="1" applyBorder="1" applyAlignment="1" applyProtection="1">
      <alignment wrapText="1"/>
    </xf>
    <xf numFmtId="0" fontId="19" fillId="9" borderId="3" xfId="0" applyNumberFormat="1" applyFont="1" applyFill="1" applyBorder="1" applyAlignment="1" applyProtection="1">
      <alignment wrapText="1"/>
    </xf>
    <xf numFmtId="0" fontId="19" fillId="3" borderId="3" xfId="0" applyNumberFormat="1" applyFont="1" applyFill="1" applyBorder="1" applyAlignment="1" applyProtection="1">
      <alignment wrapText="1"/>
    </xf>
    <xf numFmtId="0" fontId="19" fillId="10" borderId="3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21" fillId="0" borderId="1" xfId="0" applyNumberFormat="1" applyFont="1" applyFill="1" applyBorder="1" applyAlignment="1" applyProtection="1">
      <alignment wrapText="1"/>
    </xf>
    <xf numFmtId="0" fontId="20" fillId="0" borderId="1" xfId="0" applyNumberFormat="1" applyFont="1" applyFill="1" applyBorder="1" applyAlignment="1" applyProtection="1">
      <alignment wrapText="1"/>
    </xf>
    <xf numFmtId="0" fontId="19" fillId="3" borderId="1" xfId="0" applyNumberFormat="1" applyFont="1" applyFill="1" applyBorder="1" applyAlignment="1" applyProtection="1">
      <alignment wrapText="1"/>
    </xf>
    <xf numFmtId="0" fontId="19" fillId="2" borderId="1" xfId="0" applyNumberFormat="1" applyFont="1" applyFill="1" applyBorder="1" applyAlignment="1" applyProtection="1">
      <alignment wrapText="1"/>
    </xf>
    <xf numFmtId="0" fontId="19" fillId="10" borderId="1" xfId="0" applyNumberFormat="1" applyFont="1" applyFill="1" applyBorder="1" applyAlignment="1" applyProtection="1">
      <alignment wrapText="1"/>
    </xf>
    <xf numFmtId="0" fontId="19" fillId="7" borderId="1" xfId="0" applyNumberFormat="1" applyFont="1" applyFill="1" applyBorder="1" applyAlignment="1" applyProtection="1">
      <alignment wrapText="1"/>
    </xf>
    <xf numFmtId="0" fontId="19" fillId="9" borderId="1" xfId="0" applyNumberFormat="1" applyFont="1" applyFill="1" applyBorder="1" applyAlignment="1" applyProtection="1">
      <alignment wrapText="1"/>
    </xf>
    <xf numFmtId="0" fontId="19" fillId="3" borderId="1" xfId="0" applyNumberFormat="1" applyFont="1" applyFill="1" applyBorder="1" applyAlignment="1" applyProtection="1"/>
    <xf numFmtId="0" fontId="19" fillId="0" borderId="1" xfId="0" applyNumberFormat="1" applyFont="1" applyFill="1" applyBorder="1" applyAlignment="1" applyProtection="1">
      <alignment wrapText="1"/>
    </xf>
    <xf numFmtId="0" fontId="19" fillId="2" borderId="1" xfId="0" applyNumberFormat="1" applyFont="1" applyFill="1" applyBorder="1" applyAlignment="1" applyProtection="1"/>
    <xf numFmtId="0" fontId="19" fillId="6" borderId="1" xfId="0" applyNumberFormat="1" applyFont="1" applyFill="1" applyBorder="1" applyAlignment="1" applyProtection="1">
      <alignment wrapText="1"/>
    </xf>
    <xf numFmtId="0" fontId="19" fillId="3" borderId="9" xfId="0" applyNumberFormat="1" applyFont="1" applyFill="1" applyBorder="1" applyAlignment="1" applyProtection="1">
      <alignment horizontal="left"/>
    </xf>
    <xf numFmtId="0" fontId="29" fillId="5" borderId="1" xfId="0" applyNumberFormat="1" applyFont="1" applyFill="1" applyBorder="1" applyAlignment="1" applyProtection="1">
      <alignment wrapText="1"/>
    </xf>
    <xf numFmtId="0" fontId="23" fillId="0" borderId="1" xfId="0" applyNumberFormat="1" applyFont="1" applyFill="1" applyBorder="1" applyAlignment="1" applyProtection="1">
      <alignment wrapText="1"/>
    </xf>
    <xf numFmtId="0" fontId="23" fillId="10" borderId="1" xfId="0" applyNumberFormat="1" applyFont="1" applyFill="1" applyBorder="1" applyAlignment="1" applyProtection="1">
      <alignment wrapText="1"/>
    </xf>
    <xf numFmtId="0" fontId="24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0" fontId="19" fillId="2" borderId="2" xfId="0" applyNumberFormat="1" applyFont="1" applyFill="1" applyBorder="1" applyAlignment="1" applyProtection="1">
      <alignment wrapText="1"/>
    </xf>
    <xf numFmtId="0" fontId="29" fillId="3" borderId="1" xfId="0" applyNumberFormat="1" applyFont="1" applyFill="1" applyBorder="1" applyAlignment="1" applyProtection="1">
      <alignment wrapText="1"/>
    </xf>
    <xf numFmtId="0" fontId="29" fillId="2" borderId="1" xfId="0" applyNumberFormat="1" applyFont="1" applyFill="1" applyBorder="1" applyAlignment="1" applyProtection="1">
      <alignment wrapText="1"/>
    </xf>
    <xf numFmtId="0" fontId="0" fillId="0" borderId="3" xfId="0" applyBorder="1"/>
    <xf numFmtId="0" fontId="19" fillId="10" borderId="0" xfId="0" applyNumberFormat="1" applyFont="1" applyFill="1" applyBorder="1" applyAlignment="1" applyProtection="1">
      <alignment horizontal="center"/>
    </xf>
    <xf numFmtId="0" fontId="19" fillId="10" borderId="0" xfId="0" applyNumberFormat="1" applyFont="1" applyFill="1" applyBorder="1" applyAlignment="1" applyProtection="1">
      <alignment wrapText="1"/>
    </xf>
    <xf numFmtId="0" fontId="19" fillId="0" borderId="4" xfId="0" applyNumberFormat="1" applyFont="1" applyFill="1" applyBorder="1" applyAlignment="1" applyProtection="1">
      <alignment horizontal="center"/>
    </xf>
    <xf numFmtId="3" fontId="0" fillId="0" borderId="3" xfId="0" applyNumberForma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0" fillId="6" borderId="3" xfId="0" applyNumberFormat="1" applyFill="1" applyBorder="1"/>
    <xf numFmtId="0" fontId="0" fillId="6" borderId="3" xfId="0" applyFill="1" applyBorder="1"/>
    <xf numFmtId="0" fontId="0" fillId="2" borderId="3" xfId="0" applyFill="1" applyBorder="1"/>
    <xf numFmtId="3" fontId="3" fillId="11" borderId="4" xfId="0" applyNumberFormat="1" applyFont="1" applyFill="1" applyBorder="1" applyAlignment="1">
      <alignment horizontal="right"/>
    </xf>
    <xf numFmtId="3" fontId="3" fillId="11" borderId="3" xfId="0" applyNumberFormat="1" applyFont="1" applyFill="1" applyBorder="1" applyAlignment="1">
      <alignment horizontal="right"/>
    </xf>
    <xf numFmtId="3" fontId="0" fillId="11" borderId="3" xfId="0" applyNumberFormat="1" applyFill="1" applyBorder="1"/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3" fontId="0" fillId="9" borderId="3" xfId="0" applyNumberFormat="1" applyFill="1" applyBorder="1"/>
    <xf numFmtId="0" fontId="0" fillId="9" borderId="3" xfId="0" applyFill="1" applyBorder="1"/>
    <xf numFmtId="0" fontId="0" fillId="9" borderId="0" xfId="0" applyFill="1"/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0" fillId="3" borderId="3" xfId="0" applyNumberFormat="1" applyFill="1" applyBorder="1"/>
    <xf numFmtId="0" fontId="0" fillId="3" borderId="3" xfId="0" applyFill="1" applyBorder="1"/>
    <xf numFmtId="0" fontId="18" fillId="12" borderId="6" xfId="0" applyNumberFormat="1" applyFont="1" applyFill="1" applyBorder="1" applyAlignment="1" applyProtection="1">
      <alignment horizontal="center"/>
    </xf>
    <xf numFmtId="0" fontId="27" fillId="12" borderId="8" xfId="0" applyNumberFormat="1" applyFont="1" applyFill="1" applyBorder="1" applyAlignment="1" applyProtection="1">
      <alignment wrapText="1"/>
    </xf>
    <xf numFmtId="0" fontId="18" fillId="13" borderId="7" xfId="0" applyNumberFormat="1" applyFont="1" applyFill="1" applyBorder="1" applyAlignment="1" applyProtection="1">
      <alignment horizontal="center" wrapText="1"/>
    </xf>
    <xf numFmtId="0" fontId="28" fillId="13" borderId="3" xfId="0" applyNumberFormat="1" applyFont="1" applyFill="1" applyBorder="1" applyAlignment="1" applyProtection="1">
      <alignment wrapText="1"/>
    </xf>
    <xf numFmtId="3" fontId="0" fillId="2" borderId="3" xfId="0" applyNumberFormat="1" applyFill="1" applyBorder="1"/>
    <xf numFmtId="0" fontId="26" fillId="2" borderId="7" xfId="0" applyNumberFormat="1" applyFont="1" applyFill="1" applyBorder="1" applyAlignment="1" applyProtection="1">
      <alignment horizontal="center"/>
    </xf>
    <xf numFmtId="0" fontId="22" fillId="9" borderId="0" xfId="0" applyNumberFormat="1" applyFont="1" applyFill="1" applyBorder="1" applyAlignment="1" applyProtection="1">
      <alignment horizontal="center"/>
    </xf>
    <xf numFmtId="0" fontId="19" fillId="10" borderId="4" xfId="0" applyNumberFormat="1" applyFont="1" applyFill="1" applyBorder="1" applyAlignment="1" applyProtection="1">
      <alignment horizontal="center"/>
    </xf>
    <xf numFmtId="3" fontId="9" fillId="11" borderId="3" xfId="0" applyNumberFormat="1" applyFont="1" applyFill="1" applyBorder="1" applyAlignment="1">
      <alignment horizontal="right"/>
    </xf>
    <xf numFmtId="3" fontId="27" fillId="12" borderId="4" xfId="0" applyNumberFormat="1" applyFont="1" applyFill="1" applyBorder="1" applyAlignment="1">
      <alignment horizontal="right"/>
    </xf>
    <xf numFmtId="3" fontId="27" fillId="12" borderId="3" xfId="0" applyNumberFormat="1" applyFont="1" applyFill="1" applyBorder="1" applyAlignment="1">
      <alignment horizontal="right"/>
    </xf>
    <xf numFmtId="3" fontId="27" fillId="13" borderId="4" xfId="0" applyNumberFormat="1" applyFont="1" applyFill="1" applyBorder="1" applyAlignment="1">
      <alignment horizontal="right"/>
    </xf>
    <xf numFmtId="3" fontId="27" fillId="13" borderId="3" xfId="0" applyNumberFormat="1" applyFont="1" applyFill="1" applyBorder="1" applyAlignment="1">
      <alignment horizontal="right"/>
    </xf>
    <xf numFmtId="3" fontId="11" fillId="11" borderId="3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Font="1"/>
    <xf numFmtId="0" fontId="29" fillId="5" borderId="7" xfId="0" applyNumberFormat="1" applyFont="1" applyFill="1" applyBorder="1" applyAlignment="1" applyProtection="1">
      <alignment horizontal="center"/>
    </xf>
    <xf numFmtId="0" fontId="29" fillId="14" borderId="7" xfId="0" applyNumberFormat="1" applyFont="1" applyFill="1" applyBorder="1" applyAlignment="1" applyProtection="1">
      <alignment horizontal="center"/>
    </xf>
    <xf numFmtId="0" fontId="29" fillId="14" borderId="3" xfId="0" applyNumberFormat="1" applyFont="1" applyFill="1" applyBorder="1" applyAlignment="1" applyProtection="1">
      <alignment wrapText="1"/>
    </xf>
    <xf numFmtId="3" fontId="6" fillId="14" borderId="4" xfId="0" applyNumberFormat="1" applyFont="1" applyFill="1" applyBorder="1" applyAlignment="1">
      <alignment horizontal="right"/>
    </xf>
    <xf numFmtId="3" fontId="6" fillId="14" borderId="3" xfId="0" applyNumberFormat="1" applyFont="1" applyFill="1" applyBorder="1" applyAlignment="1">
      <alignment horizontal="right"/>
    </xf>
    <xf numFmtId="0" fontId="29" fillId="14" borderId="1" xfId="0" applyNumberFormat="1" applyFont="1" applyFill="1" applyBorder="1" applyAlignment="1" applyProtection="1">
      <alignment wrapText="1"/>
    </xf>
    <xf numFmtId="3" fontId="1" fillId="14" borderId="3" xfId="0" applyNumberFormat="1" applyFont="1" applyFill="1" applyBorder="1"/>
    <xf numFmtId="0" fontId="1" fillId="14" borderId="3" xfId="0" applyFont="1" applyFill="1" applyBorder="1"/>
    <xf numFmtId="3" fontId="11" fillId="11" borderId="4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right"/>
    </xf>
    <xf numFmtId="0" fontId="6" fillId="11" borderId="3" xfId="0" applyNumberFormat="1" applyFont="1" applyFill="1" applyBorder="1" applyAlignment="1" applyProtection="1">
      <alignment horizontal="center" vertical="center" wrapText="1"/>
    </xf>
    <xf numFmtId="3" fontId="6" fillId="11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3" fontId="1" fillId="0" borderId="3" xfId="0" applyNumberFormat="1" applyFont="1" applyBorder="1"/>
    <xf numFmtId="3" fontId="6" fillId="2" borderId="0" xfId="0" applyNumberFormat="1" applyFont="1" applyFill="1" applyBorder="1" applyAlignment="1">
      <alignment horizontal="right"/>
    </xf>
    <xf numFmtId="0" fontId="6" fillId="11" borderId="4" xfId="0" applyNumberFormat="1" applyFont="1" applyFill="1" applyBorder="1" applyAlignment="1" applyProtection="1">
      <alignment horizontal="center" vertical="center" wrapText="1"/>
    </xf>
    <xf numFmtId="3" fontId="6" fillId="11" borderId="4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10" borderId="0" xfId="0" applyNumberFormat="1" applyFont="1" applyFill="1" applyBorder="1" applyAlignment="1" applyProtection="1">
      <alignment horizontal="left"/>
    </xf>
    <xf numFmtId="0" fontId="1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workbookViewId="0">
      <selection activeCell="S15" sqref="S15"/>
    </sheetView>
  </sheetViews>
  <sheetFormatPr defaultRowHeight="15" x14ac:dyDescent="0.25"/>
  <cols>
    <col min="5" max="5" width="9.7109375" customWidth="1"/>
    <col min="6" max="7" width="15.7109375" customWidth="1"/>
    <col min="8" max="9" width="13.7109375" customWidth="1"/>
    <col min="10" max="10" width="14.85546875" customWidth="1"/>
    <col min="11" max="11" width="14.7109375" customWidth="1"/>
    <col min="12" max="12" width="15.5703125" customWidth="1"/>
    <col min="13" max="13" width="15.85546875" customWidth="1"/>
    <col min="14" max="14" width="15.7109375" customWidth="1"/>
    <col min="15" max="15" width="16.140625" customWidth="1"/>
  </cols>
  <sheetData>
    <row r="1" spans="1:15" ht="42" customHeight="1" x14ac:dyDescent="0.25">
      <c r="A1" s="166" t="s">
        <v>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8" customHeight="1" x14ac:dyDescent="0.25">
      <c r="A2" s="5"/>
      <c r="B2" s="5"/>
      <c r="C2" s="5"/>
      <c r="D2" s="5"/>
      <c r="E2" s="5"/>
      <c r="F2" s="5"/>
      <c r="G2" s="29"/>
      <c r="H2" s="5"/>
      <c r="I2" s="29"/>
      <c r="J2" s="5"/>
      <c r="K2" s="29"/>
      <c r="L2" s="5"/>
      <c r="M2" s="29"/>
      <c r="N2" s="29"/>
      <c r="O2" s="5"/>
    </row>
    <row r="3" spans="1:15" ht="15.75" x14ac:dyDescent="0.25">
      <c r="A3" s="166" t="s">
        <v>39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8"/>
      <c r="M3" s="168"/>
      <c r="N3" s="168"/>
      <c r="O3" s="168"/>
    </row>
    <row r="4" spans="1:15" ht="18" x14ac:dyDescent="0.25">
      <c r="A4" s="5"/>
      <c r="B4" s="5"/>
      <c r="C4" s="5"/>
      <c r="D4" s="5"/>
      <c r="E4" s="5"/>
      <c r="F4" s="5"/>
      <c r="G4" s="29"/>
      <c r="H4" s="5"/>
      <c r="I4" s="29"/>
      <c r="J4" s="5"/>
      <c r="K4" s="29"/>
      <c r="L4" s="6"/>
      <c r="M4" s="6"/>
      <c r="N4" s="6"/>
      <c r="O4" s="6"/>
    </row>
    <row r="5" spans="1:15" ht="18" customHeight="1" x14ac:dyDescent="0.25">
      <c r="A5" s="166" t="s">
        <v>47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8"/>
      <c r="O6" s="44" t="s">
        <v>50</v>
      </c>
    </row>
    <row r="7" spans="1:15" ht="25.5" x14ac:dyDescent="0.25">
      <c r="A7" s="33"/>
      <c r="B7" s="34"/>
      <c r="C7" s="34"/>
      <c r="D7" s="35"/>
      <c r="E7" s="36"/>
      <c r="F7" s="4" t="s">
        <v>168</v>
      </c>
      <c r="G7" s="149" t="s">
        <v>169</v>
      </c>
      <c r="H7" s="4" t="s">
        <v>170</v>
      </c>
      <c r="I7" s="149" t="s">
        <v>171</v>
      </c>
      <c r="J7" s="4" t="s">
        <v>172</v>
      </c>
      <c r="K7" s="149" t="s">
        <v>173</v>
      </c>
      <c r="L7" s="4" t="s">
        <v>174</v>
      </c>
      <c r="M7" s="149" t="s">
        <v>175</v>
      </c>
      <c r="N7" s="4" t="s">
        <v>176</v>
      </c>
      <c r="O7" s="149" t="s">
        <v>177</v>
      </c>
    </row>
    <row r="8" spans="1:15" x14ac:dyDescent="0.25">
      <c r="A8" s="169" t="s">
        <v>0</v>
      </c>
      <c r="B8" s="170"/>
      <c r="C8" s="170"/>
      <c r="D8" s="170"/>
      <c r="E8" s="171"/>
      <c r="F8" s="37">
        <v>10604193</v>
      </c>
      <c r="G8" s="150">
        <f>F8/7.5345</f>
        <v>1407418.2759307185</v>
      </c>
      <c r="H8" s="37">
        <v>14310487</v>
      </c>
      <c r="I8" s="150">
        <f>H8/7.5345</f>
        <v>1899328.0244209967</v>
      </c>
      <c r="J8" s="37">
        <v>14590310</v>
      </c>
      <c r="K8" s="150">
        <f>J8/7.5345</f>
        <v>1936466.9188400025</v>
      </c>
      <c r="L8" s="37">
        <v>14595315</v>
      </c>
      <c r="M8" s="150">
        <f>L8/7.5345</f>
        <v>1937131.1964961179</v>
      </c>
      <c r="N8" s="37">
        <v>14595315</v>
      </c>
      <c r="O8" s="150">
        <f>N8/7.5345</f>
        <v>1937131.1964961179</v>
      </c>
    </row>
    <row r="9" spans="1:15" x14ac:dyDescent="0.25">
      <c r="A9" s="172" t="s">
        <v>1</v>
      </c>
      <c r="B9" s="165"/>
      <c r="C9" s="165"/>
      <c r="D9" s="165"/>
      <c r="E9" s="173"/>
      <c r="F9" s="38">
        <v>10603447</v>
      </c>
      <c r="G9" s="150">
        <f t="shared" ref="G9:G14" si="0">F9/7.5345</f>
        <v>1407319.2647156413</v>
      </c>
      <c r="H9" s="38">
        <v>14308987</v>
      </c>
      <c r="I9" s="150">
        <f t="shared" ref="I9:I14" si="1">H9/7.5345</f>
        <v>1899128.9402083748</v>
      </c>
      <c r="J9" s="38">
        <v>14588310</v>
      </c>
      <c r="K9" s="150">
        <f t="shared" ref="K9:K14" si="2">J9/7.5345</f>
        <v>1936201.4732231733</v>
      </c>
      <c r="L9" s="38">
        <v>14593315</v>
      </c>
      <c r="M9" s="150">
        <f t="shared" ref="M9:M14" si="3">L9/7.5345</f>
        <v>1936865.7508792884</v>
      </c>
      <c r="N9" s="38">
        <v>14593315</v>
      </c>
      <c r="O9" s="150">
        <f t="shared" ref="O9:O14" si="4">N9/7.5345</f>
        <v>1936865.7508792884</v>
      </c>
    </row>
    <row r="10" spans="1:15" x14ac:dyDescent="0.25">
      <c r="A10" s="174" t="s">
        <v>2</v>
      </c>
      <c r="B10" s="173"/>
      <c r="C10" s="173"/>
      <c r="D10" s="173"/>
      <c r="E10" s="173"/>
      <c r="F10" s="38">
        <v>746</v>
      </c>
      <c r="G10" s="150">
        <f t="shared" si="0"/>
        <v>99.011215077311036</v>
      </c>
      <c r="H10" s="38">
        <v>1500</v>
      </c>
      <c r="I10" s="150">
        <f t="shared" si="1"/>
        <v>199.08421262193906</v>
      </c>
      <c r="J10" s="38">
        <v>2000</v>
      </c>
      <c r="K10" s="150">
        <f t="shared" si="2"/>
        <v>265.44561682925212</v>
      </c>
      <c r="L10" s="38">
        <v>2000</v>
      </c>
      <c r="M10" s="150">
        <f t="shared" si="3"/>
        <v>265.44561682925212</v>
      </c>
      <c r="N10" s="38">
        <v>2000</v>
      </c>
      <c r="O10" s="150">
        <f t="shared" si="4"/>
        <v>265.44561682925212</v>
      </c>
    </row>
    <row r="11" spans="1:15" x14ac:dyDescent="0.25">
      <c r="A11" s="45" t="s">
        <v>3</v>
      </c>
      <c r="B11" s="46"/>
      <c r="C11" s="46"/>
      <c r="D11" s="46"/>
      <c r="E11" s="46"/>
      <c r="F11" s="37">
        <v>10921539</v>
      </c>
      <c r="G11" s="150">
        <f t="shared" si="0"/>
        <v>1449537.3282898664</v>
      </c>
      <c r="H11" s="37">
        <v>14627833</v>
      </c>
      <c r="I11" s="150">
        <f t="shared" si="1"/>
        <v>1941447.0767801446</v>
      </c>
      <c r="J11" s="37">
        <v>14650310</v>
      </c>
      <c r="K11" s="150">
        <f t="shared" si="2"/>
        <v>1944430.2873448802</v>
      </c>
      <c r="L11" s="37">
        <v>14655315</v>
      </c>
      <c r="M11" s="150">
        <f t="shared" si="3"/>
        <v>1945094.5650009953</v>
      </c>
      <c r="N11" s="37">
        <v>14655315</v>
      </c>
      <c r="O11" s="150">
        <f t="shared" si="4"/>
        <v>1945094.5650009953</v>
      </c>
    </row>
    <row r="12" spans="1:15" x14ac:dyDescent="0.25">
      <c r="A12" s="164" t="s">
        <v>4</v>
      </c>
      <c r="B12" s="165"/>
      <c r="C12" s="165"/>
      <c r="D12" s="165"/>
      <c r="E12" s="165"/>
      <c r="F12" s="38">
        <v>10743104</v>
      </c>
      <c r="G12" s="150">
        <f t="shared" si="0"/>
        <v>1425854.9339704027</v>
      </c>
      <c r="H12" s="38">
        <v>14515333</v>
      </c>
      <c r="I12" s="150">
        <f t="shared" si="1"/>
        <v>1926515.760833499</v>
      </c>
      <c r="J12" s="38">
        <v>14432810</v>
      </c>
      <c r="K12" s="150">
        <f t="shared" si="2"/>
        <v>1915563.076514699</v>
      </c>
      <c r="L12" s="38">
        <v>14437815</v>
      </c>
      <c r="M12" s="150">
        <f t="shared" si="3"/>
        <v>1916227.3541708142</v>
      </c>
      <c r="N12" s="38">
        <v>14437815</v>
      </c>
      <c r="O12" s="150">
        <f t="shared" si="4"/>
        <v>1916227.3541708142</v>
      </c>
    </row>
    <row r="13" spans="1:15" x14ac:dyDescent="0.25">
      <c r="A13" s="178" t="s">
        <v>5</v>
      </c>
      <c r="B13" s="173"/>
      <c r="C13" s="173"/>
      <c r="D13" s="173"/>
      <c r="E13" s="173"/>
      <c r="F13" s="39">
        <v>178435</v>
      </c>
      <c r="G13" s="150">
        <f t="shared" si="0"/>
        <v>23682.394319463798</v>
      </c>
      <c r="H13" s="39">
        <v>112500</v>
      </c>
      <c r="I13" s="150">
        <f t="shared" si="1"/>
        <v>14931.315946645431</v>
      </c>
      <c r="J13" s="39">
        <v>217500</v>
      </c>
      <c r="K13" s="150">
        <f t="shared" si="2"/>
        <v>28867.210830181164</v>
      </c>
      <c r="L13" s="39">
        <v>217500</v>
      </c>
      <c r="M13" s="150">
        <f t="shared" si="3"/>
        <v>28867.210830181164</v>
      </c>
      <c r="N13" s="39">
        <v>217500</v>
      </c>
      <c r="O13" s="150">
        <f t="shared" si="4"/>
        <v>28867.210830181164</v>
      </c>
    </row>
    <row r="14" spans="1:15" x14ac:dyDescent="0.25">
      <c r="A14" s="177" t="s">
        <v>6</v>
      </c>
      <c r="B14" s="170"/>
      <c r="C14" s="170"/>
      <c r="D14" s="170"/>
      <c r="E14" s="170"/>
      <c r="F14" s="37">
        <v>317346</v>
      </c>
      <c r="G14" s="150">
        <f t="shared" si="0"/>
        <v>42119.052359147914</v>
      </c>
      <c r="H14" s="37">
        <v>317346</v>
      </c>
      <c r="I14" s="150">
        <f t="shared" si="1"/>
        <v>42119.052359147914</v>
      </c>
      <c r="J14" s="40">
        <v>60000</v>
      </c>
      <c r="K14" s="150">
        <f t="shared" si="2"/>
        <v>7963.3685048775624</v>
      </c>
      <c r="L14" s="40">
        <v>60000</v>
      </c>
      <c r="M14" s="150">
        <f t="shared" si="3"/>
        <v>7963.3685048775624</v>
      </c>
      <c r="N14" s="40">
        <v>60000</v>
      </c>
      <c r="O14" s="150">
        <f t="shared" si="4"/>
        <v>7963.3685048775624</v>
      </c>
    </row>
    <row r="15" spans="1:15" ht="18" x14ac:dyDescent="0.25">
      <c r="A15" s="5"/>
      <c r="B15" s="9"/>
      <c r="C15" s="9"/>
      <c r="D15" s="9"/>
      <c r="E15" s="9"/>
      <c r="F15" s="9"/>
      <c r="G15" s="27"/>
      <c r="H15" s="9"/>
      <c r="I15" s="27"/>
      <c r="J15" s="3"/>
      <c r="K15" s="28"/>
      <c r="L15" s="3"/>
      <c r="M15" s="28"/>
      <c r="N15" s="28"/>
      <c r="O15" s="3"/>
    </row>
    <row r="16" spans="1:15" ht="18" customHeight="1" x14ac:dyDescent="0.25">
      <c r="A16" s="166" t="s">
        <v>48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</row>
    <row r="17" spans="1:15" ht="18" x14ac:dyDescent="0.25">
      <c r="A17" s="29"/>
      <c r="B17" s="27"/>
      <c r="C17" s="27"/>
      <c r="D17" s="27"/>
      <c r="E17" s="27"/>
      <c r="F17" s="27"/>
      <c r="G17" s="27"/>
      <c r="H17" s="27"/>
      <c r="I17" s="27"/>
      <c r="J17" s="28"/>
      <c r="K17" s="28"/>
      <c r="L17" s="28"/>
      <c r="M17" s="28"/>
      <c r="N17" s="28"/>
      <c r="O17" s="28"/>
    </row>
    <row r="18" spans="1:15" ht="25.5" x14ac:dyDescent="0.25">
      <c r="A18" s="33"/>
      <c r="B18" s="34"/>
      <c r="C18" s="34"/>
      <c r="D18" s="35"/>
      <c r="E18" s="36"/>
      <c r="F18" s="4" t="s">
        <v>12</v>
      </c>
      <c r="G18" s="4"/>
      <c r="H18" s="4" t="s">
        <v>13</v>
      </c>
      <c r="I18" s="4"/>
      <c r="J18" s="4" t="s">
        <v>53</v>
      </c>
      <c r="K18" s="4"/>
      <c r="L18" s="4" t="s">
        <v>54</v>
      </c>
      <c r="M18" s="4"/>
      <c r="N18" s="4"/>
      <c r="O18" s="4" t="s">
        <v>55</v>
      </c>
    </row>
    <row r="19" spans="1:15" ht="24.75" customHeight="1" x14ac:dyDescent="0.25">
      <c r="A19" s="172" t="s">
        <v>8</v>
      </c>
      <c r="B19" s="175"/>
      <c r="C19" s="175"/>
      <c r="D19" s="175"/>
      <c r="E19" s="176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4" customHeight="1" x14ac:dyDescent="0.25">
      <c r="A20" s="172" t="s">
        <v>9</v>
      </c>
      <c r="B20" s="165"/>
      <c r="C20" s="165"/>
      <c r="D20" s="165"/>
      <c r="E20" s="165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x14ac:dyDescent="0.25">
      <c r="A21" s="177" t="s">
        <v>10</v>
      </c>
      <c r="B21" s="170"/>
      <c r="C21" s="170"/>
      <c r="D21" s="170"/>
      <c r="E21" s="170"/>
      <c r="F21" s="37">
        <v>0</v>
      </c>
      <c r="G21" s="37"/>
      <c r="H21" s="37">
        <v>0</v>
      </c>
      <c r="I21" s="37"/>
      <c r="J21" s="37">
        <v>0</v>
      </c>
      <c r="K21" s="37"/>
      <c r="L21" s="37">
        <v>0</v>
      </c>
      <c r="M21" s="37"/>
      <c r="N21" s="37"/>
      <c r="O21" s="37">
        <v>0</v>
      </c>
    </row>
    <row r="22" spans="1:15" ht="18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  <c r="K22" s="28"/>
      <c r="L22" s="28"/>
      <c r="M22" s="28"/>
      <c r="N22" s="28"/>
      <c r="O22" s="28"/>
    </row>
    <row r="23" spans="1:15" ht="18" customHeight="1" x14ac:dyDescent="0.25">
      <c r="A23" s="166" t="s">
        <v>61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</row>
    <row r="24" spans="1:15" ht="18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28"/>
      <c r="M24" s="28"/>
      <c r="N24" s="28"/>
      <c r="O24" s="28"/>
    </row>
    <row r="25" spans="1:15" ht="25.5" x14ac:dyDescent="0.25">
      <c r="A25" s="33"/>
      <c r="B25" s="34"/>
      <c r="C25" s="34"/>
      <c r="D25" s="35"/>
      <c r="E25" s="36"/>
      <c r="F25" s="4" t="s">
        <v>12</v>
      </c>
      <c r="G25" s="4"/>
      <c r="H25" s="4" t="s">
        <v>13</v>
      </c>
      <c r="I25" s="4"/>
      <c r="J25" s="4" t="s">
        <v>53</v>
      </c>
      <c r="K25" s="4"/>
      <c r="L25" s="4" t="s">
        <v>54</v>
      </c>
      <c r="M25" s="4"/>
      <c r="N25" s="4"/>
      <c r="O25" s="4" t="s">
        <v>55</v>
      </c>
    </row>
    <row r="26" spans="1:15" ht="25.15" customHeight="1" x14ac:dyDescent="0.25">
      <c r="A26" s="181" t="s">
        <v>49</v>
      </c>
      <c r="B26" s="182"/>
      <c r="C26" s="182"/>
      <c r="D26" s="182"/>
      <c r="E26" s="183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15" ht="30" customHeight="1" x14ac:dyDescent="0.25">
      <c r="A27" s="184" t="s">
        <v>7</v>
      </c>
      <c r="B27" s="185"/>
      <c r="C27" s="185"/>
      <c r="D27" s="185"/>
      <c r="E27" s="186"/>
      <c r="F27" s="43"/>
      <c r="G27" s="43"/>
      <c r="H27" s="43"/>
      <c r="I27" s="43"/>
      <c r="J27" s="43"/>
      <c r="K27" s="43"/>
      <c r="L27" s="43"/>
      <c r="M27" s="43"/>
      <c r="N27" s="43"/>
      <c r="O27" s="40"/>
    </row>
    <row r="30" spans="1:15" x14ac:dyDescent="0.25">
      <c r="A30" s="164" t="s">
        <v>11</v>
      </c>
      <c r="B30" s="165"/>
      <c r="C30" s="165"/>
      <c r="D30" s="165"/>
      <c r="E30" s="165"/>
      <c r="F30" s="39">
        <v>0</v>
      </c>
      <c r="G30" s="39"/>
      <c r="H30" s="39">
        <v>0</v>
      </c>
      <c r="I30" s="39"/>
      <c r="J30" s="39">
        <v>0</v>
      </c>
      <c r="K30" s="39"/>
      <c r="L30" s="39">
        <v>0</v>
      </c>
      <c r="M30" s="39"/>
      <c r="N30" s="39"/>
      <c r="O30" s="39">
        <v>0</v>
      </c>
    </row>
    <row r="31" spans="1:15" ht="11.25" customHeight="1" x14ac:dyDescent="0.25">
      <c r="A31" s="21"/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29.25" customHeight="1" x14ac:dyDescent="0.25">
      <c r="A32" s="179" t="s">
        <v>62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</row>
    <row r="33" spans="1:15" ht="8.25" customHeight="1" x14ac:dyDescent="0.25"/>
    <row r="34" spans="1:15" x14ac:dyDescent="0.25">
      <c r="A34" s="179" t="s">
        <v>51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</row>
    <row r="35" spans="1:15" ht="8.25" customHeight="1" x14ac:dyDescent="0.25"/>
    <row r="36" spans="1:15" ht="29.25" customHeight="1" x14ac:dyDescent="0.25">
      <c r="A36" s="179" t="s">
        <v>52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</row>
  </sheetData>
  <mergeCells count="20">
    <mergeCell ref="A36:O36"/>
    <mergeCell ref="A23:O23"/>
    <mergeCell ref="A32:O32"/>
    <mergeCell ref="A30:E30"/>
    <mergeCell ref="A34:O34"/>
    <mergeCell ref="A26:E26"/>
    <mergeCell ref="A27:E27"/>
    <mergeCell ref="A19:E19"/>
    <mergeCell ref="A20:E20"/>
    <mergeCell ref="A21:E21"/>
    <mergeCell ref="A13:E13"/>
    <mergeCell ref="A14:E14"/>
    <mergeCell ref="A12:E12"/>
    <mergeCell ref="A5:O5"/>
    <mergeCell ref="A16:O16"/>
    <mergeCell ref="A1:O1"/>
    <mergeCell ref="A3:O3"/>
    <mergeCell ref="A8:E8"/>
    <mergeCell ref="A9:E9"/>
    <mergeCell ref="A10:E10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topLeftCell="A34" workbookViewId="0">
      <selection activeCell="S19" sqref="S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9.7109375" customWidth="1"/>
    <col min="5" max="5" width="15.5703125" customWidth="1"/>
    <col min="6" max="6" width="16" customWidth="1"/>
    <col min="7" max="7" width="13" customWidth="1"/>
    <col min="8" max="8" width="12.5703125" customWidth="1"/>
    <col min="9" max="9" width="12.42578125" customWidth="1"/>
    <col min="10" max="10" width="13.7109375" customWidth="1"/>
    <col min="11" max="11" width="15.85546875" customWidth="1"/>
    <col min="12" max="12" width="16.28515625" customWidth="1"/>
    <col min="13" max="14" width="15.7109375" customWidth="1"/>
  </cols>
  <sheetData>
    <row r="1" spans="1:14" ht="42" customHeight="1" x14ac:dyDescent="0.25">
      <c r="A1" s="166" t="s">
        <v>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8" customHeight="1" x14ac:dyDescent="0.25">
      <c r="A2" s="5"/>
      <c r="B2" s="5"/>
      <c r="C2" s="5"/>
      <c r="D2" s="5"/>
      <c r="E2" s="5"/>
      <c r="F2" s="29"/>
      <c r="G2" s="5"/>
      <c r="H2" s="29"/>
      <c r="I2" s="5"/>
      <c r="J2" s="29"/>
      <c r="K2" s="5"/>
      <c r="L2" s="29"/>
      <c r="M2" s="5"/>
    </row>
    <row r="3" spans="1:14" ht="15.75" x14ac:dyDescent="0.25">
      <c r="A3" s="166" t="s">
        <v>39</v>
      </c>
      <c r="B3" s="166"/>
      <c r="C3" s="166"/>
      <c r="D3" s="166"/>
      <c r="E3" s="166"/>
      <c r="F3" s="166"/>
      <c r="G3" s="166"/>
      <c r="H3" s="166"/>
      <c r="I3" s="166"/>
      <c r="J3" s="166"/>
      <c r="K3" s="168"/>
      <c r="L3" s="168"/>
      <c r="M3" s="168"/>
    </row>
    <row r="4" spans="1:14" ht="18" x14ac:dyDescent="0.25">
      <c r="A4" s="5"/>
      <c r="B4" s="5"/>
      <c r="C4" s="5"/>
      <c r="D4" s="5"/>
      <c r="E4" s="5"/>
      <c r="F4" s="29"/>
      <c r="G4" s="5"/>
      <c r="H4" s="29"/>
      <c r="I4" s="5"/>
      <c r="J4" s="29"/>
      <c r="K4" s="6"/>
      <c r="L4" s="6"/>
      <c r="M4" s="6"/>
    </row>
    <row r="5" spans="1:14" ht="18" customHeight="1" x14ac:dyDescent="0.25">
      <c r="A5" s="166" t="s">
        <v>15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4" ht="18" x14ac:dyDescent="0.25">
      <c r="A6" s="5"/>
      <c r="B6" s="5"/>
      <c r="C6" s="5"/>
      <c r="D6" s="5"/>
      <c r="E6" s="5"/>
      <c r="F6" s="29"/>
      <c r="G6" s="5"/>
      <c r="H6" s="29"/>
      <c r="I6" s="5"/>
      <c r="J6" s="29"/>
      <c r="K6" s="6"/>
      <c r="L6" s="6"/>
      <c r="M6" s="6"/>
    </row>
    <row r="7" spans="1:14" ht="15.75" x14ac:dyDescent="0.25">
      <c r="A7" s="166" t="s">
        <v>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4" ht="18" x14ac:dyDescent="0.25">
      <c r="A8" s="5"/>
      <c r="B8" s="5"/>
      <c r="C8" s="5"/>
      <c r="D8" s="5"/>
      <c r="E8" s="5"/>
      <c r="F8" s="29"/>
      <c r="G8" s="5"/>
      <c r="H8" s="29"/>
      <c r="I8" s="5"/>
      <c r="J8" s="29"/>
      <c r="K8" s="6"/>
      <c r="L8" s="6"/>
      <c r="M8" s="6"/>
    </row>
    <row r="9" spans="1:14" ht="25.5" x14ac:dyDescent="0.25">
      <c r="A9" s="25" t="s">
        <v>16</v>
      </c>
      <c r="B9" s="24" t="s">
        <v>17</v>
      </c>
      <c r="C9" s="24" t="s">
        <v>18</v>
      </c>
      <c r="D9" s="24" t="s">
        <v>14</v>
      </c>
      <c r="E9" s="24" t="s">
        <v>158</v>
      </c>
      <c r="F9" s="160" t="s">
        <v>159</v>
      </c>
      <c r="G9" s="25" t="s">
        <v>197</v>
      </c>
      <c r="H9" s="149" t="s">
        <v>198</v>
      </c>
      <c r="I9" s="25" t="s">
        <v>199</v>
      </c>
      <c r="J9" s="149" t="s">
        <v>173</v>
      </c>
      <c r="K9" s="25" t="s">
        <v>174</v>
      </c>
      <c r="L9" s="149" t="s">
        <v>175</v>
      </c>
      <c r="M9" s="25" t="s">
        <v>176</v>
      </c>
      <c r="N9" s="149" t="s">
        <v>177</v>
      </c>
    </row>
    <row r="10" spans="1:14" ht="15.75" customHeight="1" x14ac:dyDescent="0.25">
      <c r="A10" s="12">
        <v>6</v>
      </c>
      <c r="B10" s="12"/>
      <c r="C10" s="12"/>
      <c r="D10" s="12" t="s">
        <v>19</v>
      </c>
      <c r="E10" s="152">
        <v>10826415</v>
      </c>
      <c r="F10" s="161">
        <f>E10/7.5345</f>
        <v>1436912.2038622336</v>
      </c>
      <c r="G10" s="153">
        <v>14308987</v>
      </c>
      <c r="H10" s="150">
        <f>G10/7.5345</f>
        <v>1899128.9402083748</v>
      </c>
      <c r="I10" s="153">
        <v>14588310</v>
      </c>
      <c r="J10" s="150">
        <f>I10/7.5345</f>
        <v>1936201.4732231733</v>
      </c>
      <c r="K10" s="153">
        <v>14593315</v>
      </c>
      <c r="L10" s="150">
        <f>K10/7.5345</f>
        <v>1936865.7508792884</v>
      </c>
      <c r="M10" s="153">
        <v>14593315</v>
      </c>
      <c r="N10" s="150">
        <f>M10/7.5345</f>
        <v>1936865.7508792884</v>
      </c>
    </row>
    <row r="11" spans="1:14" ht="25.5" x14ac:dyDescent="0.25">
      <c r="A11" s="12"/>
      <c r="B11" s="17">
        <v>63</v>
      </c>
      <c r="C11" s="17"/>
      <c r="D11" s="17" t="s">
        <v>57</v>
      </c>
      <c r="E11" s="10">
        <v>8534827</v>
      </c>
      <c r="F11" s="109">
        <f t="shared" ref="F11:F29" si="0">E11/7.5345</f>
        <v>1132766.2087729776</v>
      </c>
      <c r="G11" s="11">
        <v>10905000</v>
      </c>
      <c r="H11" s="110">
        <f t="shared" ref="H11:H29" si="1">G11/7.5345</f>
        <v>1447342.2257614969</v>
      </c>
      <c r="I11" s="11">
        <v>11558000</v>
      </c>
      <c r="J11" s="110">
        <f t="shared" ref="J11:J29" si="2">I11/7.5345</f>
        <v>1534010.2196562479</v>
      </c>
      <c r="K11" s="11">
        <v>11558000</v>
      </c>
      <c r="L11" s="110">
        <f t="shared" ref="L11:N29" si="3">K11/7.5345</f>
        <v>1534010.2196562479</v>
      </c>
      <c r="M11" s="11">
        <v>11558000</v>
      </c>
      <c r="N11" s="110">
        <f t="shared" si="3"/>
        <v>1534010.2196562479</v>
      </c>
    </row>
    <row r="12" spans="1:14" x14ac:dyDescent="0.25">
      <c r="A12" s="13"/>
      <c r="B12" s="13"/>
      <c r="C12" s="14" t="s">
        <v>180</v>
      </c>
      <c r="D12" s="14" t="s">
        <v>192</v>
      </c>
      <c r="E12" s="10">
        <v>8534827</v>
      </c>
      <c r="F12" s="109">
        <f t="shared" si="0"/>
        <v>1132766.2087729776</v>
      </c>
      <c r="G12" s="11">
        <v>10775000</v>
      </c>
      <c r="H12" s="110">
        <f t="shared" si="1"/>
        <v>1430088.2606675955</v>
      </c>
      <c r="I12" s="11">
        <v>11408000</v>
      </c>
      <c r="J12" s="110">
        <f t="shared" si="2"/>
        <v>1514101.7983940539</v>
      </c>
      <c r="K12" s="11">
        <v>11408000</v>
      </c>
      <c r="L12" s="110">
        <f t="shared" si="3"/>
        <v>1514101.7983940539</v>
      </c>
      <c r="M12" s="11">
        <v>11408000</v>
      </c>
      <c r="N12" s="110">
        <f t="shared" si="3"/>
        <v>1514101.7983940539</v>
      </c>
    </row>
    <row r="13" spans="1:14" x14ac:dyDescent="0.25">
      <c r="A13" s="13"/>
      <c r="B13" s="32"/>
      <c r="C13" s="14" t="s">
        <v>183</v>
      </c>
      <c r="D13" s="14" t="s">
        <v>190</v>
      </c>
      <c r="E13" s="10">
        <v>0</v>
      </c>
      <c r="F13" s="109">
        <f t="shared" si="0"/>
        <v>0</v>
      </c>
      <c r="G13" s="11">
        <v>130000</v>
      </c>
      <c r="H13" s="110">
        <f t="shared" si="1"/>
        <v>17253.965093901385</v>
      </c>
      <c r="I13" s="11">
        <v>150000</v>
      </c>
      <c r="J13" s="110">
        <f t="shared" si="2"/>
        <v>19908.421262193908</v>
      </c>
      <c r="K13" s="11">
        <v>150000</v>
      </c>
      <c r="L13" s="110">
        <f t="shared" si="3"/>
        <v>19908.421262193908</v>
      </c>
      <c r="M13" s="11">
        <v>150000</v>
      </c>
      <c r="N13" s="110">
        <f t="shared" si="3"/>
        <v>19908.421262193908</v>
      </c>
    </row>
    <row r="14" spans="1:14" x14ac:dyDescent="0.25">
      <c r="A14" s="13"/>
      <c r="B14" s="13">
        <v>65</v>
      </c>
      <c r="C14" s="14"/>
      <c r="D14" s="14" t="s">
        <v>188</v>
      </c>
      <c r="E14" s="10">
        <v>762930</v>
      </c>
      <c r="F14" s="109">
        <f t="shared" si="0"/>
        <v>101258.21222377065</v>
      </c>
      <c r="G14" s="11">
        <v>1095000</v>
      </c>
      <c r="H14" s="110">
        <f t="shared" si="1"/>
        <v>145331.47521401552</v>
      </c>
      <c r="I14" s="11">
        <v>1319359</v>
      </c>
      <c r="J14" s="110">
        <f t="shared" si="2"/>
        <v>175109.03178711262</v>
      </c>
      <c r="K14" s="11">
        <v>1319359</v>
      </c>
      <c r="L14" s="110">
        <f t="shared" si="3"/>
        <v>175109.03178711262</v>
      </c>
      <c r="M14" s="11">
        <v>1319359</v>
      </c>
      <c r="N14" s="110">
        <f t="shared" si="3"/>
        <v>175109.03178711262</v>
      </c>
    </row>
    <row r="15" spans="1:14" x14ac:dyDescent="0.25">
      <c r="A15" s="13"/>
      <c r="B15" s="32"/>
      <c r="C15" s="14" t="s">
        <v>179</v>
      </c>
      <c r="D15" s="14" t="s">
        <v>188</v>
      </c>
      <c r="E15" s="10">
        <v>762930</v>
      </c>
      <c r="F15" s="109">
        <f t="shared" si="0"/>
        <v>101258.21222377065</v>
      </c>
      <c r="G15" s="11">
        <v>1095000</v>
      </c>
      <c r="H15" s="110">
        <f t="shared" si="1"/>
        <v>145331.47521401552</v>
      </c>
      <c r="I15" s="11">
        <v>1319359</v>
      </c>
      <c r="J15" s="110">
        <f t="shared" si="2"/>
        <v>175109.03178711262</v>
      </c>
      <c r="K15" s="11">
        <v>1319359</v>
      </c>
      <c r="L15" s="110">
        <f t="shared" si="3"/>
        <v>175109.03178711262</v>
      </c>
      <c r="M15" s="11">
        <v>1319359</v>
      </c>
      <c r="N15" s="110">
        <f t="shared" si="3"/>
        <v>175109.03178711262</v>
      </c>
    </row>
    <row r="16" spans="1:14" ht="29.25" customHeight="1" x14ac:dyDescent="0.25">
      <c r="A16" s="13"/>
      <c r="B16" s="13">
        <v>66</v>
      </c>
      <c r="C16" s="14"/>
      <c r="D16" s="19" t="s">
        <v>193</v>
      </c>
      <c r="E16" s="10">
        <v>12740</v>
      </c>
      <c r="F16" s="109">
        <f t="shared" si="0"/>
        <v>1690.8885792023359</v>
      </c>
      <c r="G16" s="11">
        <v>45000</v>
      </c>
      <c r="H16" s="110">
        <f t="shared" si="1"/>
        <v>5972.5263786581718</v>
      </c>
      <c r="I16" s="11">
        <v>49000</v>
      </c>
      <c r="J16" s="110">
        <f t="shared" si="2"/>
        <v>6503.4176123166762</v>
      </c>
      <c r="K16" s="11">
        <v>49000</v>
      </c>
      <c r="L16" s="110">
        <f t="shared" si="3"/>
        <v>6503.4176123166762</v>
      </c>
      <c r="M16" s="11">
        <v>49000</v>
      </c>
      <c r="N16" s="110">
        <f t="shared" si="3"/>
        <v>6503.4176123166762</v>
      </c>
    </row>
    <row r="17" spans="1:14" x14ac:dyDescent="0.25">
      <c r="A17" s="13"/>
      <c r="B17" s="32"/>
      <c r="C17" s="14" t="s">
        <v>182</v>
      </c>
      <c r="D17" s="14" t="s">
        <v>46</v>
      </c>
      <c r="E17" s="10">
        <v>2528</v>
      </c>
      <c r="F17" s="109">
        <f t="shared" si="0"/>
        <v>335.52325967217462</v>
      </c>
      <c r="G17" s="11">
        <v>34000</v>
      </c>
      <c r="H17" s="110">
        <f t="shared" si="1"/>
        <v>4512.5754860972856</v>
      </c>
      <c r="I17" s="11">
        <v>34000</v>
      </c>
      <c r="J17" s="110">
        <f t="shared" si="2"/>
        <v>4512.5754860972856</v>
      </c>
      <c r="K17" s="11">
        <v>34000</v>
      </c>
      <c r="L17" s="110">
        <f t="shared" si="3"/>
        <v>4512.5754860972856</v>
      </c>
      <c r="M17" s="11">
        <v>34000</v>
      </c>
      <c r="N17" s="110">
        <f t="shared" si="3"/>
        <v>4512.5754860972856</v>
      </c>
    </row>
    <row r="18" spans="1:14" x14ac:dyDescent="0.25">
      <c r="A18" s="13"/>
      <c r="B18" s="32"/>
      <c r="C18" s="14" t="s">
        <v>185</v>
      </c>
      <c r="D18" s="14" t="s">
        <v>146</v>
      </c>
      <c r="E18" s="10">
        <v>10212</v>
      </c>
      <c r="F18" s="109">
        <f t="shared" si="0"/>
        <v>1355.3653195301613</v>
      </c>
      <c r="G18" s="11">
        <v>11000</v>
      </c>
      <c r="H18" s="110">
        <f t="shared" si="1"/>
        <v>1459.9508925608866</v>
      </c>
      <c r="I18" s="11">
        <v>15000</v>
      </c>
      <c r="J18" s="110">
        <f t="shared" si="2"/>
        <v>1990.8421262193906</v>
      </c>
      <c r="K18" s="11">
        <v>15000</v>
      </c>
      <c r="L18" s="110">
        <f t="shared" si="3"/>
        <v>1990.8421262193906</v>
      </c>
      <c r="M18" s="11">
        <v>15000</v>
      </c>
      <c r="N18" s="110">
        <f t="shared" si="3"/>
        <v>1990.8421262193906</v>
      </c>
    </row>
    <row r="19" spans="1:14" ht="38.25" x14ac:dyDescent="0.25">
      <c r="A19" s="13"/>
      <c r="B19" s="13">
        <v>67</v>
      </c>
      <c r="C19" s="14"/>
      <c r="D19" s="17" t="s">
        <v>58</v>
      </c>
      <c r="E19" s="10">
        <v>1515918</v>
      </c>
      <c r="F19" s="109">
        <f t="shared" si="0"/>
        <v>201196.89428628309</v>
      </c>
      <c r="G19" s="11">
        <v>2263987</v>
      </c>
      <c r="H19" s="110">
        <f t="shared" si="1"/>
        <v>300482.712854204</v>
      </c>
      <c r="I19" s="11">
        <v>1661951</v>
      </c>
      <c r="J19" s="110">
        <f t="shared" si="2"/>
        <v>220578.80416749619</v>
      </c>
      <c r="K19" s="11">
        <v>1666956</v>
      </c>
      <c r="L19" s="110">
        <f t="shared" si="3"/>
        <v>221243.08182361137</v>
      </c>
      <c r="M19" s="11">
        <v>1666956</v>
      </c>
      <c r="N19" s="110">
        <f t="shared" si="3"/>
        <v>221243.08182361137</v>
      </c>
    </row>
    <row r="20" spans="1:14" x14ac:dyDescent="0.25">
      <c r="A20" s="13"/>
      <c r="B20" s="13"/>
      <c r="C20" s="14" t="s">
        <v>178</v>
      </c>
      <c r="D20" s="14" t="s">
        <v>20</v>
      </c>
      <c r="E20" s="10">
        <v>676051</v>
      </c>
      <c r="F20" s="109">
        <f t="shared" si="0"/>
        <v>89727.387351516358</v>
      </c>
      <c r="G20" s="11">
        <v>1133332</v>
      </c>
      <c r="H20" s="110">
        <f t="shared" si="1"/>
        <v>150419.00590616497</v>
      </c>
      <c r="I20" s="11">
        <v>526423</v>
      </c>
      <c r="J20" s="110">
        <f t="shared" si="2"/>
        <v>69868.338974052691</v>
      </c>
      <c r="K20" s="11">
        <v>531428</v>
      </c>
      <c r="L20" s="110">
        <f t="shared" si="3"/>
        <v>70532.61663016789</v>
      </c>
      <c r="M20" s="11">
        <v>531428</v>
      </c>
      <c r="N20" s="110">
        <f t="shared" si="3"/>
        <v>70532.61663016789</v>
      </c>
    </row>
    <row r="21" spans="1:14" x14ac:dyDescent="0.25">
      <c r="A21" s="13"/>
      <c r="B21" s="13"/>
      <c r="C21" s="14" t="s">
        <v>181</v>
      </c>
      <c r="D21" s="14" t="s">
        <v>187</v>
      </c>
      <c r="E21" s="10">
        <v>839867</v>
      </c>
      <c r="F21" s="109">
        <f t="shared" si="0"/>
        <v>111469.50693476673</v>
      </c>
      <c r="G21" s="11">
        <v>1130655</v>
      </c>
      <c r="H21" s="110">
        <f t="shared" si="1"/>
        <v>150063.70694803901</v>
      </c>
      <c r="I21" s="11">
        <v>1135528</v>
      </c>
      <c r="J21" s="110">
        <f t="shared" si="2"/>
        <v>150710.4651934435</v>
      </c>
      <c r="K21" s="11">
        <v>1135528</v>
      </c>
      <c r="L21" s="110">
        <f t="shared" si="3"/>
        <v>150710.4651934435</v>
      </c>
      <c r="M21" s="11">
        <v>1135528</v>
      </c>
      <c r="N21" s="110">
        <f t="shared" si="3"/>
        <v>150710.4651934435</v>
      </c>
    </row>
    <row r="22" spans="1:14" ht="25.5" x14ac:dyDescent="0.25">
      <c r="A22" s="15">
        <v>7</v>
      </c>
      <c r="B22" s="16"/>
      <c r="C22" s="16"/>
      <c r="D22" s="30" t="s">
        <v>21</v>
      </c>
      <c r="E22" s="152">
        <v>746</v>
      </c>
      <c r="F22" s="161">
        <f t="shared" si="0"/>
        <v>99.011215077311036</v>
      </c>
      <c r="G22" s="153">
        <v>1500</v>
      </c>
      <c r="H22" s="110">
        <f t="shared" si="1"/>
        <v>199.08421262193906</v>
      </c>
      <c r="I22" s="153">
        <v>2000</v>
      </c>
      <c r="J22" s="150">
        <f t="shared" si="2"/>
        <v>265.44561682925212</v>
      </c>
      <c r="K22" s="153">
        <v>2000</v>
      </c>
      <c r="L22" s="150">
        <f t="shared" si="3"/>
        <v>265.44561682925212</v>
      </c>
      <c r="M22" s="153">
        <v>2000</v>
      </c>
      <c r="N22" s="150">
        <f t="shared" si="3"/>
        <v>265.44561682925212</v>
      </c>
    </row>
    <row r="23" spans="1:14" ht="25.5" x14ac:dyDescent="0.25">
      <c r="A23" s="17"/>
      <c r="B23" s="17">
        <v>72</v>
      </c>
      <c r="C23" s="17"/>
      <c r="D23" s="31" t="s">
        <v>56</v>
      </c>
      <c r="E23" s="10">
        <v>746</v>
      </c>
      <c r="F23" s="109">
        <f t="shared" si="0"/>
        <v>99.011215077311036</v>
      </c>
      <c r="G23" s="11">
        <v>1500</v>
      </c>
      <c r="H23" s="110">
        <f t="shared" si="1"/>
        <v>199.08421262193906</v>
      </c>
      <c r="I23" s="11">
        <v>2000</v>
      </c>
      <c r="J23" s="110">
        <f t="shared" si="2"/>
        <v>265.44561682925212</v>
      </c>
      <c r="K23" s="11">
        <v>2000</v>
      </c>
      <c r="L23" s="110">
        <f t="shared" si="3"/>
        <v>265.44561682925212</v>
      </c>
      <c r="M23" s="11">
        <v>2000</v>
      </c>
      <c r="N23" s="110">
        <f t="shared" si="3"/>
        <v>265.44561682925212</v>
      </c>
    </row>
    <row r="24" spans="1:14" x14ac:dyDescent="0.25">
      <c r="A24" s="17"/>
      <c r="B24" s="17"/>
      <c r="C24" s="14" t="s">
        <v>184</v>
      </c>
      <c r="D24" s="14" t="s">
        <v>191</v>
      </c>
      <c r="E24" s="10">
        <v>746</v>
      </c>
      <c r="F24" s="109">
        <f t="shared" si="0"/>
        <v>99.011215077311036</v>
      </c>
      <c r="G24" s="11">
        <v>1500</v>
      </c>
      <c r="H24" s="110">
        <f t="shared" si="1"/>
        <v>199.08421262193906</v>
      </c>
      <c r="I24" s="11">
        <v>2000</v>
      </c>
      <c r="J24" s="110">
        <f t="shared" si="2"/>
        <v>265.44561682925212</v>
      </c>
      <c r="K24" s="11">
        <v>2000</v>
      </c>
      <c r="L24" s="110">
        <f t="shared" si="3"/>
        <v>265.44561682925212</v>
      </c>
      <c r="M24" s="11">
        <v>2000</v>
      </c>
      <c r="N24" s="110">
        <f t="shared" si="3"/>
        <v>265.44561682925212</v>
      </c>
    </row>
    <row r="25" spans="1:14" x14ac:dyDescent="0.25">
      <c r="A25" s="155">
        <v>9</v>
      </c>
      <c r="B25" s="154"/>
      <c r="C25" s="154"/>
      <c r="D25" s="154" t="s">
        <v>194</v>
      </c>
      <c r="E25" s="158">
        <v>317346</v>
      </c>
      <c r="F25" s="161">
        <f t="shared" si="0"/>
        <v>42119.052359147914</v>
      </c>
      <c r="G25" s="158">
        <v>317346</v>
      </c>
      <c r="H25" s="150">
        <f t="shared" si="1"/>
        <v>42119.052359147914</v>
      </c>
      <c r="I25" s="158">
        <v>60000</v>
      </c>
      <c r="J25" s="150">
        <f t="shared" si="2"/>
        <v>7963.3685048775624</v>
      </c>
      <c r="K25" s="158">
        <v>60000</v>
      </c>
      <c r="L25" s="150">
        <f t="shared" si="3"/>
        <v>7963.3685048775624</v>
      </c>
      <c r="M25" s="158">
        <v>60000</v>
      </c>
      <c r="N25" s="150">
        <f t="shared" si="3"/>
        <v>7963.3685048775624</v>
      </c>
    </row>
    <row r="26" spans="1:14" x14ac:dyDescent="0.25">
      <c r="A26" s="97"/>
      <c r="B26" s="151">
        <v>92</v>
      </c>
      <c r="C26" s="97"/>
      <c r="D26" s="97" t="s">
        <v>195</v>
      </c>
      <c r="E26" s="101">
        <v>317346</v>
      </c>
      <c r="F26" s="109">
        <f t="shared" si="0"/>
        <v>42119.052359147914</v>
      </c>
      <c r="G26" s="101">
        <v>55042</v>
      </c>
      <c r="H26" s="110">
        <f t="shared" si="1"/>
        <v>7305.3288207578471</v>
      </c>
      <c r="I26" s="101">
        <v>60000</v>
      </c>
      <c r="J26" s="110">
        <f t="shared" si="2"/>
        <v>7963.3685048775624</v>
      </c>
      <c r="K26" s="101">
        <v>60000</v>
      </c>
      <c r="L26" s="110">
        <f t="shared" si="3"/>
        <v>7963.3685048775624</v>
      </c>
      <c r="M26" s="101">
        <v>60000</v>
      </c>
      <c r="N26" s="110">
        <f t="shared" si="3"/>
        <v>7963.3685048775624</v>
      </c>
    </row>
    <row r="27" spans="1:14" x14ac:dyDescent="0.25">
      <c r="A27" s="97"/>
      <c r="B27" s="151"/>
      <c r="C27" s="97" t="s">
        <v>182</v>
      </c>
      <c r="D27" s="97" t="s">
        <v>196</v>
      </c>
      <c r="E27" s="101">
        <v>55042</v>
      </c>
      <c r="F27" s="109">
        <f t="shared" si="0"/>
        <v>7305.3288207578471</v>
      </c>
      <c r="G27" s="101">
        <v>55042</v>
      </c>
      <c r="H27" s="110">
        <f t="shared" si="1"/>
        <v>7305.3288207578471</v>
      </c>
      <c r="I27" s="101">
        <v>30000</v>
      </c>
      <c r="J27" s="110">
        <f t="shared" si="2"/>
        <v>3981.6842524387812</v>
      </c>
      <c r="K27" s="101">
        <v>30000</v>
      </c>
      <c r="L27" s="110">
        <f t="shared" si="3"/>
        <v>3981.6842524387812</v>
      </c>
      <c r="M27" s="101">
        <v>30000</v>
      </c>
      <c r="N27" s="110">
        <f t="shared" si="3"/>
        <v>3981.6842524387812</v>
      </c>
    </row>
    <row r="28" spans="1:14" x14ac:dyDescent="0.25">
      <c r="A28" s="97"/>
      <c r="B28" s="151"/>
      <c r="C28" s="97" t="s">
        <v>179</v>
      </c>
      <c r="D28" s="97" t="s">
        <v>188</v>
      </c>
      <c r="E28" s="101">
        <v>29371</v>
      </c>
      <c r="F28" s="109">
        <f t="shared" si="0"/>
        <v>3898.2016059459816</v>
      </c>
      <c r="G28" s="101">
        <v>29371</v>
      </c>
      <c r="H28" s="110">
        <f t="shared" si="1"/>
        <v>3898.2016059459816</v>
      </c>
      <c r="I28" s="101">
        <v>10000</v>
      </c>
      <c r="J28" s="110">
        <f t="shared" si="2"/>
        <v>1327.2280841462605</v>
      </c>
      <c r="K28" s="101">
        <v>10000</v>
      </c>
      <c r="L28" s="110">
        <f t="shared" si="3"/>
        <v>1327.2280841462605</v>
      </c>
      <c r="M28" s="101">
        <v>10000</v>
      </c>
      <c r="N28" s="110">
        <f t="shared" si="3"/>
        <v>1327.2280841462605</v>
      </c>
    </row>
    <row r="29" spans="1:14" x14ac:dyDescent="0.25">
      <c r="A29" s="97"/>
      <c r="B29" s="151"/>
      <c r="C29" s="97" t="s">
        <v>183</v>
      </c>
      <c r="D29" s="97"/>
      <c r="E29" s="101">
        <v>232933</v>
      </c>
      <c r="F29" s="109">
        <f t="shared" si="0"/>
        <v>30915.521932444088</v>
      </c>
      <c r="G29" s="101">
        <v>232933</v>
      </c>
      <c r="H29" s="110">
        <f t="shared" si="1"/>
        <v>30915.521932444088</v>
      </c>
      <c r="I29" s="101">
        <v>20000</v>
      </c>
      <c r="J29" s="110">
        <f t="shared" si="2"/>
        <v>2654.4561682925209</v>
      </c>
      <c r="K29" s="101">
        <v>20000</v>
      </c>
      <c r="L29" s="110">
        <f t="shared" si="3"/>
        <v>2654.4561682925209</v>
      </c>
      <c r="M29" s="101">
        <v>20000</v>
      </c>
      <c r="N29" s="110">
        <f t="shared" si="3"/>
        <v>2654.4561682925209</v>
      </c>
    </row>
    <row r="30" spans="1:14" x14ac:dyDescent="0.25">
      <c r="A30" s="156"/>
      <c r="B30" s="157"/>
      <c r="C30" s="156"/>
      <c r="D30" s="156"/>
      <c r="E30" s="156"/>
      <c r="F30" s="156"/>
      <c r="G30" s="156"/>
      <c r="H30" s="156"/>
      <c r="I30" s="156"/>
      <c r="J30" s="159"/>
      <c r="K30" s="156"/>
      <c r="L30" s="156"/>
      <c r="M30" s="156"/>
    </row>
    <row r="32" spans="1:14" ht="15.75" x14ac:dyDescent="0.25">
      <c r="A32" s="166" t="s">
        <v>22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3" spans="1:14" ht="18" x14ac:dyDescent="0.25">
      <c r="A33" s="5"/>
      <c r="B33" s="5"/>
      <c r="C33" s="5"/>
      <c r="D33" s="5"/>
      <c r="E33" s="5"/>
      <c r="F33" s="29"/>
      <c r="G33" s="5"/>
      <c r="H33" s="29"/>
      <c r="I33" s="5"/>
      <c r="J33" s="29"/>
      <c r="K33" s="6"/>
      <c r="L33" s="6"/>
      <c r="M33" s="6"/>
    </row>
    <row r="34" spans="1:14" ht="25.5" x14ac:dyDescent="0.25">
      <c r="A34" s="25" t="s">
        <v>16</v>
      </c>
      <c r="B34" s="24" t="s">
        <v>17</v>
      </c>
      <c r="C34" s="24" t="s">
        <v>18</v>
      </c>
      <c r="D34" s="24" t="s">
        <v>23</v>
      </c>
      <c r="E34" s="24" t="s">
        <v>158</v>
      </c>
      <c r="F34" s="160" t="s">
        <v>159</v>
      </c>
      <c r="G34" s="25" t="s">
        <v>197</v>
      </c>
      <c r="H34" s="149" t="s">
        <v>198</v>
      </c>
      <c r="I34" s="25" t="s">
        <v>199</v>
      </c>
      <c r="J34" s="149" t="s">
        <v>173</v>
      </c>
      <c r="K34" s="25" t="s">
        <v>174</v>
      </c>
      <c r="L34" s="149" t="s">
        <v>175</v>
      </c>
      <c r="M34" s="25" t="s">
        <v>176</v>
      </c>
      <c r="N34" s="149" t="s">
        <v>177</v>
      </c>
    </row>
    <row r="35" spans="1:14" ht="15.75" customHeight="1" x14ac:dyDescent="0.25">
      <c r="A35" s="12">
        <v>3</v>
      </c>
      <c r="B35" s="12"/>
      <c r="C35" s="12"/>
      <c r="D35" s="12" t="s">
        <v>24</v>
      </c>
      <c r="E35" s="152">
        <v>10743104</v>
      </c>
      <c r="F35" s="161">
        <f>E35/7.5345</f>
        <v>1425854.9339704027</v>
      </c>
      <c r="G35" s="153">
        <v>14475333</v>
      </c>
      <c r="H35" s="150">
        <f>G35/7.5345</f>
        <v>1921206.8484969141</v>
      </c>
      <c r="I35" s="153">
        <v>14432810</v>
      </c>
      <c r="J35" s="150">
        <f>I35/7.5345</f>
        <v>1915563.076514699</v>
      </c>
      <c r="K35" s="153">
        <v>14437815</v>
      </c>
      <c r="L35" s="150">
        <f>K35/7.5345</f>
        <v>1916227.3541708142</v>
      </c>
      <c r="M35" s="153">
        <v>14437815</v>
      </c>
      <c r="N35" s="150">
        <f>M35/7.5345</f>
        <v>1916227.3541708142</v>
      </c>
    </row>
    <row r="36" spans="1:14" ht="15.75" customHeight="1" x14ac:dyDescent="0.25">
      <c r="A36" s="12"/>
      <c r="B36" s="17">
        <v>31</v>
      </c>
      <c r="C36" s="17"/>
      <c r="D36" s="17" t="s">
        <v>25</v>
      </c>
      <c r="E36" s="10">
        <v>8961868</v>
      </c>
      <c r="F36" s="109">
        <f t="shared" ref="F36:F63" si="4">E36/7.5345</f>
        <v>1189444.2896011679</v>
      </c>
      <c r="G36" s="11">
        <v>11401181</v>
      </c>
      <c r="H36" s="110">
        <f t="shared" ref="H36:H63" si="5">G36/7.5345</f>
        <v>1513196.7615634745</v>
      </c>
      <c r="I36" s="11">
        <v>11937259</v>
      </c>
      <c r="J36" s="110">
        <f t="shared" ref="J36:J63" si="6">I36/7.5345</f>
        <v>1584346.5392527706</v>
      </c>
      <c r="K36" s="11">
        <v>11936020</v>
      </c>
      <c r="L36" s="110">
        <f t="shared" ref="L36:L63" si="7">K36/7.5345</f>
        <v>1584182.0956931447</v>
      </c>
      <c r="M36" s="11">
        <v>471661</v>
      </c>
      <c r="N36" s="110">
        <f t="shared" ref="N36" si="8">M36/7.5345</f>
        <v>62600.172539650936</v>
      </c>
    </row>
    <row r="37" spans="1:14" x14ac:dyDescent="0.25">
      <c r="A37" s="13"/>
      <c r="B37" s="13"/>
      <c r="C37" s="14" t="s">
        <v>178</v>
      </c>
      <c r="D37" s="14" t="s">
        <v>20</v>
      </c>
      <c r="E37" s="10">
        <v>649933</v>
      </c>
      <c r="F37" s="109">
        <f t="shared" si="4"/>
        <v>86260.933041343145</v>
      </c>
      <c r="G37" s="11">
        <v>669181</v>
      </c>
      <c r="H37" s="110">
        <f t="shared" si="5"/>
        <v>88815.581657707866</v>
      </c>
      <c r="I37" s="11">
        <v>472900</v>
      </c>
      <c r="J37" s="110">
        <f t="shared" si="6"/>
        <v>62764.61609927666</v>
      </c>
      <c r="K37" s="11">
        <v>471661</v>
      </c>
      <c r="L37" s="110">
        <f t="shared" si="7"/>
        <v>62600.172539650936</v>
      </c>
      <c r="M37" s="11">
        <v>471661</v>
      </c>
      <c r="N37" s="110">
        <f t="shared" ref="N37" si="9">M37/7.5345</f>
        <v>62600.172539650936</v>
      </c>
    </row>
    <row r="38" spans="1:14" x14ac:dyDescent="0.25">
      <c r="A38" s="13"/>
      <c r="B38" s="13"/>
      <c r="C38" s="14" t="s">
        <v>181</v>
      </c>
      <c r="D38" s="14" t="s">
        <v>187</v>
      </c>
      <c r="E38" s="10">
        <v>74791</v>
      </c>
      <c r="F38" s="109">
        <f t="shared" si="4"/>
        <v>9926.4715641382973</v>
      </c>
      <c r="G38" s="11">
        <v>294000</v>
      </c>
      <c r="H38" s="110">
        <f t="shared" si="5"/>
        <v>39020.505673900057</v>
      </c>
      <c r="I38" s="11">
        <v>284000</v>
      </c>
      <c r="J38" s="110">
        <f t="shared" si="6"/>
        <v>37693.277589753794</v>
      </c>
      <c r="K38" s="11">
        <v>284000</v>
      </c>
      <c r="L38" s="110">
        <f t="shared" si="7"/>
        <v>37693.277589753794</v>
      </c>
      <c r="M38" s="11">
        <v>284000</v>
      </c>
      <c r="N38" s="110">
        <f t="shared" ref="N38" si="10">M38/7.5345</f>
        <v>37693.277589753794</v>
      </c>
    </row>
    <row r="39" spans="1:14" x14ac:dyDescent="0.25">
      <c r="A39" s="13"/>
      <c r="B39" s="13"/>
      <c r="C39" s="14" t="s">
        <v>179</v>
      </c>
      <c r="D39" s="14" t="s">
        <v>188</v>
      </c>
      <c r="E39" s="10">
        <v>83517</v>
      </c>
      <c r="F39" s="109">
        <f t="shared" si="4"/>
        <v>11084.610790364324</v>
      </c>
      <c r="G39" s="11">
        <v>213000</v>
      </c>
      <c r="H39" s="110">
        <f t="shared" si="5"/>
        <v>28269.958192315349</v>
      </c>
      <c r="I39" s="11">
        <v>355359</v>
      </c>
      <c r="J39" s="110">
        <f t="shared" si="6"/>
        <v>47164.244475413099</v>
      </c>
      <c r="K39" s="11">
        <v>355359</v>
      </c>
      <c r="L39" s="110">
        <f t="shared" si="7"/>
        <v>47164.244475413099</v>
      </c>
      <c r="M39" s="11">
        <v>355359</v>
      </c>
      <c r="N39" s="110">
        <f t="shared" ref="N39" si="11">M39/7.5345</f>
        <v>47164.244475413099</v>
      </c>
    </row>
    <row r="40" spans="1:14" x14ac:dyDescent="0.25">
      <c r="A40" s="13"/>
      <c r="B40" s="13"/>
      <c r="C40" s="14" t="s">
        <v>180</v>
      </c>
      <c r="D40" s="14" t="s">
        <v>189</v>
      </c>
      <c r="E40" s="10">
        <v>8153627</v>
      </c>
      <c r="F40" s="109">
        <f t="shared" si="4"/>
        <v>1082172.2742053221</v>
      </c>
      <c r="G40" s="11">
        <v>10225000</v>
      </c>
      <c r="H40" s="110">
        <f t="shared" si="5"/>
        <v>1357090.7160395514</v>
      </c>
      <c r="I40" s="11">
        <v>10825000</v>
      </c>
      <c r="J40" s="110">
        <f t="shared" si="6"/>
        <v>1436724.4010883269</v>
      </c>
      <c r="K40" s="11">
        <v>10825000</v>
      </c>
      <c r="L40" s="110">
        <f t="shared" si="7"/>
        <v>1436724.4010883269</v>
      </c>
      <c r="M40" s="11">
        <v>10825000</v>
      </c>
      <c r="N40" s="110">
        <f t="shared" ref="N40" si="12">M40/7.5345</f>
        <v>1436724.4010883269</v>
      </c>
    </row>
    <row r="41" spans="1:14" x14ac:dyDescent="0.25">
      <c r="A41" s="13"/>
      <c r="B41" s="13">
        <v>32</v>
      </c>
      <c r="C41" s="14"/>
      <c r="D41" s="14" t="s">
        <v>42</v>
      </c>
      <c r="E41" s="10">
        <v>1592380</v>
      </c>
      <c r="F41" s="109">
        <f t="shared" si="4"/>
        <v>211345.14566328222</v>
      </c>
      <c r="G41" s="11">
        <v>2823202</v>
      </c>
      <c r="H41" s="110">
        <f t="shared" si="5"/>
        <v>374703.29816178908</v>
      </c>
      <c r="I41" s="11">
        <v>2302551</v>
      </c>
      <c r="J41" s="110">
        <f t="shared" si="6"/>
        <v>305601.03523790563</v>
      </c>
      <c r="K41" s="11">
        <v>2308795</v>
      </c>
      <c r="L41" s="110">
        <f t="shared" si="7"/>
        <v>306429.75645364652</v>
      </c>
      <c r="M41" s="11">
        <v>59767</v>
      </c>
      <c r="N41" s="110">
        <f t="shared" ref="N41" si="13">M41/7.5345</f>
        <v>7932.4440905169549</v>
      </c>
    </row>
    <row r="42" spans="1:14" x14ac:dyDescent="0.25">
      <c r="A42" s="13"/>
      <c r="B42" s="13"/>
      <c r="C42" s="14" t="s">
        <v>178</v>
      </c>
      <c r="D42" s="14" t="s">
        <v>20</v>
      </c>
      <c r="E42" s="10">
        <v>27232</v>
      </c>
      <c r="F42" s="109">
        <f t="shared" si="4"/>
        <v>3614.3075187470963</v>
      </c>
      <c r="G42" s="11">
        <v>464151</v>
      </c>
      <c r="H42" s="110">
        <f t="shared" si="5"/>
        <v>61603.424248457093</v>
      </c>
      <c r="I42" s="11">
        <v>53523</v>
      </c>
      <c r="J42" s="110">
        <f t="shared" si="6"/>
        <v>7103.72287477603</v>
      </c>
      <c r="K42" s="11">
        <v>59767</v>
      </c>
      <c r="L42" s="110">
        <f t="shared" si="7"/>
        <v>7932.4440905169549</v>
      </c>
      <c r="M42" s="11">
        <v>59767</v>
      </c>
      <c r="N42" s="110">
        <f t="shared" ref="N42" si="14">M42/7.5345</f>
        <v>7932.4440905169549</v>
      </c>
    </row>
    <row r="43" spans="1:14" x14ac:dyDescent="0.25">
      <c r="A43" s="13"/>
      <c r="B43" s="13"/>
      <c r="C43" s="14" t="s">
        <v>181</v>
      </c>
      <c r="D43" s="14" t="s">
        <v>187</v>
      </c>
      <c r="E43" s="10">
        <v>699525</v>
      </c>
      <c r="F43" s="109">
        <f t="shared" si="4"/>
        <v>92842.92255624129</v>
      </c>
      <c r="G43" s="11">
        <v>787205</v>
      </c>
      <c r="H43" s="110">
        <f t="shared" si="5"/>
        <v>104480.05839803569</v>
      </c>
      <c r="I43" s="11">
        <v>822028</v>
      </c>
      <c r="J43" s="110">
        <f t="shared" si="6"/>
        <v>109101.86475545821</v>
      </c>
      <c r="K43" s="11">
        <v>822028</v>
      </c>
      <c r="L43" s="110">
        <f t="shared" si="7"/>
        <v>109101.86475545821</v>
      </c>
      <c r="M43" s="11">
        <v>822028</v>
      </c>
      <c r="N43" s="110">
        <f t="shared" ref="N43" si="15">M43/7.5345</f>
        <v>109101.86475545821</v>
      </c>
    </row>
    <row r="44" spans="1:14" x14ac:dyDescent="0.25">
      <c r="A44" s="13"/>
      <c r="B44" s="13"/>
      <c r="C44" s="14" t="s">
        <v>182</v>
      </c>
      <c r="D44" s="14" t="s">
        <v>46</v>
      </c>
      <c r="E44" s="10">
        <v>16338</v>
      </c>
      <c r="F44" s="109">
        <f t="shared" si="4"/>
        <v>2168.4252438781605</v>
      </c>
      <c r="G44" s="11">
        <v>44042</v>
      </c>
      <c r="H44" s="110">
        <f t="shared" si="5"/>
        <v>5845.3779281969601</v>
      </c>
      <c r="I44" s="11">
        <v>41000</v>
      </c>
      <c r="J44" s="110">
        <f t="shared" si="6"/>
        <v>5441.6351449996682</v>
      </c>
      <c r="K44" s="11">
        <v>41000</v>
      </c>
      <c r="L44" s="110">
        <f t="shared" si="7"/>
        <v>5441.6351449996682</v>
      </c>
      <c r="M44" s="11">
        <v>41000</v>
      </c>
      <c r="N44" s="110">
        <f t="shared" ref="N44" si="16">M44/7.5345</f>
        <v>5441.6351449996682</v>
      </c>
    </row>
    <row r="45" spans="1:14" x14ac:dyDescent="0.25">
      <c r="A45" s="13"/>
      <c r="B45" s="13"/>
      <c r="C45" s="14" t="s">
        <v>179</v>
      </c>
      <c r="D45" s="14" t="s">
        <v>188</v>
      </c>
      <c r="E45" s="10">
        <v>657780</v>
      </c>
      <c r="F45" s="109">
        <f t="shared" si="4"/>
        <v>87302.408918972724</v>
      </c>
      <c r="G45" s="11">
        <v>871371</v>
      </c>
      <c r="H45" s="110">
        <f t="shared" si="5"/>
        <v>115650.80629106112</v>
      </c>
      <c r="I45" s="11">
        <v>969000</v>
      </c>
      <c r="J45" s="110">
        <f t="shared" si="6"/>
        <v>128608.40135377264</v>
      </c>
      <c r="K45" s="11">
        <v>969000</v>
      </c>
      <c r="L45" s="110">
        <f t="shared" si="7"/>
        <v>128608.40135377264</v>
      </c>
      <c r="M45" s="11">
        <v>969000</v>
      </c>
      <c r="N45" s="110">
        <f t="shared" ref="N45" si="17">M45/7.5345</f>
        <v>128608.40135377264</v>
      </c>
    </row>
    <row r="46" spans="1:14" x14ac:dyDescent="0.25">
      <c r="A46" s="13"/>
      <c r="B46" s="13"/>
      <c r="C46" s="14" t="s">
        <v>180</v>
      </c>
      <c r="D46" s="14" t="s">
        <v>189</v>
      </c>
      <c r="E46" s="10">
        <v>114686</v>
      </c>
      <c r="F46" s="109">
        <f t="shared" si="4"/>
        <v>15221.448005839802</v>
      </c>
      <c r="G46" s="11">
        <v>284000</v>
      </c>
      <c r="H46" s="110">
        <f t="shared" si="5"/>
        <v>37693.277589753794</v>
      </c>
      <c r="I46" s="11">
        <v>233000</v>
      </c>
      <c r="J46" s="110">
        <f t="shared" si="6"/>
        <v>30924.414360607869</v>
      </c>
      <c r="K46" s="11">
        <v>233000</v>
      </c>
      <c r="L46" s="110">
        <f t="shared" si="7"/>
        <v>30924.414360607869</v>
      </c>
      <c r="M46" s="11">
        <v>233000</v>
      </c>
      <c r="N46" s="110">
        <f t="shared" ref="N46" si="18">M46/7.5345</f>
        <v>30924.414360607869</v>
      </c>
    </row>
    <row r="47" spans="1:14" x14ac:dyDescent="0.25">
      <c r="A47" s="13"/>
      <c r="B47" s="13"/>
      <c r="C47" s="14" t="s">
        <v>183</v>
      </c>
      <c r="D47" s="14" t="s">
        <v>190</v>
      </c>
      <c r="E47" s="10">
        <v>68678</v>
      </c>
      <c r="F47" s="109">
        <f t="shared" si="4"/>
        <v>9115.1370362996877</v>
      </c>
      <c r="G47" s="11">
        <v>362933</v>
      </c>
      <c r="H47" s="110">
        <f t="shared" si="5"/>
        <v>48169.487026345472</v>
      </c>
      <c r="I47" s="11">
        <v>170000</v>
      </c>
      <c r="J47" s="110">
        <f t="shared" si="6"/>
        <v>22562.877430486427</v>
      </c>
      <c r="K47" s="11">
        <v>170000</v>
      </c>
      <c r="L47" s="110">
        <f t="shared" si="7"/>
        <v>22562.877430486427</v>
      </c>
      <c r="M47" s="11">
        <v>170000</v>
      </c>
      <c r="N47" s="110">
        <f t="shared" ref="N47" si="19">M47/7.5345</f>
        <v>22562.877430486427</v>
      </c>
    </row>
    <row r="48" spans="1:14" x14ac:dyDescent="0.25">
      <c r="A48" s="13"/>
      <c r="B48" s="13"/>
      <c r="C48" s="14" t="s">
        <v>185</v>
      </c>
      <c r="D48" s="14" t="s">
        <v>146</v>
      </c>
      <c r="E48" s="10">
        <v>8141</v>
      </c>
      <c r="F48" s="109">
        <f t="shared" si="4"/>
        <v>1080.4963833034706</v>
      </c>
      <c r="G48" s="11">
        <v>8000</v>
      </c>
      <c r="H48" s="110">
        <f t="shared" si="5"/>
        <v>1061.7824673170085</v>
      </c>
      <c r="I48" s="11">
        <v>12000</v>
      </c>
      <c r="J48" s="110">
        <f t="shared" si="6"/>
        <v>1592.6737009755125</v>
      </c>
      <c r="K48" s="11">
        <v>12000</v>
      </c>
      <c r="L48" s="110">
        <f t="shared" si="7"/>
        <v>1592.6737009755125</v>
      </c>
      <c r="M48" s="11">
        <v>12000</v>
      </c>
      <c r="N48" s="110">
        <f t="shared" ref="N48" si="20">M48/7.5345</f>
        <v>1592.6737009755125</v>
      </c>
    </row>
    <row r="49" spans="1:14" x14ac:dyDescent="0.25">
      <c r="A49" s="13"/>
      <c r="B49" s="13"/>
      <c r="C49" s="14" t="s">
        <v>184</v>
      </c>
      <c r="D49" s="14" t="s">
        <v>191</v>
      </c>
      <c r="E49" s="10">
        <v>0</v>
      </c>
      <c r="F49" s="109">
        <f t="shared" si="4"/>
        <v>0</v>
      </c>
      <c r="G49" s="11">
        <v>1500</v>
      </c>
      <c r="H49" s="110">
        <f t="shared" si="5"/>
        <v>199.08421262193906</v>
      </c>
      <c r="I49" s="11">
        <v>2000</v>
      </c>
      <c r="J49" s="110">
        <f t="shared" si="6"/>
        <v>265.44561682925212</v>
      </c>
      <c r="K49" s="11">
        <v>2000</v>
      </c>
      <c r="L49" s="110">
        <f t="shared" si="7"/>
        <v>265.44561682925212</v>
      </c>
      <c r="M49" s="11">
        <v>2000</v>
      </c>
      <c r="N49" s="110">
        <f t="shared" ref="N49" si="21">M49/7.5345</f>
        <v>265.44561682925212</v>
      </c>
    </row>
    <row r="50" spans="1:14" x14ac:dyDescent="0.25">
      <c r="A50" s="13"/>
      <c r="B50" s="13">
        <v>34</v>
      </c>
      <c r="C50" s="14"/>
      <c r="D50" s="14" t="s">
        <v>118</v>
      </c>
      <c r="E50" s="10">
        <v>15063</v>
      </c>
      <c r="F50" s="109">
        <f t="shared" si="4"/>
        <v>1999.2036631495121</v>
      </c>
      <c r="G50" s="11">
        <v>64950</v>
      </c>
      <c r="H50" s="110">
        <f t="shared" si="5"/>
        <v>8620.3464065299613</v>
      </c>
      <c r="I50" s="11">
        <v>23000</v>
      </c>
      <c r="J50" s="110">
        <f t="shared" si="6"/>
        <v>3052.6245935363991</v>
      </c>
      <c r="K50" s="11">
        <v>23000</v>
      </c>
      <c r="L50" s="110">
        <f t="shared" si="7"/>
        <v>3052.6245935363991</v>
      </c>
      <c r="M50" s="11">
        <v>3000</v>
      </c>
      <c r="N50" s="110">
        <f t="shared" ref="N50" si="22">M50/7.5345</f>
        <v>398.16842524387812</v>
      </c>
    </row>
    <row r="51" spans="1:14" x14ac:dyDescent="0.25">
      <c r="A51" s="13"/>
      <c r="B51" s="13"/>
      <c r="C51" s="14" t="s">
        <v>181</v>
      </c>
      <c r="D51" s="14" t="s">
        <v>187</v>
      </c>
      <c r="E51" s="10">
        <v>15063</v>
      </c>
      <c r="F51" s="109">
        <f t="shared" si="4"/>
        <v>1999.2036631495121</v>
      </c>
      <c r="G51" s="11">
        <v>22950</v>
      </c>
      <c r="H51" s="110">
        <f t="shared" si="5"/>
        <v>3045.9884531156677</v>
      </c>
      <c r="I51" s="11">
        <v>3000</v>
      </c>
      <c r="J51" s="110">
        <f t="shared" si="6"/>
        <v>398.16842524387812</v>
      </c>
      <c r="K51" s="11">
        <v>3000</v>
      </c>
      <c r="L51" s="110">
        <f t="shared" si="7"/>
        <v>398.16842524387812</v>
      </c>
      <c r="M51" s="11">
        <v>3000</v>
      </c>
      <c r="N51" s="110">
        <f t="shared" ref="N51" si="23">M51/7.5345</f>
        <v>398.16842524387812</v>
      </c>
    </row>
    <row r="52" spans="1:14" x14ac:dyDescent="0.25">
      <c r="A52" s="13"/>
      <c r="B52" s="13"/>
      <c r="C52" s="14" t="s">
        <v>182</v>
      </c>
      <c r="D52" s="14" t="s">
        <v>46</v>
      </c>
      <c r="E52" s="10">
        <v>0</v>
      </c>
      <c r="F52" s="109">
        <f t="shared" si="4"/>
        <v>0</v>
      </c>
      <c r="G52" s="11">
        <v>2000</v>
      </c>
      <c r="H52" s="110">
        <f t="shared" si="5"/>
        <v>265.44561682925212</v>
      </c>
      <c r="I52" s="11">
        <v>0</v>
      </c>
      <c r="J52" s="110">
        <f t="shared" si="6"/>
        <v>0</v>
      </c>
      <c r="K52" s="11">
        <v>0</v>
      </c>
      <c r="L52" s="110">
        <f t="shared" si="7"/>
        <v>0</v>
      </c>
      <c r="M52" s="11">
        <v>0</v>
      </c>
      <c r="N52" s="110">
        <f t="shared" ref="N52" si="24">M52/7.5345</f>
        <v>0</v>
      </c>
    </row>
    <row r="53" spans="1:14" x14ac:dyDescent="0.25">
      <c r="A53" s="13"/>
      <c r="B53" s="13"/>
      <c r="C53" s="14" t="s">
        <v>180</v>
      </c>
      <c r="D53" s="14" t="s">
        <v>189</v>
      </c>
      <c r="E53" s="10">
        <v>0</v>
      </c>
      <c r="F53" s="109">
        <f t="shared" si="4"/>
        <v>0</v>
      </c>
      <c r="G53" s="11">
        <v>40000</v>
      </c>
      <c r="H53" s="110">
        <f t="shared" si="5"/>
        <v>5308.9123365850419</v>
      </c>
      <c r="I53" s="11">
        <v>20000</v>
      </c>
      <c r="J53" s="110">
        <f t="shared" si="6"/>
        <v>2654.4561682925209</v>
      </c>
      <c r="K53" s="11">
        <v>20000</v>
      </c>
      <c r="L53" s="110">
        <f t="shared" si="7"/>
        <v>2654.4561682925209</v>
      </c>
      <c r="M53" s="11">
        <v>20000</v>
      </c>
      <c r="N53" s="110">
        <f t="shared" ref="N53" si="25">M53/7.5345</f>
        <v>2654.4561682925209</v>
      </c>
    </row>
    <row r="54" spans="1:14" ht="32.25" customHeight="1" x14ac:dyDescent="0.25">
      <c r="A54" s="13"/>
      <c r="B54" s="13">
        <v>37</v>
      </c>
      <c r="C54" s="14"/>
      <c r="D54" s="19" t="s">
        <v>186</v>
      </c>
      <c r="E54" s="10">
        <v>173793</v>
      </c>
      <c r="F54" s="109">
        <f t="shared" si="4"/>
        <v>23066.295042803104</v>
      </c>
      <c r="G54" s="11">
        <v>186000</v>
      </c>
      <c r="H54" s="110">
        <f t="shared" si="5"/>
        <v>24686.442365120445</v>
      </c>
      <c r="I54" s="11">
        <v>170000</v>
      </c>
      <c r="J54" s="110">
        <f t="shared" si="6"/>
        <v>22562.877430486427</v>
      </c>
      <c r="K54" s="11">
        <v>170000</v>
      </c>
      <c r="L54" s="110">
        <f t="shared" si="7"/>
        <v>22562.877430486427</v>
      </c>
      <c r="M54" s="11">
        <v>170000</v>
      </c>
      <c r="N54" s="110">
        <f t="shared" ref="N54" si="26">M54/7.5345</f>
        <v>22562.877430486427</v>
      </c>
    </row>
    <row r="55" spans="1:14" x14ac:dyDescent="0.25">
      <c r="A55" s="13"/>
      <c r="B55" s="13"/>
      <c r="C55" s="14" t="s">
        <v>180</v>
      </c>
      <c r="D55" s="14" t="s">
        <v>189</v>
      </c>
      <c r="E55" s="10">
        <v>173793</v>
      </c>
      <c r="F55" s="109">
        <f t="shared" si="4"/>
        <v>23066.295042803104</v>
      </c>
      <c r="G55" s="11">
        <v>186000</v>
      </c>
      <c r="H55" s="110">
        <f t="shared" si="5"/>
        <v>24686.442365120445</v>
      </c>
      <c r="I55" s="11">
        <v>170000</v>
      </c>
      <c r="J55" s="110">
        <f t="shared" si="6"/>
        <v>22562.877430486427</v>
      </c>
      <c r="K55" s="11">
        <v>170000</v>
      </c>
      <c r="L55" s="110">
        <f t="shared" si="7"/>
        <v>22562.877430486427</v>
      </c>
      <c r="M55" s="11">
        <v>170000</v>
      </c>
      <c r="N55" s="110">
        <f t="shared" ref="N55" si="27">M55/7.5345</f>
        <v>22562.877430486427</v>
      </c>
    </row>
    <row r="56" spans="1:14" x14ac:dyDescent="0.25">
      <c r="A56" s="13"/>
      <c r="B56" s="32"/>
      <c r="C56" s="14"/>
      <c r="D56" s="14"/>
      <c r="E56" s="10"/>
      <c r="F56" s="109"/>
      <c r="G56" s="11"/>
      <c r="H56" s="110"/>
      <c r="I56" s="11"/>
      <c r="J56" s="110"/>
      <c r="K56" s="11"/>
      <c r="L56" s="110"/>
      <c r="M56" s="11"/>
      <c r="N56" s="110"/>
    </row>
    <row r="57" spans="1:14" ht="25.5" x14ac:dyDescent="0.25">
      <c r="A57" s="32">
        <v>4</v>
      </c>
      <c r="B57" s="16"/>
      <c r="C57" s="16"/>
      <c r="D57" s="30" t="s">
        <v>26</v>
      </c>
      <c r="E57" s="152">
        <v>178435</v>
      </c>
      <c r="F57" s="161">
        <f t="shared" si="4"/>
        <v>23682.394319463798</v>
      </c>
      <c r="G57" s="153">
        <v>152500</v>
      </c>
      <c r="H57" s="150">
        <f t="shared" si="5"/>
        <v>20240.228283230474</v>
      </c>
      <c r="I57" s="153">
        <v>217500</v>
      </c>
      <c r="J57" s="150">
        <f t="shared" si="6"/>
        <v>28867.210830181164</v>
      </c>
      <c r="K57" s="153">
        <v>217500</v>
      </c>
      <c r="L57" s="150">
        <f t="shared" si="7"/>
        <v>28867.210830181164</v>
      </c>
      <c r="M57" s="153">
        <v>217500</v>
      </c>
      <c r="N57" s="150">
        <f t="shared" ref="N57" si="28">M57/7.5345</f>
        <v>28867.210830181164</v>
      </c>
    </row>
    <row r="58" spans="1:14" ht="25.5" x14ac:dyDescent="0.25">
      <c r="A58" s="13"/>
      <c r="B58" s="17">
        <v>42</v>
      </c>
      <c r="C58" s="17"/>
      <c r="D58" s="31" t="s">
        <v>60</v>
      </c>
      <c r="E58" s="10">
        <v>48500</v>
      </c>
      <c r="F58" s="109">
        <f t="shared" si="4"/>
        <v>6437.0562081093631</v>
      </c>
      <c r="G58" s="11">
        <v>152500</v>
      </c>
      <c r="H58" s="110">
        <f t="shared" si="5"/>
        <v>20240.228283230474</v>
      </c>
      <c r="I58" s="11">
        <v>217500</v>
      </c>
      <c r="J58" s="110">
        <f t="shared" si="6"/>
        <v>28867.210830181164</v>
      </c>
      <c r="K58" s="11">
        <v>217500</v>
      </c>
      <c r="L58" s="110">
        <f t="shared" si="7"/>
        <v>28867.210830181164</v>
      </c>
      <c r="M58" s="11">
        <v>217500</v>
      </c>
      <c r="N58" s="110">
        <f t="shared" ref="N58:N59" si="29">M58/7.5345</f>
        <v>28867.210830181164</v>
      </c>
    </row>
    <row r="59" spans="1:14" x14ac:dyDescent="0.25">
      <c r="A59" s="15"/>
      <c r="B59" s="17"/>
      <c r="C59" s="14" t="s">
        <v>181</v>
      </c>
      <c r="D59" s="14" t="s">
        <v>187</v>
      </c>
      <c r="E59" s="10">
        <v>48500</v>
      </c>
      <c r="F59" s="109">
        <f t="shared" si="4"/>
        <v>6437.0562081093631</v>
      </c>
      <c r="G59" s="11">
        <v>26500</v>
      </c>
      <c r="H59" s="110">
        <f t="shared" si="5"/>
        <v>3517.1544229875904</v>
      </c>
      <c r="I59" s="11">
        <v>26500</v>
      </c>
      <c r="J59" s="110">
        <f t="shared" si="6"/>
        <v>3517.1544229875904</v>
      </c>
      <c r="K59" s="11">
        <v>26500</v>
      </c>
      <c r="L59" s="110">
        <f t="shared" si="7"/>
        <v>3517.1544229875904</v>
      </c>
      <c r="M59" s="11">
        <v>26500</v>
      </c>
      <c r="N59" s="110">
        <f t="shared" si="29"/>
        <v>3517.1544229875904</v>
      </c>
    </row>
    <row r="60" spans="1:14" x14ac:dyDescent="0.25">
      <c r="A60" s="17"/>
      <c r="B60" s="97"/>
      <c r="C60" s="97" t="s">
        <v>182</v>
      </c>
      <c r="D60" s="14" t="s">
        <v>46</v>
      </c>
      <c r="E60" s="101">
        <v>33078</v>
      </c>
      <c r="F60" s="109">
        <f t="shared" si="4"/>
        <v>4390.2050567390006</v>
      </c>
      <c r="G60" s="101">
        <v>43000</v>
      </c>
      <c r="H60" s="110">
        <f t="shared" si="5"/>
        <v>5707.08076182892</v>
      </c>
      <c r="I60" s="101">
        <v>23000</v>
      </c>
      <c r="J60" s="110">
        <f t="shared" si="6"/>
        <v>3052.6245935363991</v>
      </c>
      <c r="K60" s="101">
        <v>23000</v>
      </c>
      <c r="L60" s="110">
        <f t="shared" si="7"/>
        <v>3052.6245935363991</v>
      </c>
      <c r="M60" s="101">
        <v>23000</v>
      </c>
      <c r="N60" s="110">
        <f t="shared" ref="N60" si="30">M60/7.5345</f>
        <v>3052.6245935363991</v>
      </c>
    </row>
    <row r="61" spans="1:14" x14ac:dyDescent="0.25">
      <c r="A61" s="97"/>
      <c r="B61" s="97"/>
      <c r="C61" s="97" t="s">
        <v>179</v>
      </c>
      <c r="D61" s="14" t="s">
        <v>188</v>
      </c>
      <c r="E61" s="97">
        <v>0</v>
      </c>
      <c r="F61" s="109">
        <f t="shared" si="4"/>
        <v>0</v>
      </c>
      <c r="G61" s="101">
        <v>40000</v>
      </c>
      <c r="H61" s="110">
        <f t="shared" si="5"/>
        <v>5308.9123365850419</v>
      </c>
      <c r="I61" s="101">
        <v>5000</v>
      </c>
      <c r="J61" s="110">
        <f t="shared" si="6"/>
        <v>663.61404207313024</v>
      </c>
      <c r="K61" s="101">
        <v>5000</v>
      </c>
      <c r="L61" s="110">
        <f t="shared" si="7"/>
        <v>663.61404207313024</v>
      </c>
      <c r="M61" s="101">
        <v>5000</v>
      </c>
      <c r="N61" s="110">
        <f t="shared" ref="N61" si="31">M61/7.5345</f>
        <v>663.61404207313024</v>
      </c>
    </row>
    <row r="62" spans="1:14" x14ac:dyDescent="0.25">
      <c r="A62" s="97"/>
      <c r="B62" s="97"/>
      <c r="C62" s="97" t="s">
        <v>180</v>
      </c>
      <c r="D62" s="14" t="s">
        <v>189</v>
      </c>
      <c r="E62" s="101">
        <v>86857</v>
      </c>
      <c r="F62" s="109">
        <f t="shared" si="4"/>
        <v>11527.904970469175</v>
      </c>
      <c r="G62" s="101">
        <v>40000</v>
      </c>
      <c r="H62" s="110">
        <f t="shared" si="5"/>
        <v>5308.9123365850419</v>
      </c>
      <c r="I62" s="101">
        <v>160000</v>
      </c>
      <c r="J62" s="110">
        <f t="shared" si="6"/>
        <v>21235.649346340168</v>
      </c>
      <c r="K62" s="101">
        <v>160000</v>
      </c>
      <c r="L62" s="110">
        <f t="shared" si="7"/>
        <v>21235.649346340168</v>
      </c>
      <c r="M62" s="101">
        <v>160000</v>
      </c>
      <c r="N62" s="110">
        <f t="shared" ref="N62" si="32">M62/7.5345</f>
        <v>21235.649346340168</v>
      </c>
    </row>
    <row r="63" spans="1:14" x14ac:dyDescent="0.25">
      <c r="A63" s="97"/>
      <c r="B63" s="97"/>
      <c r="C63" s="97" t="s">
        <v>185</v>
      </c>
      <c r="D63" s="97" t="s">
        <v>146</v>
      </c>
      <c r="E63" s="101">
        <v>10000</v>
      </c>
      <c r="F63" s="109">
        <f t="shared" si="4"/>
        <v>1327.2280841462605</v>
      </c>
      <c r="G63" s="101">
        <v>3000</v>
      </c>
      <c r="H63" s="110">
        <f t="shared" si="5"/>
        <v>398.16842524387812</v>
      </c>
      <c r="I63" s="101">
        <v>3000</v>
      </c>
      <c r="J63" s="110">
        <f t="shared" si="6"/>
        <v>398.16842524387812</v>
      </c>
      <c r="K63" s="101">
        <v>3000</v>
      </c>
      <c r="L63" s="110">
        <f t="shared" si="7"/>
        <v>398.16842524387812</v>
      </c>
      <c r="M63" s="101">
        <v>3000</v>
      </c>
      <c r="N63" s="110">
        <f t="shared" ref="N63" si="33">M63/7.5345</f>
        <v>398.16842524387812</v>
      </c>
    </row>
    <row r="64" spans="1:14" x14ac:dyDescent="0.25">
      <c r="H64" s="159"/>
    </row>
    <row r="66" spans="11:11" x14ac:dyDescent="0.25">
      <c r="K66" s="162"/>
    </row>
    <row r="67" spans="11:11" x14ac:dyDescent="0.25">
      <c r="K67" s="162"/>
    </row>
    <row r="68" spans="11:11" x14ac:dyDescent="0.25">
      <c r="K68" s="163"/>
    </row>
    <row r="69" spans="11:11" x14ac:dyDescent="0.25">
      <c r="K69" s="163"/>
    </row>
    <row r="70" spans="11:11" x14ac:dyDescent="0.25">
      <c r="K70" s="163"/>
    </row>
    <row r="71" spans="11:11" x14ac:dyDescent="0.25">
      <c r="K71" s="163"/>
    </row>
    <row r="72" spans="11:11" x14ac:dyDescent="0.25">
      <c r="K72" s="163"/>
    </row>
    <row r="73" spans="11:11" x14ac:dyDescent="0.25">
      <c r="K73" s="163"/>
    </row>
    <row r="74" spans="11:11" x14ac:dyDescent="0.25">
      <c r="K74" s="163"/>
    </row>
    <row r="75" spans="11:11" x14ac:dyDescent="0.25">
      <c r="K75" s="163"/>
    </row>
  </sheetData>
  <mergeCells count="5">
    <mergeCell ref="A7:M7"/>
    <mergeCell ref="A32:M32"/>
    <mergeCell ref="A1:M1"/>
    <mergeCell ref="A3:M3"/>
    <mergeCell ref="A5:M5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D20" sqref="D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66" t="s">
        <v>59</v>
      </c>
      <c r="B1" s="166"/>
      <c r="C1" s="166"/>
      <c r="D1" s="166"/>
      <c r="E1" s="166"/>
      <c r="F1" s="166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66" t="s">
        <v>39</v>
      </c>
      <c r="B3" s="166"/>
      <c r="C3" s="166"/>
      <c r="D3" s="166"/>
      <c r="E3" s="168"/>
      <c r="F3" s="168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66" t="s">
        <v>15</v>
      </c>
      <c r="B5" s="167"/>
      <c r="C5" s="167"/>
      <c r="D5" s="167"/>
      <c r="E5" s="167"/>
      <c r="F5" s="167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66" t="s">
        <v>27</v>
      </c>
      <c r="B7" s="187"/>
      <c r="C7" s="187"/>
      <c r="D7" s="187"/>
      <c r="E7" s="187"/>
      <c r="F7" s="187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5" t="s">
        <v>28</v>
      </c>
      <c r="B9" s="24" t="s">
        <v>12</v>
      </c>
      <c r="C9" s="25" t="s">
        <v>13</v>
      </c>
      <c r="D9" s="25" t="s">
        <v>53</v>
      </c>
      <c r="E9" s="25" t="s">
        <v>54</v>
      </c>
      <c r="F9" s="25" t="s">
        <v>55</v>
      </c>
    </row>
    <row r="10" spans="1:6" ht="15.75" customHeight="1" x14ac:dyDescent="0.25">
      <c r="A10" s="12" t="s">
        <v>29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ht="15.75" customHeight="1" x14ac:dyDescent="0.25">
      <c r="A11" s="12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</row>
    <row r="12" spans="1:6" ht="25.5" x14ac:dyDescent="0.25">
      <c r="A12" s="19" t="s">
        <v>31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</row>
    <row r="13" spans="1:6" x14ac:dyDescent="0.25">
      <c r="A13" s="18" t="s">
        <v>32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</row>
    <row r="14" spans="1:6" x14ac:dyDescent="0.25">
      <c r="A14" s="12" t="s">
        <v>33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ht="25.5" x14ac:dyDescent="0.25">
      <c r="A15" s="20" t="s">
        <v>34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G21" sqref="G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66" t="s">
        <v>59</v>
      </c>
      <c r="B1" s="166"/>
      <c r="C1" s="166"/>
      <c r="D1" s="166"/>
      <c r="E1" s="166"/>
      <c r="F1" s="166"/>
      <c r="G1" s="166"/>
      <c r="H1" s="166"/>
      <c r="I1" s="166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66" t="s">
        <v>39</v>
      </c>
      <c r="B3" s="166"/>
      <c r="C3" s="166"/>
      <c r="D3" s="166"/>
      <c r="E3" s="166"/>
      <c r="F3" s="166"/>
      <c r="G3" s="166"/>
      <c r="H3" s="168"/>
      <c r="I3" s="168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66" t="s">
        <v>35</v>
      </c>
      <c r="B5" s="167"/>
      <c r="C5" s="167"/>
      <c r="D5" s="167"/>
      <c r="E5" s="167"/>
      <c r="F5" s="167"/>
      <c r="G5" s="167"/>
      <c r="H5" s="167"/>
      <c r="I5" s="16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5" t="s">
        <v>16</v>
      </c>
      <c r="B7" s="24" t="s">
        <v>17</v>
      </c>
      <c r="C7" s="24" t="s">
        <v>18</v>
      </c>
      <c r="D7" s="24" t="s">
        <v>63</v>
      </c>
      <c r="E7" s="24" t="s">
        <v>12</v>
      </c>
      <c r="F7" s="25" t="s">
        <v>13</v>
      </c>
      <c r="G7" s="25" t="s">
        <v>53</v>
      </c>
      <c r="H7" s="25" t="s">
        <v>54</v>
      </c>
      <c r="I7" s="25" t="s">
        <v>55</v>
      </c>
    </row>
    <row r="8" spans="1:9" ht="25.5" x14ac:dyDescent="0.25">
      <c r="A8" s="12">
        <v>8</v>
      </c>
      <c r="B8" s="12"/>
      <c r="C8" s="12"/>
      <c r="D8" s="12" t="s">
        <v>36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2"/>
      <c r="B9" s="17">
        <v>84</v>
      </c>
      <c r="C9" s="17"/>
      <c r="D9" s="17" t="s">
        <v>43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5">
      <c r="A10" s="13"/>
      <c r="B10" s="13"/>
      <c r="C10" s="14">
        <v>81</v>
      </c>
      <c r="D10" s="19" t="s">
        <v>44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5">
      <c r="A11" s="15">
        <v>5</v>
      </c>
      <c r="B11" s="16"/>
      <c r="C11" s="16"/>
      <c r="D11" s="30" t="s">
        <v>37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5">
      <c r="A12" s="17"/>
      <c r="B12" s="17">
        <v>54</v>
      </c>
      <c r="C12" s="17"/>
      <c r="D12" s="31" t="s">
        <v>45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5">
      <c r="A13" s="17"/>
      <c r="B13" s="17"/>
      <c r="C13" s="14">
        <v>11</v>
      </c>
      <c r="D13" s="14" t="s">
        <v>20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17"/>
      <c r="B14" s="17"/>
      <c r="C14" s="14">
        <v>31</v>
      </c>
      <c r="D14" s="14" t="s">
        <v>46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72"/>
  <sheetViews>
    <sheetView tabSelected="1" topLeftCell="A139" workbookViewId="0">
      <selection activeCell="B165" sqref="B165"/>
    </sheetView>
  </sheetViews>
  <sheetFormatPr defaultRowHeight="15" x14ac:dyDescent="0.25"/>
  <cols>
    <col min="1" max="1" width="20.42578125" customWidth="1"/>
    <col min="2" max="2" width="37.7109375" customWidth="1"/>
    <col min="3" max="3" width="16" customWidth="1"/>
    <col min="4" max="4" width="15.5703125" customWidth="1"/>
    <col min="5" max="5" width="15.28515625" customWidth="1"/>
    <col min="6" max="6" width="14" customWidth="1"/>
    <col min="7" max="7" width="13.5703125" customWidth="1"/>
    <col min="8" max="8" width="13.7109375" customWidth="1"/>
    <col min="9" max="9" width="14.28515625" customWidth="1"/>
    <col min="10" max="10" width="14.7109375" customWidth="1"/>
    <col min="11" max="11" width="13.85546875" customWidth="1"/>
    <col min="12" max="12" width="14.140625" customWidth="1"/>
  </cols>
  <sheetData>
    <row r="1" spans="1:14" ht="42" customHeight="1" x14ac:dyDescent="0.25">
      <c r="A1" s="166" t="s">
        <v>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02"/>
    </row>
    <row r="2" spans="1:14" ht="18" x14ac:dyDescent="0.25">
      <c r="A2" s="5"/>
      <c r="B2" s="5"/>
      <c r="C2" s="5"/>
      <c r="D2" s="29"/>
      <c r="E2" s="5"/>
      <c r="F2" s="29"/>
      <c r="G2" s="5"/>
      <c r="H2" s="29"/>
      <c r="I2" s="6"/>
      <c r="J2" s="6"/>
      <c r="K2" s="6"/>
      <c r="L2" s="6"/>
    </row>
    <row r="3" spans="1:14" ht="18" customHeight="1" x14ac:dyDescent="0.25">
      <c r="A3" s="166" t="s">
        <v>38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03"/>
    </row>
    <row r="4" spans="1:14" ht="18" x14ac:dyDescent="0.25">
      <c r="A4" s="5"/>
      <c r="B4" s="5"/>
      <c r="C4" s="5"/>
      <c r="D4" s="29"/>
      <c r="E4" s="5"/>
      <c r="F4" s="29"/>
      <c r="G4" s="5"/>
      <c r="H4" s="29"/>
      <c r="I4" s="6"/>
      <c r="J4" s="6"/>
      <c r="K4" s="6"/>
      <c r="L4" s="6"/>
    </row>
    <row r="5" spans="1:14" ht="42" customHeight="1" thickBot="1" x14ac:dyDescent="0.3">
      <c r="A5" s="25" t="s">
        <v>40</v>
      </c>
      <c r="B5" s="24" t="s">
        <v>41</v>
      </c>
      <c r="C5" s="24" t="s">
        <v>158</v>
      </c>
      <c r="D5" s="24" t="s">
        <v>159</v>
      </c>
      <c r="E5" s="25" t="s">
        <v>161</v>
      </c>
      <c r="F5" s="25" t="s">
        <v>160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166</v>
      </c>
      <c r="L5" s="25" t="s">
        <v>167</v>
      </c>
    </row>
    <row r="6" spans="1:14" ht="15" customHeight="1" x14ac:dyDescent="0.25">
      <c r="A6" s="123"/>
      <c r="B6" s="124" t="s">
        <v>103</v>
      </c>
      <c r="C6" s="132">
        <v>10921539</v>
      </c>
      <c r="D6" s="147">
        <f>C6/7.5345</f>
        <v>1449537.3282898664</v>
      </c>
      <c r="E6" s="133">
        <v>14627833</v>
      </c>
      <c r="F6" s="136">
        <f>E6/7.5345</f>
        <v>1941447.0767801446</v>
      </c>
      <c r="G6" s="133">
        <v>14650310</v>
      </c>
      <c r="H6" s="136">
        <f>G6/7.5345</f>
        <v>1944430.2873448802</v>
      </c>
      <c r="I6" s="133">
        <v>14655315</v>
      </c>
      <c r="J6" s="136">
        <f>I6/7.5345</f>
        <v>1945094.5650009953</v>
      </c>
      <c r="K6" s="133">
        <v>14655315</v>
      </c>
      <c r="L6" s="136">
        <f>K6/7.5345</f>
        <v>1945094.5650009953</v>
      </c>
    </row>
    <row r="7" spans="1:14" ht="15.75" x14ac:dyDescent="0.25">
      <c r="A7" s="125" t="s">
        <v>64</v>
      </c>
      <c r="B7" s="126" t="s">
        <v>104</v>
      </c>
      <c r="C7" s="134">
        <v>10921539</v>
      </c>
      <c r="D7" s="147">
        <f t="shared" ref="D7:D70" si="0">C7/7.5345</f>
        <v>1449537.3282898664</v>
      </c>
      <c r="E7" s="135">
        <v>14627833</v>
      </c>
      <c r="F7" s="136">
        <f t="shared" ref="F7:F70" si="1">E7/7.5345</f>
        <v>1941447.0767801446</v>
      </c>
      <c r="G7" s="135">
        <v>14650310</v>
      </c>
      <c r="H7" s="136">
        <f t="shared" ref="H7:H70" si="2">G7/7.5345</f>
        <v>1944430.2873448802</v>
      </c>
      <c r="I7" s="135">
        <v>14655315</v>
      </c>
      <c r="J7" s="136">
        <f t="shared" ref="J7:J70" si="3">I7/7.5345</f>
        <v>1945094.5650009953</v>
      </c>
      <c r="K7" s="135">
        <v>14655315</v>
      </c>
      <c r="L7" s="136">
        <f t="shared" ref="L7:L70" si="4">K7/7.5345</f>
        <v>1945094.5650009953</v>
      </c>
    </row>
    <row r="8" spans="1:14" x14ac:dyDescent="0.25">
      <c r="A8" s="140" t="s">
        <v>65</v>
      </c>
      <c r="B8" s="141" t="s">
        <v>105</v>
      </c>
      <c r="C8" s="142">
        <v>1515044</v>
      </c>
      <c r="D8" s="147">
        <f t="shared" si="0"/>
        <v>201080.89455172871</v>
      </c>
      <c r="E8" s="143">
        <v>2223056</v>
      </c>
      <c r="F8" s="136">
        <f t="shared" si="1"/>
        <v>295050.23558298493</v>
      </c>
      <c r="G8" s="143">
        <v>1626272</v>
      </c>
      <c r="H8" s="136">
        <f t="shared" si="2"/>
        <v>215843.38708607072</v>
      </c>
      <c r="I8" s="143">
        <v>1661219</v>
      </c>
      <c r="J8" s="136">
        <f t="shared" si="3"/>
        <v>220481.65107173668</v>
      </c>
      <c r="K8" s="143">
        <v>1661219</v>
      </c>
      <c r="L8" s="136">
        <f t="shared" si="4"/>
        <v>220481.65107173668</v>
      </c>
      <c r="M8" s="137"/>
      <c r="N8" s="137"/>
    </row>
    <row r="9" spans="1:14" x14ac:dyDescent="0.25">
      <c r="A9" s="47" t="s">
        <v>66</v>
      </c>
      <c r="B9" s="69" t="s">
        <v>106</v>
      </c>
      <c r="C9" s="104">
        <v>677165</v>
      </c>
      <c r="D9" s="148">
        <f t="shared" si="0"/>
        <v>89875.240560090242</v>
      </c>
      <c r="E9" s="105">
        <v>1092401</v>
      </c>
      <c r="F9" s="131">
        <f t="shared" si="1"/>
        <v>144986.52863494592</v>
      </c>
      <c r="G9" s="105">
        <v>491984</v>
      </c>
      <c r="H9" s="131">
        <f>G9/7.5345</f>
        <v>65297.498175061381</v>
      </c>
      <c r="I9" s="105">
        <v>525691</v>
      </c>
      <c r="J9" s="131">
        <f t="shared" si="3"/>
        <v>69771.185878293181</v>
      </c>
      <c r="K9" s="105">
        <v>525691</v>
      </c>
      <c r="L9" s="131">
        <f t="shared" si="4"/>
        <v>69771.185878293181</v>
      </c>
    </row>
    <row r="10" spans="1:14" ht="25.5" customHeight="1" x14ac:dyDescent="0.25">
      <c r="A10" s="48" t="s">
        <v>67</v>
      </c>
      <c r="B10" s="70" t="s">
        <v>107</v>
      </c>
      <c r="C10" s="109">
        <v>16129</v>
      </c>
      <c r="D10" s="148">
        <f t="shared" si="0"/>
        <v>2140.6861769195034</v>
      </c>
      <c r="E10" s="110">
        <v>404060</v>
      </c>
      <c r="F10" s="131">
        <f t="shared" si="1"/>
        <v>53627.977968013802</v>
      </c>
      <c r="G10" s="110">
        <v>9000</v>
      </c>
      <c r="H10" s="131">
        <f t="shared" si="2"/>
        <v>1194.5052757316344</v>
      </c>
      <c r="I10" s="110">
        <v>9000</v>
      </c>
      <c r="J10" s="131">
        <f t="shared" si="3"/>
        <v>1194.5052757316344</v>
      </c>
      <c r="K10" s="110">
        <v>9000</v>
      </c>
      <c r="L10" s="131">
        <f t="shared" si="4"/>
        <v>1194.5052757316344</v>
      </c>
    </row>
    <row r="11" spans="1:14" ht="14.25" customHeight="1" x14ac:dyDescent="0.25">
      <c r="A11" s="49" t="s">
        <v>68</v>
      </c>
      <c r="B11" s="71" t="s">
        <v>108</v>
      </c>
      <c r="C11" s="112">
        <v>16129</v>
      </c>
      <c r="D11" s="148">
        <f t="shared" si="0"/>
        <v>2140.6861769195034</v>
      </c>
      <c r="E11" s="113">
        <v>404060</v>
      </c>
      <c r="F11" s="131">
        <f t="shared" si="1"/>
        <v>53627.977968013802</v>
      </c>
      <c r="G11" s="113">
        <v>9000</v>
      </c>
      <c r="H11" s="131">
        <f t="shared" si="2"/>
        <v>1194.5052757316344</v>
      </c>
      <c r="I11" s="113">
        <v>9000</v>
      </c>
      <c r="J11" s="131">
        <f t="shared" si="3"/>
        <v>1194.5052757316344</v>
      </c>
      <c r="K11" s="113">
        <v>9000</v>
      </c>
      <c r="L11" s="131">
        <f t="shared" si="4"/>
        <v>1194.5052757316344</v>
      </c>
    </row>
    <row r="12" spans="1:14" ht="15" customHeight="1" x14ac:dyDescent="0.25">
      <c r="A12" s="50" t="s">
        <v>69</v>
      </c>
      <c r="B12" s="72" t="s">
        <v>109</v>
      </c>
      <c r="C12" s="114">
        <v>16129</v>
      </c>
      <c r="D12" s="148">
        <f t="shared" si="0"/>
        <v>2140.6861769195034</v>
      </c>
      <c r="E12" s="115">
        <v>404060</v>
      </c>
      <c r="F12" s="131">
        <f t="shared" si="1"/>
        <v>53627.977968013802</v>
      </c>
      <c r="G12" s="115">
        <v>9000</v>
      </c>
      <c r="H12" s="131">
        <f t="shared" si="2"/>
        <v>1194.5052757316344</v>
      </c>
      <c r="I12" s="115">
        <v>9000</v>
      </c>
      <c r="J12" s="131">
        <f t="shared" si="3"/>
        <v>1194.5052757316344</v>
      </c>
      <c r="K12" s="115">
        <v>9000</v>
      </c>
      <c r="L12" s="131">
        <f t="shared" si="4"/>
        <v>1194.5052757316344</v>
      </c>
    </row>
    <row r="13" spans="1:14" x14ac:dyDescent="0.25">
      <c r="A13" s="51" t="s">
        <v>70</v>
      </c>
      <c r="B13" s="73" t="s">
        <v>110</v>
      </c>
      <c r="C13" s="119">
        <v>15129</v>
      </c>
      <c r="D13" s="148">
        <f t="shared" si="0"/>
        <v>2007.9633685048775</v>
      </c>
      <c r="E13" s="120">
        <v>2000</v>
      </c>
      <c r="F13" s="131">
        <f t="shared" si="1"/>
        <v>265.44561682925212</v>
      </c>
      <c r="G13" s="120">
        <v>8000</v>
      </c>
      <c r="H13" s="131">
        <f t="shared" si="2"/>
        <v>1061.7824673170085</v>
      </c>
      <c r="I13" s="120">
        <v>8000</v>
      </c>
      <c r="J13" s="131">
        <f t="shared" si="3"/>
        <v>1061.7824673170085</v>
      </c>
      <c r="K13" s="120">
        <v>8000</v>
      </c>
      <c r="L13" s="131">
        <f t="shared" si="4"/>
        <v>1061.7824673170085</v>
      </c>
    </row>
    <row r="14" spans="1:14" ht="15" customHeight="1" x14ac:dyDescent="0.25">
      <c r="A14" s="53">
        <v>3</v>
      </c>
      <c r="B14" s="74" t="s">
        <v>22</v>
      </c>
      <c r="C14" s="10">
        <v>15129</v>
      </c>
      <c r="D14" s="148">
        <f t="shared" si="0"/>
        <v>2007.9633685048775</v>
      </c>
      <c r="E14" s="11">
        <v>2000</v>
      </c>
      <c r="F14" s="131">
        <f t="shared" si="1"/>
        <v>265.44561682925212</v>
      </c>
      <c r="G14" s="11">
        <v>8000</v>
      </c>
      <c r="H14" s="131">
        <f t="shared" si="2"/>
        <v>1061.7824673170085</v>
      </c>
      <c r="I14" s="11">
        <v>8000</v>
      </c>
      <c r="J14" s="131">
        <f t="shared" si="3"/>
        <v>1061.7824673170085</v>
      </c>
      <c r="K14" s="11">
        <v>8000</v>
      </c>
      <c r="L14" s="131">
        <f t="shared" si="4"/>
        <v>1061.7824673170085</v>
      </c>
    </row>
    <row r="15" spans="1:14" x14ac:dyDescent="0.25">
      <c r="A15" s="53">
        <v>32</v>
      </c>
      <c r="B15" s="74" t="s">
        <v>42</v>
      </c>
      <c r="C15" s="10">
        <v>15129</v>
      </c>
      <c r="D15" s="148">
        <f t="shared" si="0"/>
        <v>2007.9633685048775</v>
      </c>
      <c r="E15" s="11">
        <v>2000</v>
      </c>
      <c r="F15" s="131">
        <f t="shared" si="1"/>
        <v>265.44561682925212</v>
      </c>
      <c r="G15" s="11">
        <v>8000</v>
      </c>
      <c r="H15" s="131">
        <f t="shared" si="2"/>
        <v>1061.7824673170085</v>
      </c>
      <c r="I15" s="11">
        <v>8000</v>
      </c>
      <c r="J15" s="131">
        <f t="shared" si="3"/>
        <v>1061.7824673170085</v>
      </c>
      <c r="K15" s="11">
        <v>8000</v>
      </c>
      <c r="L15" s="131">
        <f t="shared" si="4"/>
        <v>1061.7824673170085</v>
      </c>
    </row>
    <row r="16" spans="1:14" ht="23.25" x14ac:dyDescent="0.25">
      <c r="A16" s="51" t="s">
        <v>71</v>
      </c>
      <c r="B16" s="79" t="s">
        <v>111</v>
      </c>
      <c r="C16" s="121">
        <v>1000</v>
      </c>
      <c r="D16" s="148">
        <f t="shared" si="0"/>
        <v>132.72280841462606</v>
      </c>
      <c r="E16" s="121">
        <v>402060</v>
      </c>
      <c r="F16" s="131">
        <f t="shared" si="1"/>
        <v>53362.532351184549</v>
      </c>
      <c r="G16" s="121">
        <v>1000</v>
      </c>
      <c r="H16" s="131">
        <f t="shared" si="2"/>
        <v>132.72280841462606</v>
      </c>
      <c r="I16" s="121">
        <v>1000</v>
      </c>
      <c r="J16" s="131">
        <f t="shared" si="3"/>
        <v>132.72280841462606</v>
      </c>
      <c r="K16" s="121">
        <v>1000</v>
      </c>
      <c r="L16" s="131">
        <f t="shared" si="4"/>
        <v>132.72280841462606</v>
      </c>
    </row>
    <row r="17" spans="1:12" x14ac:dyDescent="0.25">
      <c r="A17" s="53">
        <v>3</v>
      </c>
      <c r="B17" s="81" t="s">
        <v>22</v>
      </c>
      <c r="C17" s="101">
        <v>1000</v>
      </c>
      <c r="D17" s="148">
        <f t="shared" si="0"/>
        <v>132.72280841462606</v>
      </c>
      <c r="E17" s="101">
        <v>402060</v>
      </c>
      <c r="F17" s="131">
        <f t="shared" si="1"/>
        <v>53362.532351184549</v>
      </c>
      <c r="G17" s="101">
        <v>1000</v>
      </c>
      <c r="H17" s="131">
        <f t="shared" si="2"/>
        <v>132.72280841462606</v>
      </c>
      <c r="I17" s="101">
        <v>1000</v>
      </c>
      <c r="J17" s="131">
        <f t="shared" si="3"/>
        <v>132.72280841462606</v>
      </c>
      <c r="K17" s="101">
        <v>1000</v>
      </c>
      <c r="L17" s="131">
        <f t="shared" si="4"/>
        <v>132.72280841462606</v>
      </c>
    </row>
    <row r="18" spans="1:12" x14ac:dyDescent="0.25">
      <c r="A18" s="53">
        <v>32</v>
      </c>
      <c r="B18" s="81" t="s">
        <v>42</v>
      </c>
      <c r="C18" s="101">
        <v>1000</v>
      </c>
      <c r="D18" s="148">
        <f t="shared" si="0"/>
        <v>132.72280841462606</v>
      </c>
      <c r="E18" s="101">
        <v>402060</v>
      </c>
      <c r="F18" s="131">
        <f t="shared" si="1"/>
        <v>53362.532351184549</v>
      </c>
      <c r="G18" s="101">
        <v>1000</v>
      </c>
      <c r="H18" s="131">
        <f t="shared" si="2"/>
        <v>132.72280841462606</v>
      </c>
      <c r="I18" s="101">
        <v>1000</v>
      </c>
      <c r="J18" s="131">
        <f t="shared" si="3"/>
        <v>132.72280841462606</v>
      </c>
      <c r="K18" s="101">
        <v>1000</v>
      </c>
      <c r="L18" s="131">
        <f t="shared" si="4"/>
        <v>132.72280841462606</v>
      </c>
    </row>
    <row r="19" spans="1:12" ht="22.15" customHeight="1" x14ac:dyDescent="0.25">
      <c r="A19" s="56" t="s">
        <v>72</v>
      </c>
      <c r="B19" s="82" t="s">
        <v>112</v>
      </c>
      <c r="C19" s="111">
        <v>659033</v>
      </c>
      <c r="D19" s="148">
        <f t="shared" si="0"/>
        <v>87468.710597916244</v>
      </c>
      <c r="E19" s="111">
        <v>678181</v>
      </c>
      <c r="F19" s="131">
        <f t="shared" si="1"/>
        <v>90010.08693343951</v>
      </c>
      <c r="G19" s="111">
        <v>482984</v>
      </c>
      <c r="H19" s="131">
        <f t="shared" si="2"/>
        <v>64102.992899329744</v>
      </c>
      <c r="I19" s="111">
        <v>481744</v>
      </c>
      <c r="J19" s="131">
        <f t="shared" si="3"/>
        <v>63938.416616895607</v>
      </c>
      <c r="K19" s="111">
        <v>481744</v>
      </c>
      <c r="L19" s="131">
        <f t="shared" si="4"/>
        <v>63938.416616895607</v>
      </c>
    </row>
    <row r="20" spans="1:12" x14ac:dyDescent="0.25">
      <c r="A20" s="50" t="s">
        <v>73</v>
      </c>
      <c r="B20" s="83" t="s">
        <v>113</v>
      </c>
      <c r="C20" s="116">
        <v>659033</v>
      </c>
      <c r="D20" s="148">
        <f t="shared" si="0"/>
        <v>87468.710597916244</v>
      </c>
      <c r="E20" s="116">
        <v>678181</v>
      </c>
      <c r="F20" s="131">
        <f t="shared" si="1"/>
        <v>90010.08693343951</v>
      </c>
      <c r="G20" s="116">
        <v>482984</v>
      </c>
      <c r="H20" s="131">
        <f t="shared" si="2"/>
        <v>64102.992899329744</v>
      </c>
      <c r="I20" s="116">
        <v>481744</v>
      </c>
      <c r="J20" s="131">
        <f t="shared" si="3"/>
        <v>63938.416616895607</v>
      </c>
      <c r="K20" s="116">
        <v>481744</v>
      </c>
      <c r="L20" s="131">
        <f t="shared" si="4"/>
        <v>63938.416616895607</v>
      </c>
    </row>
    <row r="21" spans="1:12" x14ac:dyDescent="0.25">
      <c r="A21" s="51" t="s">
        <v>74</v>
      </c>
      <c r="B21" s="84" t="s">
        <v>114</v>
      </c>
      <c r="C21" s="121">
        <v>659033</v>
      </c>
      <c r="D21" s="148">
        <f t="shared" si="0"/>
        <v>87468.710597916244</v>
      </c>
      <c r="E21" s="121">
        <v>678181</v>
      </c>
      <c r="F21" s="131">
        <f t="shared" si="1"/>
        <v>90010.08693343951</v>
      </c>
      <c r="G21" s="121">
        <v>482984</v>
      </c>
      <c r="H21" s="131">
        <f t="shared" si="2"/>
        <v>64102.992899329744</v>
      </c>
      <c r="I21" s="121">
        <v>481744</v>
      </c>
      <c r="J21" s="131">
        <f t="shared" si="3"/>
        <v>63938.416616895607</v>
      </c>
      <c r="K21" s="121">
        <v>481744</v>
      </c>
      <c r="L21" s="131">
        <f t="shared" si="4"/>
        <v>63938.416616895607</v>
      </c>
    </row>
    <row r="22" spans="1:12" x14ac:dyDescent="0.25">
      <c r="A22" s="53">
        <v>3</v>
      </c>
      <c r="B22" s="81" t="s">
        <v>22</v>
      </c>
      <c r="C22" s="101">
        <v>659033</v>
      </c>
      <c r="D22" s="148">
        <f t="shared" si="0"/>
        <v>87468.710597916244</v>
      </c>
      <c r="E22" s="101">
        <v>678181</v>
      </c>
      <c r="F22" s="131">
        <f t="shared" si="1"/>
        <v>90010.08693343951</v>
      </c>
      <c r="G22" s="101">
        <v>482984</v>
      </c>
      <c r="H22" s="131">
        <f t="shared" si="2"/>
        <v>64102.992899329744</v>
      </c>
      <c r="I22" s="101">
        <v>481744</v>
      </c>
      <c r="J22" s="131">
        <f t="shared" si="3"/>
        <v>63938.416616895607</v>
      </c>
      <c r="K22" s="101">
        <v>481744</v>
      </c>
      <c r="L22" s="131">
        <f t="shared" si="4"/>
        <v>63938.416616895607</v>
      </c>
    </row>
    <row r="23" spans="1:12" x14ac:dyDescent="0.25">
      <c r="A23" s="53">
        <v>31</v>
      </c>
      <c r="B23" s="81" t="s">
        <v>25</v>
      </c>
      <c r="C23" s="101">
        <v>649933</v>
      </c>
      <c r="D23" s="148">
        <f t="shared" si="0"/>
        <v>86260.933041343145</v>
      </c>
      <c r="E23" s="101">
        <v>669181</v>
      </c>
      <c r="F23" s="131">
        <f t="shared" si="1"/>
        <v>88815.581657707866</v>
      </c>
      <c r="G23" s="101">
        <v>472901</v>
      </c>
      <c r="H23" s="131">
        <f t="shared" si="2"/>
        <v>62764.748822085072</v>
      </c>
      <c r="I23" s="101">
        <v>471661</v>
      </c>
      <c r="J23" s="131">
        <f t="shared" si="3"/>
        <v>62600.172539650936</v>
      </c>
      <c r="K23" s="101">
        <v>471661</v>
      </c>
      <c r="L23" s="131">
        <f t="shared" si="4"/>
        <v>62600.172539650936</v>
      </c>
    </row>
    <row r="24" spans="1:12" x14ac:dyDescent="0.25">
      <c r="A24" s="130">
        <v>32</v>
      </c>
      <c r="B24" s="81" t="s">
        <v>42</v>
      </c>
      <c r="C24" s="101">
        <v>9100</v>
      </c>
      <c r="D24" s="148">
        <f t="shared" si="0"/>
        <v>1207.7775565730969</v>
      </c>
      <c r="E24" s="101">
        <v>9000</v>
      </c>
      <c r="F24" s="131">
        <f t="shared" si="1"/>
        <v>1194.5052757316344</v>
      </c>
      <c r="G24" s="101">
        <v>10083</v>
      </c>
      <c r="H24" s="131">
        <f t="shared" si="2"/>
        <v>1338.2440772446744</v>
      </c>
      <c r="I24" s="101">
        <v>10083</v>
      </c>
      <c r="J24" s="131">
        <f t="shared" si="3"/>
        <v>1338.2440772446744</v>
      </c>
      <c r="K24" s="101">
        <v>10083</v>
      </c>
      <c r="L24" s="131">
        <f t="shared" si="4"/>
        <v>1338.2440772446744</v>
      </c>
    </row>
    <row r="25" spans="1:12" x14ac:dyDescent="0.25">
      <c r="A25" s="56" t="s">
        <v>75</v>
      </c>
      <c r="B25" s="82" t="s">
        <v>115</v>
      </c>
      <c r="C25" s="111">
        <v>2003</v>
      </c>
      <c r="D25" s="148">
        <f t="shared" si="0"/>
        <v>265.84378525449597</v>
      </c>
      <c r="E25" s="111">
        <v>10160</v>
      </c>
      <c r="F25" s="131">
        <f t="shared" si="1"/>
        <v>1348.4637334926006</v>
      </c>
      <c r="G25" s="111">
        <v>0</v>
      </c>
      <c r="H25" s="131">
        <f t="shared" si="2"/>
        <v>0</v>
      </c>
      <c r="I25" s="111">
        <v>34947</v>
      </c>
      <c r="J25" s="131">
        <f t="shared" si="3"/>
        <v>4638.2639856659362</v>
      </c>
      <c r="K25" s="111">
        <v>34947</v>
      </c>
      <c r="L25" s="131">
        <f t="shared" si="4"/>
        <v>4638.2639856659362</v>
      </c>
    </row>
    <row r="26" spans="1:12" x14ac:dyDescent="0.25">
      <c r="A26" s="50" t="s">
        <v>73</v>
      </c>
      <c r="B26" s="83" t="s">
        <v>113</v>
      </c>
      <c r="C26" s="116">
        <v>2003</v>
      </c>
      <c r="D26" s="148">
        <f t="shared" si="0"/>
        <v>265.84378525449597</v>
      </c>
      <c r="E26" s="116">
        <v>10160</v>
      </c>
      <c r="F26" s="131">
        <f t="shared" si="1"/>
        <v>1348.4637334926006</v>
      </c>
      <c r="G26" s="116">
        <v>0</v>
      </c>
      <c r="H26" s="131">
        <f t="shared" si="2"/>
        <v>0</v>
      </c>
      <c r="I26" s="116">
        <v>34947</v>
      </c>
      <c r="J26" s="131">
        <f t="shared" si="3"/>
        <v>4638.2639856659362</v>
      </c>
      <c r="K26" s="116">
        <v>34947</v>
      </c>
      <c r="L26" s="131">
        <f t="shared" si="4"/>
        <v>4638.2639856659362</v>
      </c>
    </row>
    <row r="27" spans="1:12" x14ac:dyDescent="0.25">
      <c r="A27" s="51" t="s">
        <v>150</v>
      </c>
      <c r="B27" s="84" t="s">
        <v>151</v>
      </c>
      <c r="C27" s="121">
        <v>2003</v>
      </c>
      <c r="D27" s="148">
        <f t="shared" si="0"/>
        <v>265.84378525449597</v>
      </c>
      <c r="E27" s="121">
        <v>10160</v>
      </c>
      <c r="F27" s="131">
        <f t="shared" si="1"/>
        <v>1348.4637334926006</v>
      </c>
      <c r="G27" s="121">
        <v>0</v>
      </c>
      <c r="H27" s="131">
        <f t="shared" si="2"/>
        <v>0</v>
      </c>
      <c r="I27" s="121">
        <v>34947</v>
      </c>
      <c r="J27" s="131">
        <f t="shared" si="3"/>
        <v>4638.2639856659362</v>
      </c>
      <c r="K27" s="121">
        <v>34947</v>
      </c>
      <c r="L27" s="131">
        <f t="shared" si="4"/>
        <v>4638.2639856659362</v>
      </c>
    </row>
    <row r="28" spans="1:12" x14ac:dyDescent="0.25">
      <c r="A28" s="52">
        <v>3</v>
      </c>
      <c r="B28" s="86" t="s">
        <v>22</v>
      </c>
      <c r="C28" s="127">
        <v>2003</v>
      </c>
      <c r="D28" s="148">
        <f t="shared" si="0"/>
        <v>265.84378525449597</v>
      </c>
      <c r="E28" s="127">
        <v>10160</v>
      </c>
      <c r="F28" s="131">
        <f t="shared" si="1"/>
        <v>1348.4637334926006</v>
      </c>
      <c r="G28" s="127">
        <v>0</v>
      </c>
      <c r="H28" s="131">
        <f t="shared" si="2"/>
        <v>0</v>
      </c>
      <c r="I28" s="127">
        <v>34947</v>
      </c>
      <c r="J28" s="131">
        <f t="shared" si="3"/>
        <v>4638.2639856659362</v>
      </c>
      <c r="K28" s="127">
        <v>34947</v>
      </c>
      <c r="L28" s="131">
        <f t="shared" si="4"/>
        <v>4638.2639856659362</v>
      </c>
    </row>
    <row r="29" spans="1:12" x14ac:dyDescent="0.25">
      <c r="A29" s="52">
        <v>32</v>
      </c>
      <c r="B29" s="86" t="s">
        <v>42</v>
      </c>
      <c r="C29" s="101">
        <v>2003</v>
      </c>
      <c r="D29" s="148">
        <f t="shared" si="0"/>
        <v>265.84378525449597</v>
      </c>
      <c r="E29" s="101">
        <v>10160</v>
      </c>
      <c r="F29" s="131">
        <f t="shared" si="1"/>
        <v>1348.4637334926006</v>
      </c>
      <c r="G29" s="101">
        <v>0</v>
      </c>
      <c r="H29" s="131">
        <f t="shared" si="2"/>
        <v>0</v>
      </c>
      <c r="I29" s="101">
        <v>34947</v>
      </c>
      <c r="J29" s="131">
        <f t="shared" si="3"/>
        <v>4638.2639856659362</v>
      </c>
      <c r="K29" s="101">
        <v>34947</v>
      </c>
      <c r="L29" s="131">
        <f t="shared" si="4"/>
        <v>4638.2639856659362</v>
      </c>
    </row>
    <row r="30" spans="1:12" x14ac:dyDescent="0.25">
      <c r="A30" s="52"/>
      <c r="B30" s="86"/>
      <c r="C30" s="101"/>
      <c r="D30" s="148"/>
      <c r="E30" s="101"/>
      <c r="F30" s="131"/>
      <c r="G30" s="101"/>
      <c r="H30" s="131"/>
      <c r="I30" s="101"/>
      <c r="J30" s="131"/>
      <c r="K30" s="101"/>
      <c r="L30" s="131"/>
    </row>
    <row r="31" spans="1:12" x14ac:dyDescent="0.25">
      <c r="A31" s="47" t="s">
        <v>76</v>
      </c>
      <c r="B31" s="87" t="s">
        <v>116</v>
      </c>
      <c r="C31" s="106">
        <v>837880</v>
      </c>
      <c r="D31" s="148">
        <f t="shared" si="0"/>
        <v>111205.78671444688</v>
      </c>
      <c r="E31" s="106">
        <v>1130655</v>
      </c>
      <c r="F31" s="131">
        <f t="shared" si="1"/>
        <v>150063.70694803901</v>
      </c>
      <c r="G31" s="106">
        <v>1135528</v>
      </c>
      <c r="H31" s="131">
        <f t="shared" si="2"/>
        <v>150710.4651934435</v>
      </c>
      <c r="I31" s="106">
        <v>1135528</v>
      </c>
      <c r="J31" s="131">
        <f t="shared" si="3"/>
        <v>150710.4651934435</v>
      </c>
      <c r="K31" s="106">
        <v>1135528</v>
      </c>
      <c r="L31" s="131">
        <f t="shared" si="4"/>
        <v>150710.4651934435</v>
      </c>
    </row>
    <row r="32" spans="1:12" x14ac:dyDescent="0.25">
      <c r="A32" s="129" t="s">
        <v>69</v>
      </c>
      <c r="B32" s="83" t="s">
        <v>117</v>
      </c>
      <c r="C32" s="116">
        <v>589418</v>
      </c>
      <c r="D32" s="148">
        <f t="shared" si="0"/>
        <v>78229.212290132054</v>
      </c>
      <c r="E32" s="116">
        <v>794155</v>
      </c>
      <c r="F32" s="131">
        <f t="shared" si="1"/>
        <v>105402.48191651735</v>
      </c>
      <c r="G32" s="116">
        <v>809028</v>
      </c>
      <c r="H32" s="131">
        <f t="shared" si="2"/>
        <v>107376.46824606808</v>
      </c>
      <c r="I32" s="116">
        <v>809028</v>
      </c>
      <c r="J32" s="131">
        <f t="shared" si="3"/>
        <v>107376.46824606808</v>
      </c>
      <c r="K32" s="116">
        <v>809028</v>
      </c>
      <c r="L32" s="131">
        <f t="shared" si="4"/>
        <v>107376.46824606808</v>
      </c>
    </row>
    <row r="33" spans="1:12" x14ac:dyDescent="0.25">
      <c r="A33" s="51" t="s">
        <v>70</v>
      </c>
      <c r="B33" s="88" t="s">
        <v>110</v>
      </c>
      <c r="C33" s="121">
        <v>179031</v>
      </c>
      <c r="D33" s="148">
        <f t="shared" si="0"/>
        <v>23761.497113278914</v>
      </c>
      <c r="E33" s="121">
        <v>180155</v>
      </c>
      <c r="F33" s="131">
        <f t="shared" si="1"/>
        <v>23910.677549936954</v>
      </c>
      <c r="G33" s="121">
        <v>179028</v>
      </c>
      <c r="H33" s="131">
        <f t="shared" si="2"/>
        <v>23761.098944853671</v>
      </c>
      <c r="I33" s="121">
        <v>179028</v>
      </c>
      <c r="J33" s="131">
        <f t="shared" si="3"/>
        <v>23761.098944853671</v>
      </c>
      <c r="K33" s="121">
        <v>179028</v>
      </c>
      <c r="L33" s="131">
        <f t="shared" si="4"/>
        <v>23761.098944853671</v>
      </c>
    </row>
    <row r="34" spans="1:12" x14ac:dyDescent="0.25">
      <c r="A34" s="53">
        <v>3</v>
      </c>
      <c r="B34" s="81" t="s">
        <v>22</v>
      </c>
      <c r="C34" s="101">
        <v>179031</v>
      </c>
      <c r="D34" s="148">
        <f t="shared" si="0"/>
        <v>23761.497113278914</v>
      </c>
      <c r="E34" s="101">
        <v>180155</v>
      </c>
      <c r="F34" s="131">
        <f t="shared" si="1"/>
        <v>23910.677549936954</v>
      </c>
      <c r="G34" s="101">
        <v>179028</v>
      </c>
      <c r="H34" s="131">
        <f t="shared" si="2"/>
        <v>23761.098944853671</v>
      </c>
      <c r="I34" s="101">
        <v>179028</v>
      </c>
      <c r="J34" s="131">
        <f t="shared" si="3"/>
        <v>23761.098944853671</v>
      </c>
      <c r="K34" s="101">
        <v>179028</v>
      </c>
      <c r="L34" s="131">
        <f t="shared" si="4"/>
        <v>23761.098944853671</v>
      </c>
    </row>
    <row r="35" spans="1:12" x14ac:dyDescent="0.25">
      <c r="A35" s="53">
        <v>32</v>
      </c>
      <c r="B35" s="81" t="s">
        <v>42</v>
      </c>
      <c r="C35" s="101">
        <v>163968</v>
      </c>
      <c r="D35" s="148">
        <f t="shared" si="0"/>
        <v>21762.293450129404</v>
      </c>
      <c r="E35" s="101">
        <v>157205</v>
      </c>
      <c r="F35" s="131">
        <f t="shared" si="1"/>
        <v>20864.689096821287</v>
      </c>
      <c r="G35" s="101">
        <v>176028</v>
      </c>
      <c r="H35" s="131">
        <f t="shared" si="2"/>
        <v>23362.930519609792</v>
      </c>
      <c r="I35" s="101">
        <v>176028</v>
      </c>
      <c r="J35" s="131">
        <f t="shared" si="3"/>
        <v>23362.930519609792</v>
      </c>
      <c r="K35" s="101">
        <v>176028</v>
      </c>
      <c r="L35" s="131">
        <f t="shared" si="4"/>
        <v>23362.930519609792</v>
      </c>
    </row>
    <row r="36" spans="1:12" x14ac:dyDescent="0.25">
      <c r="A36" s="54">
        <v>34</v>
      </c>
      <c r="B36" s="78" t="s">
        <v>118</v>
      </c>
      <c r="C36" s="101">
        <v>15063</v>
      </c>
      <c r="D36" s="148">
        <f t="shared" si="0"/>
        <v>1999.2036631495121</v>
      </c>
      <c r="E36" s="101">
        <v>22950</v>
      </c>
      <c r="F36" s="131">
        <f t="shared" si="1"/>
        <v>3045.9884531156677</v>
      </c>
      <c r="G36" s="101">
        <v>3000</v>
      </c>
      <c r="H36" s="131">
        <f t="shared" si="2"/>
        <v>398.16842524387812</v>
      </c>
      <c r="I36" s="101">
        <v>3000</v>
      </c>
      <c r="J36" s="131">
        <f t="shared" si="3"/>
        <v>398.16842524387812</v>
      </c>
      <c r="K36" s="101">
        <v>3000</v>
      </c>
      <c r="L36" s="131">
        <f t="shared" si="4"/>
        <v>398.16842524387812</v>
      </c>
    </row>
    <row r="37" spans="1:12" ht="23.25" x14ac:dyDescent="0.25">
      <c r="A37" s="51" t="s">
        <v>71</v>
      </c>
      <c r="B37" s="79" t="s">
        <v>111</v>
      </c>
      <c r="C37" s="121">
        <v>410387</v>
      </c>
      <c r="D37" s="148">
        <f t="shared" si="0"/>
        <v>54467.71517685314</v>
      </c>
      <c r="E37" s="121">
        <v>614000</v>
      </c>
      <c r="F37" s="131">
        <f t="shared" si="1"/>
        <v>81491.804366580385</v>
      </c>
      <c r="G37" s="121">
        <v>630000</v>
      </c>
      <c r="H37" s="131">
        <f t="shared" si="2"/>
        <v>83615.369301214407</v>
      </c>
      <c r="I37" s="121">
        <v>630000</v>
      </c>
      <c r="J37" s="131">
        <f t="shared" si="3"/>
        <v>83615.369301214407</v>
      </c>
      <c r="K37" s="121">
        <v>630000</v>
      </c>
      <c r="L37" s="131">
        <f t="shared" si="4"/>
        <v>83615.369301214407</v>
      </c>
    </row>
    <row r="38" spans="1:12" x14ac:dyDescent="0.25">
      <c r="A38" s="53">
        <v>3</v>
      </c>
      <c r="B38" s="81" t="s">
        <v>22</v>
      </c>
      <c r="C38" s="101">
        <v>410387</v>
      </c>
      <c r="D38" s="148">
        <f t="shared" si="0"/>
        <v>54467.71517685314</v>
      </c>
      <c r="E38" s="101">
        <v>614000</v>
      </c>
      <c r="F38" s="131">
        <f t="shared" si="1"/>
        <v>81491.804366580385</v>
      </c>
      <c r="G38" s="101">
        <v>630000</v>
      </c>
      <c r="H38" s="131">
        <f t="shared" si="2"/>
        <v>83615.369301214407</v>
      </c>
      <c r="I38" s="101">
        <v>630000</v>
      </c>
      <c r="J38" s="131">
        <f t="shared" si="3"/>
        <v>83615.369301214407</v>
      </c>
      <c r="K38" s="101">
        <v>630000</v>
      </c>
      <c r="L38" s="131">
        <f t="shared" si="4"/>
        <v>83615.369301214407</v>
      </c>
    </row>
    <row r="39" spans="1:12" x14ac:dyDescent="0.25">
      <c r="A39" s="53">
        <v>32</v>
      </c>
      <c r="B39" s="81" t="s">
        <v>42</v>
      </c>
      <c r="C39" s="101">
        <v>410387</v>
      </c>
      <c r="D39" s="148">
        <f t="shared" si="0"/>
        <v>54467.71517685314</v>
      </c>
      <c r="E39" s="101">
        <v>614000</v>
      </c>
      <c r="F39" s="131">
        <f t="shared" si="1"/>
        <v>81491.804366580385</v>
      </c>
      <c r="G39" s="101">
        <v>630000</v>
      </c>
      <c r="H39" s="131">
        <f t="shared" si="2"/>
        <v>83615.369301214407</v>
      </c>
      <c r="I39" s="101">
        <v>630000</v>
      </c>
      <c r="J39" s="131">
        <f t="shared" si="3"/>
        <v>83615.369301214407</v>
      </c>
      <c r="K39" s="101">
        <v>630000</v>
      </c>
      <c r="L39" s="131">
        <f t="shared" si="4"/>
        <v>83615.369301214407</v>
      </c>
    </row>
    <row r="40" spans="1:12" x14ac:dyDescent="0.25">
      <c r="A40" s="50" t="s">
        <v>77</v>
      </c>
      <c r="B40" s="83" t="s">
        <v>119</v>
      </c>
      <c r="C40" s="116">
        <v>48500</v>
      </c>
      <c r="D40" s="148">
        <f t="shared" si="0"/>
        <v>6437.0562081093631</v>
      </c>
      <c r="E40" s="116">
        <v>26500</v>
      </c>
      <c r="F40" s="131">
        <f t="shared" si="1"/>
        <v>3517.1544229875904</v>
      </c>
      <c r="G40" s="116">
        <v>26500</v>
      </c>
      <c r="H40" s="131">
        <f t="shared" si="2"/>
        <v>3517.1544229875904</v>
      </c>
      <c r="I40" s="116">
        <v>26500</v>
      </c>
      <c r="J40" s="131">
        <f t="shared" si="3"/>
        <v>3517.1544229875904</v>
      </c>
      <c r="K40" s="116">
        <v>26500</v>
      </c>
      <c r="L40" s="131">
        <f t="shared" si="4"/>
        <v>3517.1544229875904</v>
      </c>
    </row>
    <row r="41" spans="1:12" x14ac:dyDescent="0.25">
      <c r="A41" s="51" t="s">
        <v>78</v>
      </c>
      <c r="B41" s="79" t="s">
        <v>120</v>
      </c>
      <c r="C41" s="121">
        <v>48500</v>
      </c>
      <c r="D41" s="148">
        <f t="shared" si="0"/>
        <v>6437.0562081093631</v>
      </c>
      <c r="E41" s="121">
        <v>26500</v>
      </c>
      <c r="F41" s="131">
        <f t="shared" si="1"/>
        <v>3517.1544229875904</v>
      </c>
      <c r="G41" s="121">
        <v>26500</v>
      </c>
      <c r="H41" s="131">
        <f t="shared" si="2"/>
        <v>3517.1544229875904</v>
      </c>
      <c r="I41" s="121">
        <v>26500</v>
      </c>
      <c r="J41" s="131">
        <f t="shared" si="3"/>
        <v>3517.1544229875904</v>
      </c>
      <c r="K41" s="121">
        <v>26500</v>
      </c>
      <c r="L41" s="131">
        <f t="shared" si="4"/>
        <v>3517.1544229875904</v>
      </c>
    </row>
    <row r="42" spans="1:12" x14ac:dyDescent="0.25">
      <c r="A42" s="57">
        <v>4</v>
      </c>
      <c r="B42" s="85" t="s">
        <v>26</v>
      </c>
      <c r="C42" s="101">
        <v>48500</v>
      </c>
      <c r="D42" s="148">
        <f t="shared" si="0"/>
        <v>6437.0562081093631</v>
      </c>
      <c r="E42" s="101">
        <v>26500</v>
      </c>
      <c r="F42" s="131">
        <f t="shared" si="1"/>
        <v>3517.1544229875904</v>
      </c>
      <c r="G42" s="101">
        <v>26500</v>
      </c>
      <c r="H42" s="131">
        <f t="shared" si="2"/>
        <v>3517.1544229875904</v>
      </c>
      <c r="I42" s="101">
        <v>26500</v>
      </c>
      <c r="J42" s="131">
        <f t="shared" si="3"/>
        <v>3517.1544229875904</v>
      </c>
      <c r="K42" s="101">
        <v>26500</v>
      </c>
      <c r="L42" s="131">
        <f t="shared" si="4"/>
        <v>3517.1544229875904</v>
      </c>
    </row>
    <row r="43" spans="1:12" ht="16.149999999999999" customHeight="1" x14ac:dyDescent="0.25">
      <c r="A43" s="57">
        <v>42</v>
      </c>
      <c r="B43" s="85" t="s">
        <v>60</v>
      </c>
      <c r="C43" s="101">
        <v>48500</v>
      </c>
      <c r="D43" s="148">
        <f t="shared" si="0"/>
        <v>6437.0562081093631</v>
      </c>
      <c r="E43" s="101">
        <v>26500</v>
      </c>
      <c r="F43" s="131">
        <f t="shared" si="1"/>
        <v>3517.1544229875904</v>
      </c>
      <c r="G43" s="101">
        <v>26500</v>
      </c>
      <c r="H43" s="131">
        <f t="shared" si="2"/>
        <v>3517.1544229875904</v>
      </c>
      <c r="I43" s="101">
        <v>26500</v>
      </c>
      <c r="J43" s="131">
        <f t="shared" si="3"/>
        <v>3517.1544229875904</v>
      </c>
      <c r="K43" s="101">
        <v>26500</v>
      </c>
      <c r="L43" s="131">
        <f t="shared" si="4"/>
        <v>3517.1544229875904</v>
      </c>
    </row>
    <row r="44" spans="1:12" x14ac:dyDescent="0.25">
      <c r="A44" s="51" t="s">
        <v>79</v>
      </c>
      <c r="B44" s="79" t="s">
        <v>121</v>
      </c>
      <c r="C44" s="121">
        <v>77205</v>
      </c>
      <c r="D44" s="148">
        <f t="shared" si="0"/>
        <v>10246.864423651205</v>
      </c>
      <c r="E44" s="121">
        <v>310000</v>
      </c>
      <c r="F44" s="131">
        <f t="shared" si="1"/>
        <v>41144.070608534072</v>
      </c>
      <c r="G44" s="121">
        <v>300000</v>
      </c>
      <c r="H44" s="131">
        <f t="shared" si="2"/>
        <v>39816.842524387816</v>
      </c>
      <c r="I44" s="121">
        <v>300000</v>
      </c>
      <c r="J44" s="131">
        <f t="shared" si="3"/>
        <v>39816.842524387816</v>
      </c>
      <c r="K44" s="121">
        <v>300000</v>
      </c>
      <c r="L44" s="131">
        <f t="shared" si="4"/>
        <v>39816.842524387816</v>
      </c>
    </row>
    <row r="45" spans="1:12" x14ac:dyDescent="0.25">
      <c r="A45" s="57">
        <v>3</v>
      </c>
      <c r="B45" s="85" t="s">
        <v>22</v>
      </c>
      <c r="C45" s="101">
        <v>77205</v>
      </c>
      <c r="D45" s="148">
        <f t="shared" si="0"/>
        <v>10246.864423651205</v>
      </c>
      <c r="E45" s="101">
        <v>310000</v>
      </c>
      <c r="F45" s="131">
        <f t="shared" si="1"/>
        <v>41144.070608534072</v>
      </c>
      <c r="G45" s="101">
        <v>300000</v>
      </c>
      <c r="H45" s="131">
        <f t="shared" si="2"/>
        <v>39816.842524387816</v>
      </c>
      <c r="I45" s="101">
        <v>300000</v>
      </c>
      <c r="J45" s="131">
        <f t="shared" si="3"/>
        <v>39816.842524387816</v>
      </c>
      <c r="K45" s="101">
        <v>300000</v>
      </c>
      <c r="L45" s="131">
        <f t="shared" si="4"/>
        <v>39816.842524387816</v>
      </c>
    </row>
    <row r="46" spans="1:12" x14ac:dyDescent="0.25">
      <c r="A46" s="57">
        <v>31</v>
      </c>
      <c r="B46" s="85" t="s">
        <v>122</v>
      </c>
      <c r="C46" s="101">
        <v>74791</v>
      </c>
      <c r="D46" s="148">
        <f t="shared" si="0"/>
        <v>9926.4715641382973</v>
      </c>
      <c r="E46" s="101">
        <v>294000</v>
      </c>
      <c r="F46" s="131">
        <f t="shared" si="1"/>
        <v>39020.505673900057</v>
      </c>
      <c r="G46" s="101">
        <v>284000</v>
      </c>
      <c r="H46" s="131">
        <f t="shared" si="2"/>
        <v>37693.277589753794</v>
      </c>
      <c r="I46" s="101">
        <v>284000</v>
      </c>
      <c r="J46" s="131">
        <f t="shared" si="3"/>
        <v>37693.277589753794</v>
      </c>
      <c r="K46" s="101">
        <v>284000</v>
      </c>
      <c r="L46" s="131">
        <f t="shared" si="4"/>
        <v>37693.277589753794</v>
      </c>
    </row>
    <row r="47" spans="1:12" x14ac:dyDescent="0.25">
      <c r="A47" s="57">
        <v>32</v>
      </c>
      <c r="B47" s="85" t="s">
        <v>42</v>
      </c>
      <c r="C47" s="101">
        <v>2414</v>
      </c>
      <c r="D47" s="148">
        <f t="shared" si="0"/>
        <v>320.39285951290725</v>
      </c>
      <c r="E47" s="101">
        <v>16000</v>
      </c>
      <c r="F47" s="131">
        <f t="shared" si="1"/>
        <v>2123.5649346340169</v>
      </c>
      <c r="G47" s="101">
        <v>16000</v>
      </c>
      <c r="H47" s="131">
        <f t="shared" si="2"/>
        <v>2123.5649346340169</v>
      </c>
      <c r="I47" s="101">
        <v>16000</v>
      </c>
      <c r="J47" s="131">
        <f t="shared" si="3"/>
        <v>2123.5649346340169</v>
      </c>
      <c r="K47" s="101">
        <v>16000</v>
      </c>
      <c r="L47" s="131">
        <f t="shared" si="4"/>
        <v>2123.5649346340169</v>
      </c>
    </row>
    <row r="48" spans="1:12" x14ac:dyDescent="0.25">
      <c r="A48" s="51" t="s">
        <v>80</v>
      </c>
      <c r="B48" s="79" t="s">
        <v>123</v>
      </c>
      <c r="C48" s="121">
        <v>122756</v>
      </c>
      <c r="D48" s="148">
        <f t="shared" si="0"/>
        <v>16292.521069745835</v>
      </c>
      <c r="E48" s="122">
        <v>0</v>
      </c>
      <c r="F48" s="131">
        <f t="shared" si="1"/>
        <v>0</v>
      </c>
      <c r="G48" s="122">
        <v>0</v>
      </c>
      <c r="H48" s="131">
        <f t="shared" si="2"/>
        <v>0</v>
      </c>
      <c r="I48" s="122">
        <v>0</v>
      </c>
      <c r="J48" s="131">
        <f t="shared" si="3"/>
        <v>0</v>
      </c>
      <c r="K48" s="122">
        <v>0</v>
      </c>
      <c r="L48" s="131">
        <f t="shared" si="4"/>
        <v>0</v>
      </c>
    </row>
    <row r="49" spans="1:13" x14ac:dyDescent="0.25">
      <c r="A49" s="53">
        <v>3</v>
      </c>
      <c r="B49" s="81" t="s">
        <v>22</v>
      </c>
      <c r="C49" s="101">
        <v>122576</v>
      </c>
      <c r="D49" s="148">
        <f t="shared" si="0"/>
        <v>16268.630964231203</v>
      </c>
      <c r="E49" s="97">
        <v>0</v>
      </c>
      <c r="F49" s="131">
        <f t="shared" si="1"/>
        <v>0</v>
      </c>
      <c r="G49" s="97">
        <v>0</v>
      </c>
      <c r="H49" s="131">
        <f t="shared" si="2"/>
        <v>0</v>
      </c>
      <c r="I49" s="97">
        <v>0</v>
      </c>
      <c r="J49" s="131">
        <f t="shared" si="3"/>
        <v>0</v>
      </c>
      <c r="K49" s="97">
        <v>0</v>
      </c>
      <c r="L49" s="131">
        <f t="shared" si="4"/>
        <v>0</v>
      </c>
    </row>
    <row r="50" spans="1:13" x14ac:dyDescent="0.25">
      <c r="A50" s="53">
        <v>32</v>
      </c>
      <c r="B50" s="81" t="s">
        <v>42</v>
      </c>
      <c r="C50" s="101">
        <v>122756</v>
      </c>
      <c r="D50" s="148">
        <f t="shared" si="0"/>
        <v>16292.521069745835</v>
      </c>
      <c r="E50" s="97">
        <v>0</v>
      </c>
      <c r="F50" s="131">
        <f t="shared" si="1"/>
        <v>0</v>
      </c>
      <c r="G50" s="97">
        <v>0</v>
      </c>
      <c r="H50" s="131">
        <f t="shared" si="2"/>
        <v>0</v>
      </c>
      <c r="I50" s="97">
        <v>0</v>
      </c>
      <c r="J50" s="131">
        <f t="shared" si="3"/>
        <v>0</v>
      </c>
      <c r="K50" s="97">
        <v>0</v>
      </c>
      <c r="L50" s="131">
        <f t="shared" si="4"/>
        <v>0</v>
      </c>
    </row>
    <row r="51" spans="1:13" x14ac:dyDescent="0.25">
      <c r="A51" s="54"/>
      <c r="B51" s="78"/>
      <c r="C51" s="97"/>
      <c r="D51" s="148"/>
      <c r="E51" s="97"/>
      <c r="F51" s="131"/>
      <c r="G51" s="97"/>
      <c r="H51" s="131"/>
      <c r="I51" s="97"/>
      <c r="J51" s="131"/>
      <c r="K51" s="97"/>
      <c r="L51" s="131"/>
    </row>
    <row r="52" spans="1:13" x14ac:dyDescent="0.25">
      <c r="A52" s="140" t="s">
        <v>81</v>
      </c>
      <c r="B52" s="144" t="s">
        <v>124</v>
      </c>
      <c r="C52" s="145">
        <v>49416</v>
      </c>
      <c r="D52" s="147">
        <f t="shared" si="0"/>
        <v>6558.6303006171611</v>
      </c>
      <c r="E52" s="145">
        <v>89042</v>
      </c>
      <c r="F52" s="136">
        <f t="shared" si="1"/>
        <v>11817.904306855133</v>
      </c>
      <c r="G52" s="145">
        <v>64000</v>
      </c>
      <c r="H52" s="136">
        <f t="shared" si="2"/>
        <v>8494.2597385360677</v>
      </c>
      <c r="I52" s="145">
        <v>64000</v>
      </c>
      <c r="J52" s="136">
        <f t="shared" si="3"/>
        <v>8494.2597385360677</v>
      </c>
      <c r="K52" s="145">
        <v>64000</v>
      </c>
      <c r="L52" s="136">
        <f t="shared" si="4"/>
        <v>8494.2597385360677</v>
      </c>
      <c r="M52" s="137"/>
    </row>
    <row r="53" spans="1:13" x14ac:dyDescent="0.25">
      <c r="A53" s="47" t="s">
        <v>82</v>
      </c>
      <c r="B53" s="87" t="s">
        <v>125</v>
      </c>
      <c r="C53" s="106">
        <v>49416</v>
      </c>
      <c r="D53" s="148">
        <f t="shared" si="0"/>
        <v>6558.6303006171611</v>
      </c>
      <c r="E53" s="106">
        <v>89042</v>
      </c>
      <c r="F53" s="131">
        <f t="shared" si="1"/>
        <v>11817.904306855133</v>
      </c>
      <c r="G53" s="106">
        <v>64000</v>
      </c>
      <c r="H53" s="131">
        <f t="shared" si="2"/>
        <v>8494.2597385360677</v>
      </c>
      <c r="I53" s="106">
        <v>64000</v>
      </c>
      <c r="J53" s="131">
        <f t="shared" si="3"/>
        <v>8494.2597385360677</v>
      </c>
      <c r="K53" s="106">
        <v>64000</v>
      </c>
      <c r="L53" s="131">
        <f t="shared" si="4"/>
        <v>8494.2597385360677</v>
      </c>
    </row>
    <row r="54" spans="1:13" x14ac:dyDescent="0.25">
      <c r="A54" s="50" t="s">
        <v>69</v>
      </c>
      <c r="B54" s="83" t="s">
        <v>117</v>
      </c>
      <c r="C54" s="116">
        <v>16338</v>
      </c>
      <c r="D54" s="148">
        <f t="shared" si="0"/>
        <v>2168.4252438781605</v>
      </c>
      <c r="E54" s="116">
        <v>46042</v>
      </c>
      <c r="F54" s="131">
        <f t="shared" si="1"/>
        <v>6110.8235450262127</v>
      </c>
      <c r="G54" s="116">
        <v>41000</v>
      </c>
      <c r="H54" s="131">
        <f t="shared" si="2"/>
        <v>5441.6351449996682</v>
      </c>
      <c r="I54" s="116">
        <v>41000</v>
      </c>
      <c r="J54" s="131">
        <f t="shared" si="3"/>
        <v>5441.6351449996682</v>
      </c>
      <c r="K54" s="116">
        <v>41000</v>
      </c>
      <c r="L54" s="131">
        <f t="shared" si="4"/>
        <v>5441.6351449996682</v>
      </c>
    </row>
    <row r="55" spans="1:13" ht="23.25" x14ac:dyDescent="0.25">
      <c r="A55" s="51" t="s">
        <v>71</v>
      </c>
      <c r="B55" s="79" t="s">
        <v>111</v>
      </c>
      <c r="C55" s="121">
        <v>16338</v>
      </c>
      <c r="D55" s="148">
        <f t="shared" si="0"/>
        <v>2168.4252438781605</v>
      </c>
      <c r="E55" s="121">
        <v>46042</v>
      </c>
      <c r="F55" s="131">
        <f t="shared" si="1"/>
        <v>6110.8235450262127</v>
      </c>
      <c r="G55" s="121">
        <v>41000</v>
      </c>
      <c r="H55" s="131">
        <f t="shared" si="2"/>
        <v>5441.6351449996682</v>
      </c>
      <c r="I55" s="121">
        <v>41000</v>
      </c>
      <c r="J55" s="131">
        <f t="shared" si="3"/>
        <v>5441.6351449996682</v>
      </c>
      <c r="K55" s="121">
        <v>41000</v>
      </c>
      <c r="L55" s="131">
        <f t="shared" si="4"/>
        <v>5441.6351449996682</v>
      </c>
    </row>
    <row r="56" spans="1:13" x14ac:dyDescent="0.25">
      <c r="A56" s="52">
        <v>3</v>
      </c>
      <c r="B56" s="80" t="s">
        <v>22</v>
      </c>
      <c r="C56" s="127">
        <v>16338</v>
      </c>
      <c r="D56" s="148">
        <f t="shared" si="0"/>
        <v>2168.4252438781605</v>
      </c>
      <c r="E56" s="127">
        <v>46042</v>
      </c>
      <c r="F56" s="131">
        <f t="shared" si="1"/>
        <v>6110.8235450262127</v>
      </c>
      <c r="G56" s="127">
        <v>41000</v>
      </c>
      <c r="H56" s="131">
        <f t="shared" si="2"/>
        <v>5441.6351449996682</v>
      </c>
      <c r="I56" s="127">
        <v>41000</v>
      </c>
      <c r="J56" s="131">
        <f t="shared" si="3"/>
        <v>5441.6351449996682</v>
      </c>
      <c r="K56" s="127">
        <v>41000</v>
      </c>
      <c r="L56" s="131">
        <f t="shared" si="4"/>
        <v>5441.6351449996682</v>
      </c>
    </row>
    <row r="57" spans="1:13" x14ac:dyDescent="0.25">
      <c r="A57" s="53">
        <v>32</v>
      </c>
      <c r="B57" s="81" t="s">
        <v>42</v>
      </c>
      <c r="C57" s="101">
        <v>16338</v>
      </c>
      <c r="D57" s="148">
        <f t="shared" si="0"/>
        <v>2168.4252438781605</v>
      </c>
      <c r="E57" s="101">
        <v>44042</v>
      </c>
      <c r="F57" s="131">
        <f t="shared" si="1"/>
        <v>5845.3779281969601</v>
      </c>
      <c r="G57" s="101">
        <v>41000</v>
      </c>
      <c r="H57" s="131">
        <f t="shared" si="2"/>
        <v>5441.6351449996682</v>
      </c>
      <c r="I57" s="101">
        <v>41000</v>
      </c>
      <c r="J57" s="131">
        <f t="shared" si="3"/>
        <v>5441.6351449996682</v>
      </c>
      <c r="K57" s="101">
        <v>41000</v>
      </c>
      <c r="L57" s="131">
        <f t="shared" si="4"/>
        <v>5441.6351449996682</v>
      </c>
    </row>
    <row r="58" spans="1:13" x14ac:dyDescent="0.25">
      <c r="A58" s="53">
        <v>34</v>
      </c>
      <c r="B58" s="81" t="s">
        <v>118</v>
      </c>
      <c r="C58" s="101">
        <v>0</v>
      </c>
      <c r="D58" s="148">
        <f t="shared" si="0"/>
        <v>0</v>
      </c>
      <c r="E58" s="101">
        <v>2000</v>
      </c>
      <c r="F58" s="131">
        <f t="shared" si="1"/>
        <v>265.44561682925212</v>
      </c>
      <c r="G58" s="101">
        <v>0</v>
      </c>
      <c r="H58" s="131">
        <f t="shared" si="2"/>
        <v>0</v>
      </c>
      <c r="I58" s="101">
        <v>0</v>
      </c>
      <c r="J58" s="131">
        <f t="shared" si="3"/>
        <v>0</v>
      </c>
      <c r="K58" s="101">
        <v>0</v>
      </c>
      <c r="L58" s="131">
        <f t="shared" si="4"/>
        <v>0</v>
      </c>
    </row>
    <row r="59" spans="1:13" x14ac:dyDescent="0.25">
      <c r="A59" s="51" t="s">
        <v>78</v>
      </c>
      <c r="B59" s="79" t="s">
        <v>120</v>
      </c>
      <c r="C59" s="121">
        <v>33078</v>
      </c>
      <c r="D59" s="148">
        <f t="shared" si="0"/>
        <v>4390.2050567390006</v>
      </c>
      <c r="E59" s="121">
        <v>43000</v>
      </c>
      <c r="F59" s="131">
        <f t="shared" si="1"/>
        <v>5707.08076182892</v>
      </c>
      <c r="G59" s="121">
        <v>23000</v>
      </c>
      <c r="H59" s="131">
        <f t="shared" si="2"/>
        <v>3052.6245935363991</v>
      </c>
      <c r="I59" s="121">
        <v>23000</v>
      </c>
      <c r="J59" s="131">
        <f t="shared" si="3"/>
        <v>3052.6245935363991</v>
      </c>
      <c r="K59" s="121">
        <v>23000</v>
      </c>
      <c r="L59" s="131">
        <f t="shared" si="4"/>
        <v>3052.6245935363991</v>
      </c>
    </row>
    <row r="60" spans="1:13" x14ac:dyDescent="0.25">
      <c r="A60" s="52">
        <v>4</v>
      </c>
      <c r="B60" s="80" t="s">
        <v>26</v>
      </c>
      <c r="C60" s="127">
        <v>33078</v>
      </c>
      <c r="D60" s="148">
        <f t="shared" si="0"/>
        <v>4390.2050567390006</v>
      </c>
      <c r="E60" s="127">
        <v>43000</v>
      </c>
      <c r="F60" s="131">
        <f t="shared" si="1"/>
        <v>5707.08076182892</v>
      </c>
      <c r="G60" s="127">
        <v>23000</v>
      </c>
      <c r="H60" s="131">
        <f t="shared" si="2"/>
        <v>3052.6245935363991</v>
      </c>
      <c r="I60" s="127">
        <v>23000</v>
      </c>
      <c r="J60" s="131">
        <f t="shared" si="3"/>
        <v>3052.6245935363991</v>
      </c>
      <c r="K60" s="127">
        <v>23000</v>
      </c>
      <c r="L60" s="131">
        <f t="shared" si="4"/>
        <v>3052.6245935363991</v>
      </c>
    </row>
    <row r="61" spans="1:13" x14ac:dyDescent="0.25">
      <c r="A61" s="53">
        <v>42</v>
      </c>
      <c r="B61" s="78" t="s">
        <v>60</v>
      </c>
      <c r="C61" s="101">
        <v>33078</v>
      </c>
      <c r="D61" s="148">
        <f t="shared" si="0"/>
        <v>4390.2050567390006</v>
      </c>
      <c r="E61" s="101">
        <v>43000</v>
      </c>
      <c r="F61" s="131">
        <f t="shared" si="1"/>
        <v>5707.08076182892</v>
      </c>
      <c r="G61" s="101">
        <v>23000</v>
      </c>
      <c r="H61" s="131">
        <f t="shared" si="2"/>
        <v>3052.6245935363991</v>
      </c>
      <c r="I61" s="101">
        <v>23000</v>
      </c>
      <c r="J61" s="131">
        <f t="shared" si="3"/>
        <v>3052.6245935363991</v>
      </c>
      <c r="K61" s="101">
        <v>23000</v>
      </c>
      <c r="L61" s="131">
        <f t="shared" si="4"/>
        <v>3052.6245935363991</v>
      </c>
    </row>
    <row r="62" spans="1:13" x14ac:dyDescent="0.25">
      <c r="A62" s="54"/>
      <c r="B62" s="78"/>
      <c r="C62" s="97"/>
      <c r="D62" s="148"/>
      <c r="E62" s="97"/>
      <c r="F62" s="131"/>
      <c r="G62" s="97"/>
      <c r="H62" s="131"/>
      <c r="I62" s="97"/>
      <c r="J62" s="131"/>
      <c r="K62" s="97"/>
      <c r="L62" s="131"/>
    </row>
    <row r="63" spans="1:13" x14ac:dyDescent="0.25">
      <c r="A63" s="139" t="s">
        <v>83</v>
      </c>
      <c r="B63" s="89" t="s">
        <v>127</v>
      </c>
      <c r="C63" s="145">
        <v>741296</v>
      </c>
      <c r="D63" s="147">
        <f t="shared" si="0"/>
        <v>98386.886986528625</v>
      </c>
      <c r="E63" s="145">
        <v>1124371</v>
      </c>
      <c r="F63" s="136">
        <f t="shared" si="1"/>
        <v>149229.67681996149</v>
      </c>
      <c r="G63" s="145">
        <v>1329359</v>
      </c>
      <c r="H63" s="136">
        <f t="shared" si="2"/>
        <v>176436.25987125887</v>
      </c>
      <c r="I63" s="145">
        <v>1329359</v>
      </c>
      <c r="J63" s="136">
        <f t="shared" si="3"/>
        <v>176436.25987125887</v>
      </c>
      <c r="K63" s="145">
        <v>1329359</v>
      </c>
      <c r="L63" s="136">
        <f t="shared" si="4"/>
        <v>176436.25987125887</v>
      </c>
    </row>
    <row r="64" spans="1:13" x14ac:dyDescent="0.25">
      <c r="A64" s="47" t="s">
        <v>84</v>
      </c>
      <c r="B64" s="87" t="s">
        <v>128</v>
      </c>
      <c r="C64" s="106">
        <v>741296</v>
      </c>
      <c r="D64" s="148">
        <f t="shared" si="0"/>
        <v>98386.886986528625</v>
      </c>
      <c r="E64" s="106">
        <v>1124371</v>
      </c>
      <c r="F64" s="131">
        <f t="shared" si="1"/>
        <v>149229.67681996149</v>
      </c>
      <c r="G64" s="106">
        <v>1329359</v>
      </c>
      <c r="H64" s="131">
        <f t="shared" si="2"/>
        <v>176436.25987125887</v>
      </c>
      <c r="I64" s="106">
        <v>1329359</v>
      </c>
      <c r="J64" s="131">
        <f t="shared" si="3"/>
        <v>176436.25987125887</v>
      </c>
      <c r="K64" s="106">
        <v>1329359</v>
      </c>
      <c r="L64" s="131">
        <f t="shared" si="4"/>
        <v>176436.25987125887</v>
      </c>
    </row>
    <row r="65" spans="1:12" ht="23.25" x14ac:dyDescent="0.25">
      <c r="A65" s="48" t="s">
        <v>85</v>
      </c>
      <c r="B65" s="82" t="s">
        <v>129</v>
      </c>
      <c r="C65" s="111">
        <v>741296</v>
      </c>
      <c r="D65" s="148">
        <f t="shared" si="0"/>
        <v>98386.886986528625</v>
      </c>
      <c r="E65" s="111">
        <v>1124371</v>
      </c>
      <c r="F65" s="131">
        <f t="shared" si="1"/>
        <v>149229.67681996149</v>
      </c>
      <c r="G65" s="111">
        <v>1329359</v>
      </c>
      <c r="H65" s="131">
        <f t="shared" si="2"/>
        <v>176436.25987125887</v>
      </c>
      <c r="I65" s="111">
        <v>1329359</v>
      </c>
      <c r="J65" s="131">
        <f t="shared" si="3"/>
        <v>176436.25987125887</v>
      </c>
      <c r="K65" s="111">
        <v>1329359</v>
      </c>
      <c r="L65" s="131">
        <f t="shared" si="4"/>
        <v>176436.25987125887</v>
      </c>
    </row>
    <row r="66" spans="1:12" x14ac:dyDescent="0.25">
      <c r="A66" s="50" t="s">
        <v>69</v>
      </c>
      <c r="B66" s="83" t="s">
        <v>117</v>
      </c>
      <c r="C66" s="116">
        <v>24770</v>
      </c>
      <c r="D66" s="148">
        <f t="shared" si="0"/>
        <v>3287.5439644302874</v>
      </c>
      <c r="E66" s="116">
        <v>49371</v>
      </c>
      <c r="F66" s="131">
        <f t="shared" si="1"/>
        <v>6552.6577742385025</v>
      </c>
      <c r="G66" s="116">
        <v>35000</v>
      </c>
      <c r="H66" s="131">
        <f t="shared" si="2"/>
        <v>4645.298294511912</v>
      </c>
      <c r="I66" s="116">
        <v>35000</v>
      </c>
      <c r="J66" s="131">
        <f t="shared" si="3"/>
        <v>4645.298294511912</v>
      </c>
      <c r="K66" s="116">
        <v>35000</v>
      </c>
      <c r="L66" s="131">
        <f t="shared" si="4"/>
        <v>4645.298294511912</v>
      </c>
    </row>
    <row r="67" spans="1:12" ht="23.25" x14ac:dyDescent="0.25">
      <c r="A67" s="51" t="s">
        <v>71</v>
      </c>
      <c r="B67" s="79" t="s">
        <v>111</v>
      </c>
      <c r="C67" s="121">
        <v>24770</v>
      </c>
      <c r="D67" s="148">
        <f t="shared" si="0"/>
        <v>3287.5439644302874</v>
      </c>
      <c r="E67" s="121">
        <v>49371</v>
      </c>
      <c r="F67" s="131">
        <f t="shared" si="1"/>
        <v>6552.6577742385025</v>
      </c>
      <c r="G67" s="121">
        <v>35000</v>
      </c>
      <c r="H67" s="131">
        <f t="shared" si="2"/>
        <v>4645.298294511912</v>
      </c>
      <c r="I67" s="121">
        <v>35000</v>
      </c>
      <c r="J67" s="131">
        <f t="shared" si="3"/>
        <v>4645.298294511912</v>
      </c>
      <c r="K67" s="121">
        <v>35000</v>
      </c>
      <c r="L67" s="131">
        <f t="shared" si="4"/>
        <v>4645.298294511912</v>
      </c>
    </row>
    <row r="68" spans="1:12" x14ac:dyDescent="0.25">
      <c r="A68" s="52">
        <v>3</v>
      </c>
      <c r="B68" s="80" t="s">
        <v>22</v>
      </c>
      <c r="C68" s="127">
        <v>24770</v>
      </c>
      <c r="D68" s="148">
        <f t="shared" si="0"/>
        <v>3287.5439644302874</v>
      </c>
      <c r="E68" s="127">
        <v>49371</v>
      </c>
      <c r="F68" s="131">
        <f t="shared" si="1"/>
        <v>6552.6577742385025</v>
      </c>
      <c r="G68" s="127">
        <v>35000</v>
      </c>
      <c r="H68" s="131">
        <f t="shared" si="2"/>
        <v>4645.298294511912</v>
      </c>
      <c r="I68" s="127">
        <v>35000</v>
      </c>
      <c r="J68" s="131">
        <f t="shared" si="3"/>
        <v>4645.298294511912</v>
      </c>
      <c r="K68" s="127">
        <v>35000</v>
      </c>
      <c r="L68" s="131">
        <f t="shared" si="4"/>
        <v>4645.298294511912</v>
      </c>
    </row>
    <row r="69" spans="1:12" x14ac:dyDescent="0.25">
      <c r="A69" s="53">
        <v>31</v>
      </c>
      <c r="B69" s="81" t="s">
        <v>25</v>
      </c>
      <c r="C69" s="101">
        <v>2617</v>
      </c>
      <c r="D69" s="148">
        <f t="shared" si="0"/>
        <v>347.33558962107634</v>
      </c>
      <c r="E69" s="101">
        <v>5000</v>
      </c>
      <c r="F69" s="131">
        <f t="shared" si="1"/>
        <v>663.61404207313024</v>
      </c>
      <c r="G69" s="101">
        <v>5000</v>
      </c>
      <c r="H69" s="131">
        <f t="shared" si="2"/>
        <v>663.61404207313024</v>
      </c>
      <c r="I69" s="101">
        <v>5000</v>
      </c>
      <c r="J69" s="131">
        <f t="shared" si="3"/>
        <v>663.61404207313024</v>
      </c>
      <c r="K69" s="101">
        <v>5000</v>
      </c>
      <c r="L69" s="131">
        <f t="shared" si="4"/>
        <v>663.61404207313024</v>
      </c>
    </row>
    <row r="70" spans="1:12" x14ac:dyDescent="0.25">
      <c r="A70" s="57">
        <v>32</v>
      </c>
      <c r="B70" s="85" t="s">
        <v>42</v>
      </c>
      <c r="C70" s="101">
        <v>22153</v>
      </c>
      <c r="D70" s="148">
        <f t="shared" si="0"/>
        <v>2940.2083748092109</v>
      </c>
      <c r="E70" s="101">
        <v>44371</v>
      </c>
      <c r="F70" s="131">
        <f t="shared" si="1"/>
        <v>5889.0437321653726</v>
      </c>
      <c r="G70" s="101">
        <v>30000</v>
      </c>
      <c r="H70" s="131">
        <f t="shared" si="2"/>
        <v>3981.6842524387812</v>
      </c>
      <c r="I70" s="101">
        <v>30000</v>
      </c>
      <c r="J70" s="131">
        <f t="shared" si="3"/>
        <v>3981.6842524387812</v>
      </c>
      <c r="K70" s="101">
        <v>30000</v>
      </c>
      <c r="L70" s="131">
        <f t="shared" si="4"/>
        <v>3981.6842524387812</v>
      </c>
    </row>
    <row r="71" spans="1:12" x14ac:dyDescent="0.25">
      <c r="A71" s="50" t="s">
        <v>73</v>
      </c>
      <c r="B71" s="83" t="s">
        <v>130</v>
      </c>
      <c r="C71" s="116">
        <v>716527</v>
      </c>
      <c r="D71" s="148">
        <f t="shared" ref="D71:D134" si="5">C71/7.5345</f>
        <v>95099.475744906755</v>
      </c>
      <c r="E71" s="116">
        <v>1035000</v>
      </c>
      <c r="F71" s="131">
        <f t="shared" ref="F71:F134" si="6">E71/7.5345</f>
        <v>137368.10670913797</v>
      </c>
      <c r="G71" s="116">
        <v>1289359</v>
      </c>
      <c r="H71" s="131">
        <f t="shared" ref="H71:H134" si="7">G71/7.5345</f>
        <v>171127.34753467381</v>
      </c>
      <c r="I71" s="116">
        <v>1289359</v>
      </c>
      <c r="J71" s="131">
        <f t="shared" ref="J71:J134" si="8">I71/7.5345</f>
        <v>171127.34753467381</v>
      </c>
      <c r="K71" s="116">
        <v>1289359</v>
      </c>
      <c r="L71" s="131">
        <f t="shared" ref="L71:L134" si="9">K71/7.5345</f>
        <v>171127.34753467381</v>
      </c>
    </row>
    <row r="72" spans="1:12" x14ac:dyDescent="0.25">
      <c r="A72" s="51" t="s">
        <v>86</v>
      </c>
      <c r="B72" s="79" t="s">
        <v>131</v>
      </c>
      <c r="C72" s="121">
        <v>438938</v>
      </c>
      <c r="D72" s="148">
        <f t="shared" si="5"/>
        <v>58257.084079899127</v>
      </c>
      <c r="E72" s="121">
        <v>502000</v>
      </c>
      <c r="F72" s="131">
        <f t="shared" si="6"/>
        <v>66626.849824142279</v>
      </c>
      <c r="G72" s="121">
        <v>515000</v>
      </c>
      <c r="H72" s="131">
        <f t="shared" si="7"/>
        <v>68352.246333532414</v>
      </c>
      <c r="I72" s="121">
        <v>515000</v>
      </c>
      <c r="J72" s="131">
        <f t="shared" si="8"/>
        <v>68352.246333532414</v>
      </c>
      <c r="K72" s="121">
        <v>515000</v>
      </c>
      <c r="L72" s="131">
        <f t="shared" si="9"/>
        <v>68352.246333532414</v>
      </c>
    </row>
    <row r="73" spans="1:12" x14ac:dyDescent="0.25">
      <c r="A73" s="52">
        <v>3</v>
      </c>
      <c r="B73" s="80" t="s">
        <v>22</v>
      </c>
      <c r="C73" s="101">
        <v>438938</v>
      </c>
      <c r="D73" s="148">
        <f t="shared" si="5"/>
        <v>58257.084079899127</v>
      </c>
      <c r="E73" s="101">
        <v>502000</v>
      </c>
      <c r="F73" s="131">
        <f t="shared" si="6"/>
        <v>66626.849824142279</v>
      </c>
      <c r="G73" s="101">
        <v>515000</v>
      </c>
      <c r="H73" s="131">
        <f t="shared" si="7"/>
        <v>68352.246333532414</v>
      </c>
      <c r="I73" s="101">
        <v>515000</v>
      </c>
      <c r="J73" s="131">
        <f t="shared" si="8"/>
        <v>68352.246333532414</v>
      </c>
      <c r="K73" s="101">
        <v>515000</v>
      </c>
      <c r="L73" s="131">
        <f t="shared" si="9"/>
        <v>68352.246333532414</v>
      </c>
    </row>
    <row r="74" spans="1:12" x14ac:dyDescent="0.25">
      <c r="A74" s="53">
        <v>32</v>
      </c>
      <c r="B74" s="81" t="s">
        <v>42</v>
      </c>
      <c r="C74" s="101">
        <v>438938</v>
      </c>
      <c r="D74" s="148">
        <f t="shared" si="5"/>
        <v>58257.084079899127</v>
      </c>
      <c r="E74" s="101">
        <v>502000</v>
      </c>
      <c r="F74" s="131">
        <f t="shared" si="6"/>
        <v>66626.849824142279</v>
      </c>
      <c r="G74" s="101">
        <v>515000</v>
      </c>
      <c r="H74" s="131">
        <f t="shared" si="7"/>
        <v>68352.246333532414</v>
      </c>
      <c r="I74" s="101">
        <v>515000</v>
      </c>
      <c r="J74" s="131">
        <f t="shared" si="8"/>
        <v>68352.246333532414</v>
      </c>
      <c r="K74" s="101">
        <v>515000</v>
      </c>
      <c r="L74" s="131">
        <f t="shared" si="9"/>
        <v>68352.246333532414</v>
      </c>
    </row>
    <row r="75" spans="1:12" x14ac:dyDescent="0.25">
      <c r="A75" s="51" t="s">
        <v>74</v>
      </c>
      <c r="B75" s="79" t="s">
        <v>114</v>
      </c>
      <c r="C75" s="121">
        <v>277589</v>
      </c>
      <c r="D75" s="148">
        <f t="shared" si="5"/>
        <v>36842.391665007628</v>
      </c>
      <c r="E75" s="121">
        <v>533000</v>
      </c>
      <c r="F75" s="131">
        <f t="shared" si="6"/>
        <v>70741.256884995688</v>
      </c>
      <c r="G75" s="121">
        <v>774359</v>
      </c>
      <c r="H75" s="131">
        <f t="shared" si="7"/>
        <v>102775.10120114141</v>
      </c>
      <c r="I75" s="121">
        <v>774359</v>
      </c>
      <c r="J75" s="131">
        <f t="shared" si="8"/>
        <v>102775.10120114141</v>
      </c>
      <c r="K75" s="121">
        <v>774359</v>
      </c>
      <c r="L75" s="131">
        <f t="shared" si="9"/>
        <v>102775.10120114141</v>
      </c>
    </row>
    <row r="76" spans="1:12" x14ac:dyDescent="0.25">
      <c r="A76" s="52">
        <v>3</v>
      </c>
      <c r="B76" s="80" t="s">
        <v>22</v>
      </c>
      <c r="C76" s="127">
        <v>277589</v>
      </c>
      <c r="D76" s="148">
        <f t="shared" si="5"/>
        <v>36842.391665007628</v>
      </c>
      <c r="E76" s="127">
        <v>533000</v>
      </c>
      <c r="F76" s="131">
        <f t="shared" si="6"/>
        <v>70741.256884995688</v>
      </c>
      <c r="G76" s="127">
        <v>774359</v>
      </c>
      <c r="H76" s="131">
        <f t="shared" si="7"/>
        <v>102775.10120114141</v>
      </c>
      <c r="I76" s="127">
        <v>774359</v>
      </c>
      <c r="J76" s="131">
        <f t="shared" si="8"/>
        <v>102775.10120114141</v>
      </c>
      <c r="K76" s="127">
        <v>774359</v>
      </c>
      <c r="L76" s="131">
        <f t="shared" si="9"/>
        <v>102775.10120114141</v>
      </c>
    </row>
    <row r="77" spans="1:12" x14ac:dyDescent="0.25">
      <c r="A77" s="60">
        <v>31</v>
      </c>
      <c r="B77" s="91" t="s">
        <v>25</v>
      </c>
      <c r="C77" s="101">
        <v>80900</v>
      </c>
      <c r="D77" s="148">
        <f t="shared" si="5"/>
        <v>10737.275200743246</v>
      </c>
      <c r="E77" s="101">
        <v>208000</v>
      </c>
      <c r="F77" s="131">
        <f t="shared" si="6"/>
        <v>27606.344150242217</v>
      </c>
      <c r="G77" s="101">
        <v>350359</v>
      </c>
      <c r="H77" s="131">
        <f t="shared" si="7"/>
        <v>46500.630433339968</v>
      </c>
      <c r="I77" s="101">
        <v>350359</v>
      </c>
      <c r="J77" s="131">
        <f t="shared" si="8"/>
        <v>46500.630433339968</v>
      </c>
      <c r="K77" s="101">
        <v>350359</v>
      </c>
      <c r="L77" s="131">
        <f t="shared" si="9"/>
        <v>46500.630433339968</v>
      </c>
    </row>
    <row r="78" spans="1:12" x14ac:dyDescent="0.25">
      <c r="A78" s="57">
        <v>32</v>
      </c>
      <c r="B78" s="85" t="s">
        <v>42</v>
      </c>
      <c r="C78" s="101">
        <v>196689</v>
      </c>
      <c r="D78" s="148">
        <f t="shared" si="5"/>
        <v>26105.116464264382</v>
      </c>
      <c r="E78" s="101">
        <v>325000</v>
      </c>
      <c r="F78" s="131">
        <f t="shared" si="6"/>
        <v>43134.912734753467</v>
      </c>
      <c r="G78" s="101">
        <v>424000</v>
      </c>
      <c r="H78" s="131">
        <f t="shared" si="7"/>
        <v>56274.470767801446</v>
      </c>
      <c r="I78" s="101">
        <v>424000</v>
      </c>
      <c r="J78" s="131">
        <f t="shared" si="8"/>
        <v>56274.470767801446</v>
      </c>
      <c r="K78" s="101">
        <v>424000</v>
      </c>
      <c r="L78" s="131">
        <f t="shared" si="9"/>
        <v>56274.470767801446</v>
      </c>
    </row>
    <row r="79" spans="1:12" x14ac:dyDescent="0.25">
      <c r="A79" s="50" t="s">
        <v>77</v>
      </c>
      <c r="B79" s="83" t="s">
        <v>126</v>
      </c>
      <c r="C79" s="117">
        <v>0</v>
      </c>
      <c r="D79" s="148">
        <f t="shared" si="5"/>
        <v>0</v>
      </c>
      <c r="E79" s="116">
        <v>40000</v>
      </c>
      <c r="F79" s="131">
        <f t="shared" si="6"/>
        <v>5308.9123365850419</v>
      </c>
      <c r="G79" s="116">
        <v>5000</v>
      </c>
      <c r="H79" s="131">
        <f t="shared" si="7"/>
        <v>663.61404207313024</v>
      </c>
      <c r="I79" s="116">
        <v>5000</v>
      </c>
      <c r="J79" s="131">
        <f t="shared" si="8"/>
        <v>663.61404207313024</v>
      </c>
      <c r="K79" s="116">
        <v>5000</v>
      </c>
      <c r="L79" s="131">
        <f t="shared" si="9"/>
        <v>663.61404207313024</v>
      </c>
    </row>
    <row r="80" spans="1:12" x14ac:dyDescent="0.25">
      <c r="A80" s="51" t="s">
        <v>78</v>
      </c>
      <c r="B80" s="79" t="s">
        <v>120</v>
      </c>
      <c r="C80" s="122">
        <v>0</v>
      </c>
      <c r="D80" s="148">
        <f t="shared" si="5"/>
        <v>0</v>
      </c>
      <c r="E80" s="121">
        <v>40000</v>
      </c>
      <c r="F80" s="131">
        <f t="shared" si="6"/>
        <v>5308.9123365850419</v>
      </c>
      <c r="G80" s="121">
        <v>5000</v>
      </c>
      <c r="H80" s="131">
        <f t="shared" si="7"/>
        <v>663.61404207313024</v>
      </c>
      <c r="I80" s="121">
        <v>5000</v>
      </c>
      <c r="J80" s="131">
        <f t="shared" si="8"/>
        <v>663.61404207313024</v>
      </c>
      <c r="K80" s="121">
        <v>5000</v>
      </c>
      <c r="L80" s="131">
        <f t="shared" si="9"/>
        <v>663.61404207313024</v>
      </c>
    </row>
    <row r="81" spans="1:12" x14ac:dyDescent="0.25">
      <c r="A81" s="61">
        <v>4</v>
      </c>
      <c r="B81" s="92" t="s">
        <v>26</v>
      </c>
      <c r="C81" s="97">
        <v>0</v>
      </c>
      <c r="D81" s="148">
        <f t="shared" si="5"/>
        <v>0</v>
      </c>
      <c r="E81" s="101">
        <v>40000</v>
      </c>
      <c r="F81" s="131">
        <f t="shared" si="6"/>
        <v>5308.9123365850419</v>
      </c>
      <c r="G81" s="101">
        <v>5000</v>
      </c>
      <c r="H81" s="131">
        <f t="shared" si="7"/>
        <v>663.61404207313024</v>
      </c>
      <c r="I81" s="101">
        <v>5000</v>
      </c>
      <c r="J81" s="131">
        <f t="shared" si="8"/>
        <v>663.61404207313024</v>
      </c>
      <c r="K81" s="101">
        <v>5000</v>
      </c>
      <c r="L81" s="131">
        <f t="shared" si="9"/>
        <v>663.61404207313024</v>
      </c>
    </row>
    <row r="82" spans="1:12" ht="26.25" customHeight="1" x14ac:dyDescent="0.25">
      <c r="A82" s="61">
        <v>42</v>
      </c>
      <c r="B82" s="92" t="s">
        <v>60</v>
      </c>
      <c r="C82" s="97">
        <v>0</v>
      </c>
      <c r="D82" s="148">
        <f t="shared" si="5"/>
        <v>0</v>
      </c>
      <c r="E82" s="101">
        <v>40000</v>
      </c>
      <c r="F82" s="131">
        <f t="shared" si="6"/>
        <v>5308.9123365850419</v>
      </c>
      <c r="G82" s="101">
        <v>5000</v>
      </c>
      <c r="H82" s="131">
        <f t="shared" si="7"/>
        <v>663.61404207313024</v>
      </c>
      <c r="I82" s="101">
        <v>5000</v>
      </c>
      <c r="J82" s="131">
        <f t="shared" si="8"/>
        <v>663.61404207313024</v>
      </c>
      <c r="K82" s="101">
        <v>5000</v>
      </c>
      <c r="L82" s="131">
        <f t="shared" si="9"/>
        <v>663.61404207313024</v>
      </c>
    </row>
    <row r="83" spans="1:12" x14ac:dyDescent="0.25">
      <c r="A83" s="62"/>
      <c r="B83" s="93"/>
      <c r="C83" s="97"/>
      <c r="D83" s="148"/>
      <c r="E83" s="97"/>
      <c r="F83" s="131"/>
      <c r="G83" s="97"/>
      <c r="H83" s="131"/>
      <c r="I83" s="97"/>
      <c r="J83" s="131"/>
      <c r="K83" s="97"/>
      <c r="L83" s="131"/>
    </row>
    <row r="84" spans="1:12" x14ac:dyDescent="0.25">
      <c r="A84" s="47" t="s">
        <v>87</v>
      </c>
      <c r="B84" s="87" t="s">
        <v>132</v>
      </c>
      <c r="C84" s="107">
        <v>0</v>
      </c>
      <c r="D84" s="148">
        <f t="shared" si="5"/>
        <v>0</v>
      </c>
      <c r="E84" s="106">
        <v>470</v>
      </c>
      <c r="F84" s="131">
        <f t="shared" si="6"/>
        <v>62.37971995487424</v>
      </c>
      <c r="G84" s="106">
        <v>0</v>
      </c>
      <c r="H84" s="131">
        <f t="shared" si="7"/>
        <v>0</v>
      </c>
      <c r="I84" s="106">
        <v>5737</v>
      </c>
      <c r="J84" s="131">
        <f t="shared" si="8"/>
        <v>761.43075187470959</v>
      </c>
      <c r="K84" s="106">
        <v>5737</v>
      </c>
      <c r="L84" s="131">
        <f t="shared" si="9"/>
        <v>761.43075187470959</v>
      </c>
    </row>
    <row r="85" spans="1:12" x14ac:dyDescent="0.25">
      <c r="A85" s="50" t="s">
        <v>73</v>
      </c>
      <c r="B85" s="83" t="s">
        <v>130</v>
      </c>
      <c r="C85" s="118">
        <v>0</v>
      </c>
      <c r="D85" s="148">
        <f t="shared" si="5"/>
        <v>0</v>
      </c>
      <c r="E85" s="117">
        <v>470</v>
      </c>
      <c r="F85" s="131">
        <f t="shared" si="6"/>
        <v>62.37971995487424</v>
      </c>
      <c r="G85" s="116">
        <v>0</v>
      </c>
      <c r="H85" s="131">
        <f t="shared" si="7"/>
        <v>0</v>
      </c>
      <c r="I85" s="116">
        <v>5737</v>
      </c>
      <c r="J85" s="131">
        <f t="shared" si="8"/>
        <v>761.43075187470959</v>
      </c>
      <c r="K85" s="116">
        <v>5737</v>
      </c>
      <c r="L85" s="131">
        <f t="shared" si="9"/>
        <v>761.43075187470959</v>
      </c>
    </row>
    <row r="86" spans="1:12" x14ac:dyDescent="0.25">
      <c r="A86" s="51" t="s">
        <v>88</v>
      </c>
      <c r="B86" s="79" t="s">
        <v>152</v>
      </c>
      <c r="C86" s="122">
        <v>0</v>
      </c>
      <c r="D86" s="148">
        <f t="shared" si="5"/>
        <v>0</v>
      </c>
      <c r="E86" s="121">
        <v>470</v>
      </c>
      <c r="F86" s="131">
        <f t="shared" si="6"/>
        <v>62.37971995487424</v>
      </c>
      <c r="G86" s="121">
        <v>0</v>
      </c>
      <c r="H86" s="131">
        <f t="shared" si="7"/>
        <v>0</v>
      </c>
      <c r="I86" s="121">
        <v>5737</v>
      </c>
      <c r="J86" s="131">
        <f t="shared" si="8"/>
        <v>761.43075187470959</v>
      </c>
      <c r="K86" s="121">
        <v>5737</v>
      </c>
      <c r="L86" s="131">
        <f t="shared" si="9"/>
        <v>761.43075187470959</v>
      </c>
    </row>
    <row r="87" spans="1:12" x14ac:dyDescent="0.25">
      <c r="A87" s="61">
        <v>3</v>
      </c>
      <c r="B87" s="85" t="s">
        <v>22</v>
      </c>
      <c r="C87" s="97">
        <v>0</v>
      </c>
      <c r="D87" s="148">
        <f t="shared" si="5"/>
        <v>0</v>
      </c>
      <c r="E87" s="97">
        <v>470</v>
      </c>
      <c r="F87" s="131">
        <f t="shared" si="6"/>
        <v>62.37971995487424</v>
      </c>
      <c r="G87" s="101">
        <v>0</v>
      </c>
      <c r="H87" s="131">
        <f t="shared" si="7"/>
        <v>0</v>
      </c>
      <c r="I87" s="101">
        <v>5737</v>
      </c>
      <c r="J87" s="131">
        <f t="shared" si="8"/>
        <v>761.43075187470959</v>
      </c>
      <c r="K87" s="101">
        <v>5737</v>
      </c>
      <c r="L87" s="131">
        <f t="shared" si="9"/>
        <v>761.43075187470959</v>
      </c>
    </row>
    <row r="88" spans="1:12" x14ac:dyDescent="0.25">
      <c r="A88" s="61">
        <v>32</v>
      </c>
      <c r="B88" s="85" t="s">
        <v>42</v>
      </c>
      <c r="C88" s="97">
        <v>0</v>
      </c>
      <c r="D88" s="148">
        <f t="shared" si="5"/>
        <v>0</v>
      </c>
      <c r="E88" s="101">
        <v>470</v>
      </c>
      <c r="F88" s="131">
        <f t="shared" si="6"/>
        <v>62.37971995487424</v>
      </c>
      <c r="G88" s="101">
        <v>0</v>
      </c>
      <c r="H88" s="131">
        <f t="shared" si="7"/>
        <v>0</v>
      </c>
      <c r="I88" s="101">
        <v>5737</v>
      </c>
      <c r="J88" s="131">
        <f t="shared" si="8"/>
        <v>761.43075187470959</v>
      </c>
      <c r="K88" s="101">
        <v>5737</v>
      </c>
      <c r="L88" s="131">
        <f t="shared" si="9"/>
        <v>761.43075187470959</v>
      </c>
    </row>
    <row r="89" spans="1:12" x14ac:dyDescent="0.25">
      <c r="A89" s="61"/>
      <c r="B89" s="85"/>
      <c r="C89" s="97"/>
      <c r="D89" s="148"/>
      <c r="E89" s="101"/>
      <c r="F89" s="131"/>
      <c r="G89" s="101"/>
      <c r="H89" s="131"/>
      <c r="I89" s="101"/>
      <c r="J89" s="131"/>
      <c r="K89" s="101"/>
      <c r="L89" s="131"/>
    </row>
    <row r="90" spans="1:12" ht="27" customHeight="1" x14ac:dyDescent="0.25">
      <c r="A90" s="47" t="s">
        <v>154</v>
      </c>
      <c r="B90" s="87" t="s">
        <v>153</v>
      </c>
      <c r="C90" s="107">
        <v>0</v>
      </c>
      <c r="D90" s="148">
        <f t="shared" si="5"/>
        <v>0</v>
      </c>
      <c r="E90" s="106">
        <v>4193</v>
      </c>
      <c r="F90" s="131">
        <f t="shared" si="6"/>
        <v>556.50673568252705</v>
      </c>
      <c r="G90" s="106">
        <v>0</v>
      </c>
      <c r="H90" s="131">
        <f t="shared" si="7"/>
        <v>0</v>
      </c>
      <c r="I90" s="106">
        <v>0</v>
      </c>
      <c r="J90" s="131">
        <f t="shared" si="8"/>
        <v>0</v>
      </c>
      <c r="K90" s="106">
        <v>0</v>
      </c>
      <c r="L90" s="131">
        <f t="shared" si="9"/>
        <v>0</v>
      </c>
    </row>
    <row r="91" spans="1:12" x14ac:dyDescent="0.25">
      <c r="A91" s="61">
        <v>3</v>
      </c>
      <c r="B91" s="85" t="s">
        <v>22</v>
      </c>
      <c r="C91" s="97">
        <v>0</v>
      </c>
      <c r="D91" s="148">
        <f t="shared" si="5"/>
        <v>0</v>
      </c>
      <c r="E91" s="101">
        <v>4193</v>
      </c>
      <c r="F91" s="131">
        <f t="shared" si="6"/>
        <v>556.50673568252705</v>
      </c>
      <c r="G91" s="101">
        <v>0</v>
      </c>
      <c r="H91" s="131">
        <f t="shared" si="7"/>
        <v>0</v>
      </c>
      <c r="I91" s="101">
        <v>0</v>
      </c>
      <c r="J91" s="131">
        <f t="shared" si="8"/>
        <v>0</v>
      </c>
      <c r="K91" s="101">
        <v>0</v>
      </c>
      <c r="L91" s="131">
        <f t="shared" si="9"/>
        <v>0</v>
      </c>
    </row>
    <row r="92" spans="1:12" x14ac:dyDescent="0.25">
      <c r="A92" s="61">
        <v>32</v>
      </c>
      <c r="B92" s="85" t="s">
        <v>42</v>
      </c>
      <c r="C92" s="97">
        <v>0</v>
      </c>
      <c r="D92" s="148">
        <f t="shared" si="5"/>
        <v>0</v>
      </c>
      <c r="E92" s="101">
        <v>4193</v>
      </c>
      <c r="F92" s="131">
        <f t="shared" si="6"/>
        <v>556.50673568252705</v>
      </c>
      <c r="G92" s="101">
        <v>0</v>
      </c>
      <c r="H92" s="131">
        <f t="shared" si="7"/>
        <v>0</v>
      </c>
      <c r="I92" s="101">
        <v>0</v>
      </c>
      <c r="J92" s="131">
        <f t="shared" si="8"/>
        <v>0</v>
      </c>
      <c r="K92" s="101">
        <v>0</v>
      </c>
      <c r="L92" s="131">
        <f t="shared" si="9"/>
        <v>0</v>
      </c>
    </row>
    <row r="93" spans="1:12" x14ac:dyDescent="0.25">
      <c r="A93" s="61"/>
      <c r="B93" s="85"/>
      <c r="C93" s="97"/>
      <c r="D93" s="148"/>
      <c r="E93" s="101"/>
      <c r="F93" s="131"/>
      <c r="G93" s="101"/>
      <c r="H93" s="131"/>
      <c r="I93" s="101"/>
      <c r="J93" s="131"/>
      <c r="K93" s="101"/>
      <c r="L93" s="131"/>
    </row>
    <row r="94" spans="1:12" x14ac:dyDescent="0.25">
      <c r="A94" s="47" t="s">
        <v>95</v>
      </c>
      <c r="B94" s="87" t="s">
        <v>155</v>
      </c>
      <c r="C94" s="107">
        <v>0</v>
      </c>
      <c r="D94" s="148">
        <f t="shared" si="5"/>
        <v>0</v>
      </c>
      <c r="E94" s="106">
        <v>34947</v>
      </c>
      <c r="F94" s="131">
        <f t="shared" si="6"/>
        <v>4638.2639856659362</v>
      </c>
      <c r="G94" s="106">
        <v>34440</v>
      </c>
      <c r="H94" s="131">
        <f t="shared" si="7"/>
        <v>4570.9735217997213</v>
      </c>
      <c r="I94" s="106">
        <v>0</v>
      </c>
      <c r="J94" s="131">
        <f t="shared" si="8"/>
        <v>0</v>
      </c>
      <c r="K94" s="106">
        <v>0</v>
      </c>
      <c r="L94" s="131">
        <f t="shared" si="9"/>
        <v>0</v>
      </c>
    </row>
    <row r="95" spans="1:12" x14ac:dyDescent="0.25">
      <c r="A95" s="61">
        <v>3</v>
      </c>
      <c r="B95" s="85" t="s">
        <v>22</v>
      </c>
      <c r="C95" s="97">
        <v>0</v>
      </c>
      <c r="D95" s="148">
        <f t="shared" si="5"/>
        <v>0</v>
      </c>
      <c r="E95" s="101">
        <v>34947</v>
      </c>
      <c r="F95" s="131">
        <f t="shared" si="6"/>
        <v>4638.2639856659362</v>
      </c>
      <c r="G95" s="101">
        <v>34440</v>
      </c>
      <c r="H95" s="131">
        <f t="shared" si="7"/>
        <v>4570.9735217997213</v>
      </c>
      <c r="I95" s="101">
        <v>0</v>
      </c>
      <c r="J95" s="131">
        <f t="shared" si="8"/>
        <v>0</v>
      </c>
      <c r="K95" s="101">
        <v>0</v>
      </c>
      <c r="L95" s="131">
        <f t="shared" si="9"/>
        <v>0</v>
      </c>
    </row>
    <row r="96" spans="1:12" x14ac:dyDescent="0.25">
      <c r="A96" s="61">
        <v>32</v>
      </c>
      <c r="B96" s="85" t="s">
        <v>42</v>
      </c>
      <c r="C96" s="97">
        <v>0</v>
      </c>
      <c r="D96" s="148">
        <f t="shared" si="5"/>
        <v>0</v>
      </c>
      <c r="E96" s="101">
        <v>34947</v>
      </c>
      <c r="F96" s="131">
        <f t="shared" si="6"/>
        <v>4638.2639856659362</v>
      </c>
      <c r="G96" s="101">
        <v>34440</v>
      </c>
      <c r="H96" s="131">
        <f t="shared" si="7"/>
        <v>4570.9735217997213</v>
      </c>
      <c r="I96" s="101">
        <v>0</v>
      </c>
      <c r="J96" s="131">
        <f t="shared" si="8"/>
        <v>0</v>
      </c>
      <c r="K96" s="101">
        <v>0</v>
      </c>
      <c r="L96" s="131">
        <f t="shared" si="9"/>
        <v>0</v>
      </c>
    </row>
    <row r="97" spans="1:13" x14ac:dyDescent="0.25">
      <c r="A97" s="61"/>
      <c r="B97" s="85"/>
      <c r="C97" s="97"/>
      <c r="D97" s="148"/>
      <c r="E97" s="101"/>
      <c r="F97" s="131"/>
      <c r="G97" s="101"/>
      <c r="H97" s="131"/>
      <c r="I97" s="101"/>
      <c r="J97" s="131"/>
      <c r="K97" s="101"/>
      <c r="L97" s="131"/>
    </row>
    <row r="98" spans="1:13" x14ac:dyDescent="0.25">
      <c r="A98" s="47" t="s">
        <v>87</v>
      </c>
      <c r="B98" s="87" t="s">
        <v>132</v>
      </c>
      <c r="C98" s="107">
        <v>0</v>
      </c>
      <c r="D98" s="148">
        <f t="shared" si="5"/>
        <v>0</v>
      </c>
      <c r="E98" s="106">
        <v>1321</v>
      </c>
      <c r="F98" s="131">
        <f t="shared" si="6"/>
        <v>175.32682991572102</v>
      </c>
      <c r="G98" s="106">
        <v>0</v>
      </c>
      <c r="H98" s="131">
        <f t="shared" si="7"/>
        <v>0</v>
      </c>
      <c r="I98" s="106">
        <v>0</v>
      </c>
      <c r="J98" s="131">
        <f t="shared" si="8"/>
        <v>0</v>
      </c>
      <c r="K98" s="106">
        <v>0</v>
      </c>
      <c r="L98" s="131">
        <f t="shared" si="9"/>
        <v>0</v>
      </c>
    </row>
    <row r="99" spans="1:13" x14ac:dyDescent="0.25">
      <c r="A99" s="51" t="s">
        <v>156</v>
      </c>
      <c r="B99" s="79" t="s">
        <v>151</v>
      </c>
      <c r="C99" s="122">
        <v>0</v>
      </c>
      <c r="D99" s="148">
        <f t="shared" si="5"/>
        <v>0</v>
      </c>
      <c r="E99" s="121">
        <v>1321</v>
      </c>
      <c r="F99" s="131">
        <f t="shared" si="6"/>
        <v>175.32682991572102</v>
      </c>
      <c r="G99" s="121">
        <v>0</v>
      </c>
      <c r="H99" s="131">
        <f t="shared" si="7"/>
        <v>0</v>
      </c>
      <c r="I99" s="121">
        <v>0</v>
      </c>
      <c r="J99" s="131">
        <f t="shared" si="8"/>
        <v>0</v>
      </c>
      <c r="K99" s="121">
        <v>0</v>
      </c>
      <c r="L99" s="131">
        <f t="shared" si="9"/>
        <v>0</v>
      </c>
    </row>
    <row r="100" spans="1:13" x14ac:dyDescent="0.25">
      <c r="A100" s="52">
        <v>3</v>
      </c>
      <c r="B100" s="80" t="s">
        <v>22</v>
      </c>
      <c r="C100" s="108">
        <v>0</v>
      </c>
      <c r="D100" s="148">
        <f t="shared" si="5"/>
        <v>0</v>
      </c>
      <c r="E100" s="127">
        <v>1321</v>
      </c>
      <c r="F100" s="131">
        <f t="shared" si="6"/>
        <v>175.32682991572102</v>
      </c>
      <c r="G100" s="127">
        <v>0</v>
      </c>
      <c r="H100" s="131">
        <f t="shared" si="7"/>
        <v>0</v>
      </c>
      <c r="I100" s="127">
        <v>0</v>
      </c>
      <c r="J100" s="131">
        <f t="shared" si="8"/>
        <v>0</v>
      </c>
      <c r="K100" s="127">
        <v>0</v>
      </c>
      <c r="L100" s="131">
        <f t="shared" si="9"/>
        <v>0</v>
      </c>
    </row>
    <row r="101" spans="1:13" x14ac:dyDescent="0.25">
      <c r="A101" s="52">
        <v>32</v>
      </c>
      <c r="B101" s="80" t="s">
        <v>42</v>
      </c>
      <c r="C101" s="108">
        <v>0</v>
      </c>
      <c r="D101" s="148">
        <f t="shared" si="5"/>
        <v>0</v>
      </c>
      <c r="E101" s="127">
        <v>1321</v>
      </c>
      <c r="F101" s="131">
        <f t="shared" si="6"/>
        <v>175.32682991572102</v>
      </c>
      <c r="G101" s="127">
        <v>0</v>
      </c>
      <c r="H101" s="131">
        <f t="shared" si="7"/>
        <v>0</v>
      </c>
      <c r="I101" s="127">
        <v>0</v>
      </c>
      <c r="J101" s="131">
        <f t="shared" si="8"/>
        <v>0</v>
      </c>
      <c r="K101" s="127">
        <v>0</v>
      </c>
      <c r="L101" s="131">
        <f t="shared" si="9"/>
        <v>0</v>
      </c>
    </row>
    <row r="102" spans="1:13" x14ac:dyDescent="0.25">
      <c r="A102" s="52"/>
      <c r="B102" s="80"/>
      <c r="C102" s="108"/>
      <c r="D102" s="148"/>
      <c r="E102" s="127"/>
      <c r="F102" s="131"/>
      <c r="G102" s="127"/>
      <c r="H102" s="131"/>
      <c r="I102" s="127"/>
      <c r="J102" s="131"/>
      <c r="K102" s="127"/>
      <c r="L102" s="131"/>
    </row>
    <row r="103" spans="1:13" x14ac:dyDescent="0.25">
      <c r="A103" s="139" t="s">
        <v>89</v>
      </c>
      <c r="B103" s="89" t="s">
        <v>133</v>
      </c>
      <c r="C103" s="145">
        <v>8597641</v>
      </c>
      <c r="D103" s="147">
        <f t="shared" si="5"/>
        <v>1141103.0592607339</v>
      </c>
      <c r="E103" s="145">
        <v>11137933</v>
      </c>
      <c r="F103" s="136">
        <f t="shared" si="6"/>
        <v>1478257.7476939412</v>
      </c>
      <c r="G103" s="145">
        <v>11578000</v>
      </c>
      <c r="H103" s="136">
        <f t="shared" si="7"/>
        <v>1536664.6758245404</v>
      </c>
      <c r="I103" s="145">
        <v>11578000</v>
      </c>
      <c r="J103" s="136">
        <f t="shared" si="8"/>
        <v>1536664.6758245404</v>
      </c>
      <c r="K103" s="145">
        <v>11578000</v>
      </c>
      <c r="L103" s="136">
        <f t="shared" si="9"/>
        <v>1536664.6758245404</v>
      </c>
      <c r="M103" s="137"/>
    </row>
    <row r="104" spans="1:13" ht="23.25" x14ac:dyDescent="0.25">
      <c r="A104" s="47" t="s">
        <v>87</v>
      </c>
      <c r="B104" s="87" t="s">
        <v>134</v>
      </c>
      <c r="C104" s="106">
        <v>8528963</v>
      </c>
      <c r="D104" s="148">
        <f t="shared" si="5"/>
        <v>1131987.9222244341</v>
      </c>
      <c r="E104" s="106">
        <v>10775000</v>
      </c>
      <c r="F104" s="131">
        <f t="shared" si="6"/>
        <v>1430088.2606675955</v>
      </c>
      <c r="G104" s="106">
        <v>11408000</v>
      </c>
      <c r="H104" s="131">
        <f t="shared" si="7"/>
        <v>1514101.7983940539</v>
      </c>
      <c r="I104" s="106">
        <v>11408000</v>
      </c>
      <c r="J104" s="131">
        <f t="shared" si="8"/>
        <v>1514101.7983940539</v>
      </c>
      <c r="K104" s="106">
        <v>11408000</v>
      </c>
      <c r="L104" s="131">
        <f t="shared" si="9"/>
        <v>1514101.7983940539</v>
      </c>
    </row>
    <row r="105" spans="1:13" x14ac:dyDescent="0.25">
      <c r="A105" s="48" t="s">
        <v>90</v>
      </c>
      <c r="B105" s="82" t="s">
        <v>135</v>
      </c>
      <c r="C105" s="111">
        <v>8528963</v>
      </c>
      <c r="D105" s="148">
        <f t="shared" si="5"/>
        <v>1131987.9222244341</v>
      </c>
      <c r="E105" s="111">
        <v>10775000</v>
      </c>
      <c r="F105" s="131">
        <f t="shared" si="6"/>
        <v>1430088.2606675955</v>
      </c>
      <c r="G105" s="111">
        <v>11408000</v>
      </c>
      <c r="H105" s="131">
        <f t="shared" si="7"/>
        <v>1514101.7983940539</v>
      </c>
      <c r="I105" s="111">
        <v>11408000</v>
      </c>
      <c r="J105" s="131">
        <f t="shared" si="8"/>
        <v>1514101.7983940539</v>
      </c>
      <c r="K105" s="111">
        <v>11408000</v>
      </c>
      <c r="L105" s="131">
        <f t="shared" si="9"/>
        <v>1514101.7983940539</v>
      </c>
    </row>
    <row r="106" spans="1:13" x14ac:dyDescent="0.25">
      <c r="A106" s="50" t="s">
        <v>69</v>
      </c>
      <c r="B106" s="83" t="s">
        <v>117</v>
      </c>
      <c r="C106" s="116">
        <v>8256273</v>
      </c>
      <c r="D106" s="148">
        <f t="shared" si="5"/>
        <v>1095795.7395978498</v>
      </c>
      <c r="E106" s="116">
        <v>9900000</v>
      </c>
      <c r="F106" s="131">
        <f t="shared" si="6"/>
        <v>1313955.803304798</v>
      </c>
      <c r="G106" s="116">
        <v>10500000</v>
      </c>
      <c r="H106" s="131">
        <f t="shared" si="7"/>
        <v>1393589.4883535735</v>
      </c>
      <c r="I106" s="116">
        <v>10500000</v>
      </c>
      <c r="J106" s="131">
        <f t="shared" si="8"/>
        <v>1393589.4883535735</v>
      </c>
      <c r="K106" s="116">
        <v>10500000</v>
      </c>
      <c r="L106" s="131">
        <f t="shared" si="9"/>
        <v>1393589.4883535735</v>
      </c>
    </row>
    <row r="107" spans="1:13" ht="23.25" x14ac:dyDescent="0.25">
      <c r="A107" s="51" t="s">
        <v>91</v>
      </c>
      <c r="B107" s="79" t="s">
        <v>136</v>
      </c>
      <c r="C107" s="121">
        <v>7825578</v>
      </c>
      <c r="D107" s="148">
        <f t="shared" si="5"/>
        <v>1038632.6896277125</v>
      </c>
      <c r="E107" s="121">
        <v>9900000</v>
      </c>
      <c r="F107" s="131">
        <f t="shared" si="6"/>
        <v>1313955.803304798</v>
      </c>
      <c r="G107" s="121">
        <v>10500000</v>
      </c>
      <c r="H107" s="131">
        <f t="shared" si="7"/>
        <v>1393589.4883535735</v>
      </c>
      <c r="I107" s="121">
        <v>10500000</v>
      </c>
      <c r="J107" s="131">
        <f t="shared" si="8"/>
        <v>1393589.4883535735</v>
      </c>
      <c r="K107" s="121">
        <v>10500000</v>
      </c>
      <c r="L107" s="131">
        <f t="shared" si="9"/>
        <v>1393589.4883535735</v>
      </c>
    </row>
    <row r="108" spans="1:13" x14ac:dyDescent="0.25">
      <c r="A108" s="57">
        <v>3</v>
      </c>
      <c r="B108" s="85" t="s">
        <v>22</v>
      </c>
      <c r="C108" s="101">
        <v>7825578</v>
      </c>
      <c r="D108" s="148">
        <f t="shared" si="5"/>
        <v>1038632.6896277125</v>
      </c>
      <c r="E108" s="101">
        <v>9900000</v>
      </c>
      <c r="F108" s="131">
        <f t="shared" si="6"/>
        <v>1313955.803304798</v>
      </c>
      <c r="G108" s="101">
        <v>10500000</v>
      </c>
      <c r="H108" s="131">
        <f t="shared" si="7"/>
        <v>1393589.4883535735</v>
      </c>
      <c r="I108" s="101">
        <v>10500000</v>
      </c>
      <c r="J108" s="131">
        <f t="shared" si="8"/>
        <v>1393589.4883535735</v>
      </c>
      <c r="K108" s="101">
        <v>10500000</v>
      </c>
      <c r="L108" s="131">
        <f t="shared" si="9"/>
        <v>1393589.4883535735</v>
      </c>
    </row>
    <row r="109" spans="1:13" x14ac:dyDescent="0.25">
      <c r="A109" s="57">
        <v>31</v>
      </c>
      <c r="B109" s="85" t="s">
        <v>25</v>
      </c>
      <c r="C109" s="101">
        <v>7825578</v>
      </c>
      <c r="D109" s="148">
        <f t="shared" si="5"/>
        <v>1038632.6896277125</v>
      </c>
      <c r="E109" s="101">
        <v>9900000</v>
      </c>
      <c r="F109" s="131">
        <f t="shared" si="6"/>
        <v>1313955.803304798</v>
      </c>
      <c r="G109" s="101">
        <v>10500000</v>
      </c>
      <c r="H109" s="131">
        <f t="shared" si="7"/>
        <v>1393589.4883535735</v>
      </c>
      <c r="I109" s="101">
        <v>10500000</v>
      </c>
      <c r="J109" s="131">
        <f t="shared" si="8"/>
        <v>1393589.4883535735</v>
      </c>
      <c r="K109" s="101">
        <v>10500000</v>
      </c>
      <c r="L109" s="131">
        <f t="shared" si="9"/>
        <v>1393589.4883535735</v>
      </c>
    </row>
    <row r="110" spans="1:13" ht="23.25" x14ac:dyDescent="0.25">
      <c r="A110" s="51" t="s">
        <v>92</v>
      </c>
      <c r="B110" s="79" t="s">
        <v>137</v>
      </c>
      <c r="C110" s="121">
        <v>430694</v>
      </c>
      <c r="D110" s="148">
        <f t="shared" si="5"/>
        <v>57162.917247328951</v>
      </c>
      <c r="E110" s="121">
        <v>555000</v>
      </c>
      <c r="F110" s="131">
        <f t="shared" si="6"/>
        <v>73661.158670117453</v>
      </c>
      <c r="G110" s="121">
        <v>510000</v>
      </c>
      <c r="H110" s="131">
        <f t="shared" si="7"/>
        <v>67688.632291459289</v>
      </c>
      <c r="I110" s="121">
        <v>510000</v>
      </c>
      <c r="J110" s="131">
        <f t="shared" si="8"/>
        <v>67688.632291459289</v>
      </c>
      <c r="K110" s="121">
        <v>510000</v>
      </c>
      <c r="L110" s="131">
        <f t="shared" si="9"/>
        <v>67688.632291459289</v>
      </c>
    </row>
    <row r="111" spans="1:13" x14ac:dyDescent="0.25">
      <c r="A111" s="63">
        <v>3</v>
      </c>
      <c r="B111" s="94" t="s">
        <v>22</v>
      </c>
      <c r="C111" s="101">
        <v>430694</v>
      </c>
      <c r="D111" s="148">
        <f t="shared" si="5"/>
        <v>57162.917247328951</v>
      </c>
      <c r="E111" s="101">
        <v>555000</v>
      </c>
      <c r="F111" s="131">
        <f t="shared" si="6"/>
        <v>73661.158670117453</v>
      </c>
      <c r="G111" s="101">
        <v>510000</v>
      </c>
      <c r="H111" s="131">
        <f t="shared" si="7"/>
        <v>67688.632291459289</v>
      </c>
      <c r="I111" s="101">
        <v>510000</v>
      </c>
      <c r="J111" s="131">
        <f t="shared" si="8"/>
        <v>67688.632291459289</v>
      </c>
      <c r="K111" s="101">
        <v>510000</v>
      </c>
      <c r="L111" s="131">
        <f t="shared" si="9"/>
        <v>67688.632291459289</v>
      </c>
    </row>
    <row r="112" spans="1:13" x14ac:dyDescent="0.25">
      <c r="A112" s="63">
        <v>31</v>
      </c>
      <c r="B112" s="94" t="s">
        <v>25</v>
      </c>
      <c r="C112" s="101">
        <v>318601</v>
      </c>
      <c r="D112" s="148">
        <f t="shared" si="5"/>
        <v>42285.619483708273</v>
      </c>
      <c r="E112" s="101">
        <v>315000</v>
      </c>
      <c r="F112" s="131">
        <f t="shared" si="6"/>
        <v>41807.684650607203</v>
      </c>
      <c r="G112" s="101">
        <v>315000</v>
      </c>
      <c r="H112" s="131">
        <f t="shared" si="7"/>
        <v>41807.684650607203</v>
      </c>
      <c r="I112" s="101">
        <v>315000</v>
      </c>
      <c r="J112" s="131">
        <f t="shared" si="8"/>
        <v>41807.684650607203</v>
      </c>
      <c r="K112" s="101">
        <v>315000</v>
      </c>
      <c r="L112" s="131">
        <f t="shared" si="9"/>
        <v>41807.684650607203</v>
      </c>
    </row>
    <row r="113" spans="1:12" x14ac:dyDescent="0.25">
      <c r="A113" s="57">
        <v>32</v>
      </c>
      <c r="B113" s="85" t="s">
        <v>42</v>
      </c>
      <c r="C113" s="101">
        <v>112093</v>
      </c>
      <c r="D113" s="148">
        <f t="shared" si="5"/>
        <v>14877.297763620678</v>
      </c>
      <c r="E113" s="101">
        <v>200000</v>
      </c>
      <c r="F113" s="131">
        <f t="shared" si="6"/>
        <v>26544.56168292521</v>
      </c>
      <c r="G113" s="101">
        <v>175000</v>
      </c>
      <c r="H113" s="131">
        <f t="shared" si="7"/>
        <v>23226.491472559559</v>
      </c>
      <c r="I113" s="101">
        <v>175000</v>
      </c>
      <c r="J113" s="131">
        <f t="shared" si="8"/>
        <v>23226.491472559559</v>
      </c>
      <c r="K113" s="101">
        <v>175000</v>
      </c>
      <c r="L113" s="131">
        <f t="shared" si="9"/>
        <v>23226.491472559559</v>
      </c>
    </row>
    <row r="114" spans="1:12" x14ac:dyDescent="0.25">
      <c r="A114" s="100">
        <v>34</v>
      </c>
      <c r="B114" s="85" t="s">
        <v>118</v>
      </c>
      <c r="C114" s="97">
        <v>0</v>
      </c>
      <c r="D114" s="148">
        <f t="shared" si="5"/>
        <v>0</v>
      </c>
      <c r="E114" s="101">
        <v>40000</v>
      </c>
      <c r="F114" s="131">
        <f t="shared" si="6"/>
        <v>5308.9123365850419</v>
      </c>
      <c r="G114" s="101">
        <v>20000</v>
      </c>
      <c r="H114" s="131">
        <f t="shared" si="7"/>
        <v>2654.4561682925209</v>
      </c>
      <c r="I114" s="101">
        <v>20000</v>
      </c>
      <c r="J114" s="131">
        <f t="shared" si="8"/>
        <v>2654.4561682925209</v>
      </c>
      <c r="K114" s="101">
        <v>20000</v>
      </c>
      <c r="L114" s="131">
        <f t="shared" si="9"/>
        <v>2654.4561682925209</v>
      </c>
    </row>
    <row r="115" spans="1:12" x14ac:dyDescent="0.25">
      <c r="A115" s="50" t="s">
        <v>73</v>
      </c>
      <c r="B115" s="83" t="s">
        <v>130</v>
      </c>
      <c r="C115" s="116">
        <v>185833</v>
      </c>
      <c r="D115" s="148">
        <f t="shared" si="5"/>
        <v>24664.277656115202</v>
      </c>
      <c r="E115" s="116">
        <v>268000</v>
      </c>
      <c r="F115" s="131">
        <f t="shared" si="6"/>
        <v>35569.71265511978</v>
      </c>
      <c r="G115" s="116">
        <v>238000</v>
      </c>
      <c r="H115" s="131">
        <f t="shared" si="7"/>
        <v>31588.028402681</v>
      </c>
      <c r="I115" s="116">
        <v>238000</v>
      </c>
      <c r="J115" s="131">
        <f t="shared" si="8"/>
        <v>31588.028402681</v>
      </c>
      <c r="K115" s="116">
        <v>238000</v>
      </c>
      <c r="L115" s="131">
        <f t="shared" si="9"/>
        <v>31588.028402681</v>
      </c>
    </row>
    <row r="116" spans="1:12" ht="34.5" x14ac:dyDescent="0.25">
      <c r="A116" s="51" t="s">
        <v>93</v>
      </c>
      <c r="B116" s="79" t="s">
        <v>138</v>
      </c>
      <c r="C116" s="121">
        <v>185833</v>
      </c>
      <c r="D116" s="148">
        <f t="shared" si="5"/>
        <v>24664.277656115202</v>
      </c>
      <c r="E116" s="121">
        <v>268000</v>
      </c>
      <c r="F116" s="131">
        <f t="shared" si="6"/>
        <v>35569.71265511978</v>
      </c>
      <c r="G116" s="121">
        <v>238000</v>
      </c>
      <c r="H116" s="131">
        <f t="shared" si="7"/>
        <v>31588.028402681</v>
      </c>
      <c r="I116" s="121">
        <v>238000</v>
      </c>
      <c r="J116" s="131">
        <f t="shared" si="8"/>
        <v>31588.028402681</v>
      </c>
      <c r="K116" s="121">
        <v>238000</v>
      </c>
      <c r="L116" s="131">
        <f t="shared" si="9"/>
        <v>31588.028402681</v>
      </c>
    </row>
    <row r="117" spans="1:12" x14ac:dyDescent="0.25">
      <c r="A117" s="52">
        <v>3</v>
      </c>
      <c r="B117" s="80" t="s">
        <v>22</v>
      </c>
      <c r="C117" s="127">
        <v>185833</v>
      </c>
      <c r="D117" s="148">
        <f t="shared" si="5"/>
        <v>24664.277656115202</v>
      </c>
      <c r="E117" s="127">
        <v>268000</v>
      </c>
      <c r="F117" s="131">
        <f t="shared" si="6"/>
        <v>35569.71265511978</v>
      </c>
      <c r="G117" s="127">
        <v>238000</v>
      </c>
      <c r="H117" s="131">
        <f t="shared" si="7"/>
        <v>31588.028402681</v>
      </c>
      <c r="I117" s="127">
        <v>238000</v>
      </c>
      <c r="J117" s="131">
        <f t="shared" si="8"/>
        <v>31588.028402681</v>
      </c>
      <c r="K117" s="127">
        <v>238000</v>
      </c>
      <c r="L117" s="131">
        <f t="shared" si="9"/>
        <v>31588.028402681</v>
      </c>
    </row>
    <row r="118" spans="1:12" x14ac:dyDescent="0.25">
      <c r="A118" s="53">
        <v>31</v>
      </c>
      <c r="B118" s="81" t="s">
        <v>25</v>
      </c>
      <c r="C118" s="101">
        <v>9448</v>
      </c>
      <c r="D118" s="148">
        <f t="shared" si="5"/>
        <v>1253.9650939013868</v>
      </c>
      <c r="E118" s="101">
        <v>10000</v>
      </c>
      <c r="F118" s="131">
        <f t="shared" si="6"/>
        <v>1327.2280841462605</v>
      </c>
      <c r="G118" s="101">
        <v>10000</v>
      </c>
      <c r="H118" s="131">
        <f t="shared" si="7"/>
        <v>1327.2280841462605</v>
      </c>
      <c r="I118" s="101">
        <v>10000</v>
      </c>
      <c r="J118" s="131">
        <f t="shared" si="8"/>
        <v>1327.2280841462605</v>
      </c>
      <c r="K118" s="101">
        <v>10000</v>
      </c>
      <c r="L118" s="131">
        <f t="shared" si="9"/>
        <v>1327.2280841462605</v>
      </c>
    </row>
    <row r="119" spans="1:12" x14ac:dyDescent="0.25">
      <c r="A119" s="57">
        <v>32</v>
      </c>
      <c r="B119" s="85" t="s">
        <v>42</v>
      </c>
      <c r="C119" s="101">
        <v>2592</v>
      </c>
      <c r="D119" s="148">
        <f t="shared" si="5"/>
        <v>344.01751941071069</v>
      </c>
      <c r="E119" s="101">
        <v>72000</v>
      </c>
      <c r="F119" s="131">
        <f t="shared" si="6"/>
        <v>9556.0422058530748</v>
      </c>
      <c r="G119" s="101">
        <v>58000</v>
      </c>
      <c r="H119" s="131">
        <f t="shared" si="7"/>
        <v>7697.9228880483106</v>
      </c>
      <c r="I119" s="101">
        <v>58000</v>
      </c>
      <c r="J119" s="131">
        <f t="shared" si="8"/>
        <v>7697.9228880483106</v>
      </c>
      <c r="K119" s="101">
        <v>58000</v>
      </c>
      <c r="L119" s="131">
        <f t="shared" si="9"/>
        <v>7697.9228880483106</v>
      </c>
    </row>
    <row r="120" spans="1:12" x14ac:dyDescent="0.25">
      <c r="A120" s="59">
        <v>37</v>
      </c>
      <c r="B120" s="90" t="s">
        <v>139</v>
      </c>
      <c r="C120" s="101">
        <v>173793</v>
      </c>
      <c r="D120" s="148">
        <f t="shared" si="5"/>
        <v>23066.295042803104</v>
      </c>
      <c r="E120" s="101">
        <v>186000</v>
      </c>
      <c r="F120" s="131">
        <f t="shared" si="6"/>
        <v>24686.442365120445</v>
      </c>
      <c r="G120" s="101">
        <v>170000</v>
      </c>
      <c r="H120" s="131">
        <f t="shared" si="7"/>
        <v>22562.877430486427</v>
      </c>
      <c r="I120" s="101">
        <v>170000</v>
      </c>
      <c r="J120" s="131">
        <f t="shared" si="8"/>
        <v>22562.877430486427</v>
      </c>
      <c r="K120" s="101">
        <v>170000</v>
      </c>
      <c r="L120" s="131">
        <f t="shared" si="9"/>
        <v>22562.877430486427</v>
      </c>
    </row>
    <row r="121" spans="1:12" x14ac:dyDescent="0.25">
      <c r="A121" s="50" t="s">
        <v>77</v>
      </c>
      <c r="B121" s="83" t="s">
        <v>126</v>
      </c>
      <c r="C121" s="116">
        <v>86857</v>
      </c>
      <c r="D121" s="148">
        <f t="shared" si="5"/>
        <v>11527.904970469175</v>
      </c>
      <c r="E121" s="116">
        <v>40000</v>
      </c>
      <c r="F121" s="131">
        <f t="shared" si="6"/>
        <v>5308.9123365850419</v>
      </c>
      <c r="G121" s="116">
        <v>160000</v>
      </c>
      <c r="H121" s="131">
        <f t="shared" si="7"/>
        <v>21235.649346340168</v>
      </c>
      <c r="I121" s="116">
        <v>160000</v>
      </c>
      <c r="J121" s="131">
        <f t="shared" si="8"/>
        <v>21235.649346340168</v>
      </c>
      <c r="K121" s="116">
        <v>160000</v>
      </c>
      <c r="L121" s="131">
        <f t="shared" si="9"/>
        <v>21235.649346340168</v>
      </c>
    </row>
    <row r="122" spans="1:12" ht="23.25" x14ac:dyDescent="0.25">
      <c r="A122" s="51" t="s">
        <v>78</v>
      </c>
      <c r="B122" s="79" t="s">
        <v>140</v>
      </c>
      <c r="C122" s="121">
        <v>86857</v>
      </c>
      <c r="D122" s="148">
        <f t="shared" si="5"/>
        <v>11527.904970469175</v>
      </c>
      <c r="E122" s="121">
        <v>40000</v>
      </c>
      <c r="F122" s="131">
        <f t="shared" si="6"/>
        <v>5308.9123365850419</v>
      </c>
      <c r="G122" s="121">
        <v>160000</v>
      </c>
      <c r="H122" s="131">
        <f t="shared" si="7"/>
        <v>21235.649346340168</v>
      </c>
      <c r="I122" s="121">
        <v>160000</v>
      </c>
      <c r="J122" s="131">
        <f t="shared" si="8"/>
        <v>21235.649346340168</v>
      </c>
      <c r="K122" s="121">
        <v>160000</v>
      </c>
      <c r="L122" s="131">
        <f t="shared" si="9"/>
        <v>21235.649346340168</v>
      </c>
    </row>
    <row r="123" spans="1:12" x14ac:dyDescent="0.25">
      <c r="A123" s="52">
        <v>4</v>
      </c>
      <c r="B123" s="80" t="s">
        <v>157</v>
      </c>
      <c r="C123" s="127">
        <v>86857</v>
      </c>
      <c r="D123" s="148">
        <f t="shared" si="5"/>
        <v>11527.904970469175</v>
      </c>
      <c r="E123" s="127">
        <v>40000</v>
      </c>
      <c r="F123" s="131">
        <f t="shared" si="6"/>
        <v>5308.9123365850419</v>
      </c>
      <c r="G123" s="127">
        <v>160000</v>
      </c>
      <c r="H123" s="131">
        <f t="shared" si="7"/>
        <v>21235.649346340168</v>
      </c>
      <c r="I123" s="127">
        <v>160000</v>
      </c>
      <c r="J123" s="131">
        <f t="shared" si="8"/>
        <v>21235.649346340168</v>
      </c>
      <c r="K123" s="127">
        <v>160000</v>
      </c>
      <c r="L123" s="131">
        <f t="shared" si="9"/>
        <v>21235.649346340168</v>
      </c>
    </row>
    <row r="124" spans="1:12" ht="23.25" x14ac:dyDescent="0.25">
      <c r="A124" s="59">
        <v>42</v>
      </c>
      <c r="B124" s="90" t="s">
        <v>60</v>
      </c>
      <c r="C124" s="101">
        <v>86857</v>
      </c>
      <c r="D124" s="148">
        <f t="shared" si="5"/>
        <v>11527.904970469175</v>
      </c>
      <c r="E124" s="101">
        <v>40000</v>
      </c>
      <c r="F124" s="131">
        <f t="shared" si="6"/>
        <v>5308.9123365850419</v>
      </c>
      <c r="G124" s="101">
        <v>160000</v>
      </c>
      <c r="H124" s="131">
        <f t="shared" si="7"/>
        <v>21235.649346340168</v>
      </c>
      <c r="I124" s="101">
        <v>160000</v>
      </c>
      <c r="J124" s="131">
        <f t="shared" si="8"/>
        <v>21235.649346340168</v>
      </c>
      <c r="K124" s="101">
        <v>160000</v>
      </c>
      <c r="L124" s="131">
        <f t="shared" si="9"/>
        <v>21235.649346340168</v>
      </c>
    </row>
    <row r="125" spans="1:12" x14ac:dyDescent="0.25">
      <c r="A125" s="50" t="s">
        <v>73</v>
      </c>
      <c r="B125" s="83" t="s">
        <v>130</v>
      </c>
      <c r="C125" s="117">
        <v>0</v>
      </c>
      <c r="D125" s="148">
        <f t="shared" si="5"/>
        <v>0</v>
      </c>
      <c r="E125" s="116">
        <v>12000</v>
      </c>
      <c r="F125" s="131">
        <f t="shared" si="6"/>
        <v>1592.6737009755125</v>
      </c>
      <c r="G125" s="116"/>
      <c r="H125" s="131">
        <f t="shared" si="7"/>
        <v>0</v>
      </c>
      <c r="I125" s="116"/>
      <c r="J125" s="131">
        <f t="shared" si="8"/>
        <v>0</v>
      </c>
      <c r="K125" s="116"/>
      <c r="L125" s="131">
        <f t="shared" si="9"/>
        <v>0</v>
      </c>
    </row>
    <row r="126" spans="1:12" x14ac:dyDescent="0.25">
      <c r="A126" s="64" t="s">
        <v>94</v>
      </c>
      <c r="B126" s="79" t="s">
        <v>141</v>
      </c>
      <c r="C126" s="122">
        <v>0</v>
      </c>
      <c r="D126" s="148">
        <f t="shared" si="5"/>
        <v>0</v>
      </c>
      <c r="E126" s="121">
        <v>12000</v>
      </c>
      <c r="F126" s="131">
        <f t="shared" si="6"/>
        <v>1592.6737009755125</v>
      </c>
      <c r="G126" s="121"/>
      <c r="H126" s="131">
        <f t="shared" si="7"/>
        <v>0</v>
      </c>
      <c r="I126" s="121"/>
      <c r="J126" s="131">
        <f t="shared" si="8"/>
        <v>0</v>
      </c>
      <c r="K126" s="121"/>
      <c r="L126" s="131">
        <f t="shared" si="9"/>
        <v>0</v>
      </c>
    </row>
    <row r="127" spans="1:12" x14ac:dyDescent="0.25">
      <c r="A127" s="128">
        <v>3</v>
      </c>
      <c r="B127" s="80" t="s">
        <v>22</v>
      </c>
      <c r="C127" s="108">
        <v>0</v>
      </c>
      <c r="D127" s="148">
        <f t="shared" si="5"/>
        <v>0</v>
      </c>
      <c r="E127" s="127">
        <v>12000</v>
      </c>
      <c r="F127" s="131">
        <f t="shared" si="6"/>
        <v>1592.6737009755125</v>
      </c>
      <c r="G127" s="127"/>
      <c r="H127" s="131">
        <f t="shared" si="7"/>
        <v>0</v>
      </c>
      <c r="I127" s="127"/>
      <c r="J127" s="131">
        <f t="shared" si="8"/>
        <v>0</v>
      </c>
      <c r="K127" s="127"/>
      <c r="L127" s="131">
        <f t="shared" si="9"/>
        <v>0</v>
      </c>
    </row>
    <row r="128" spans="1:12" x14ac:dyDescent="0.25">
      <c r="A128" s="59">
        <v>32</v>
      </c>
      <c r="B128" s="90" t="s">
        <v>42</v>
      </c>
      <c r="C128" s="97">
        <v>0</v>
      </c>
      <c r="D128" s="148">
        <f t="shared" si="5"/>
        <v>0</v>
      </c>
      <c r="E128" s="101">
        <v>12000</v>
      </c>
      <c r="F128" s="131">
        <f t="shared" si="6"/>
        <v>1592.6737009755125</v>
      </c>
      <c r="G128" s="101"/>
      <c r="H128" s="131">
        <f t="shared" si="7"/>
        <v>0</v>
      </c>
      <c r="I128" s="101"/>
      <c r="J128" s="131">
        <f t="shared" si="8"/>
        <v>0</v>
      </c>
      <c r="K128" s="101"/>
      <c r="L128" s="131">
        <f t="shared" si="9"/>
        <v>0</v>
      </c>
    </row>
    <row r="129" spans="1:13" x14ac:dyDescent="0.25">
      <c r="A129" s="55"/>
      <c r="B129" s="77"/>
      <c r="C129" s="108"/>
      <c r="D129" s="148"/>
      <c r="E129" s="108"/>
      <c r="F129" s="131"/>
      <c r="G129" s="108"/>
      <c r="H129" s="131"/>
      <c r="I129" s="108"/>
      <c r="J129" s="131"/>
      <c r="K129" s="108"/>
      <c r="L129" s="131"/>
    </row>
    <row r="130" spans="1:13" ht="23.25" x14ac:dyDescent="0.25">
      <c r="A130" s="47" t="s">
        <v>95</v>
      </c>
      <c r="B130" s="87" t="s">
        <v>142</v>
      </c>
      <c r="C130" s="106">
        <v>68678</v>
      </c>
      <c r="D130" s="148">
        <f t="shared" si="5"/>
        <v>9115.1370362996877</v>
      </c>
      <c r="E130" s="106">
        <v>362933</v>
      </c>
      <c r="F130" s="131">
        <f t="shared" si="6"/>
        <v>48169.487026345472</v>
      </c>
      <c r="G130" s="106">
        <v>170000</v>
      </c>
      <c r="H130" s="131">
        <f t="shared" si="7"/>
        <v>22562.877430486427</v>
      </c>
      <c r="I130" s="106">
        <v>170000</v>
      </c>
      <c r="J130" s="131">
        <f t="shared" si="8"/>
        <v>22562.877430486427</v>
      </c>
      <c r="K130" s="106">
        <v>170000</v>
      </c>
      <c r="L130" s="131">
        <f t="shared" si="9"/>
        <v>22562.877430486427</v>
      </c>
    </row>
    <row r="131" spans="1:13" ht="23.25" x14ac:dyDescent="0.25">
      <c r="A131" s="48" t="s">
        <v>96</v>
      </c>
      <c r="B131" s="82" t="s">
        <v>143</v>
      </c>
      <c r="C131" s="111">
        <v>68678</v>
      </c>
      <c r="D131" s="148">
        <f t="shared" si="5"/>
        <v>9115.1370362996877</v>
      </c>
      <c r="E131" s="111">
        <v>362933</v>
      </c>
      <c r="F131" s="131">
        <f t="shared" si="6"/>
        <v>48169.487026345472</v>
      </c>
      <c r="G131" s="111">
        <v>170000</v>
      </c>
      <c r="H131" s="131">
        <f t="shared" si="7"/>
        <v>22562.877430486427</v>
      </c>
      <c r="I131" s="111">
        <v>170000</v>
      </c>
      <c r="J131" s="131">
        <f t="shared" si="8"/>
        <v>22562.877430486427</v>
      </c>
      <c r="K131" s="111">
        <v>170000</v>
      </c>
      <c r="L131" s="131">
        <f t="shared" si="9"/>
        <v>22562.877430486427</v>
      </c>
    </row>
    <row r="132" spans="1:13" x14ac:dyDescent="0.25">
      <c r="A132" s="50" t="s">
        <v>73</v>
      </c>
      <c r="B132" s="83" t="s">
        <v>130</v>
      </c>
      <c r="C132" s="116">
        <v>68678</v>
      </c>
      <c r="D132" s="148">
        <f t="shared" si="5"/>
        <v>9115.1370362996877</v>
      </c>
      <c r="E132" s="116">
        <v>362933</v>
      </c>
      <c r="F132" s="131">
        <f t="shared" si="6"/>
        <v>48169.487026345472</v>
      </c>
      <c r="G132" s="116">
        <v>170000</v>
      </c>
      <c r="H132" s="131">
        <f t="shared" si="7"/>
        <v>22562.877430486427</v>
      </c>
      <c r="I132" s="116">
        <v>170000</v>
      </c>
      <c r="J132" s="131">
        <f t="shared" si="8"/>
        <v>22562.877430486427</v>
      </c>
      <c r="K132" s="116">
        <v>170000</v>
      </c>
      <c r="L132" s="131">
        <f t="shared" si="9"/>
        <v>22562.877430486427</v>
      </c>
    </row>
    <row r="133" spans="1:13" x14ac:dyDescent="0.25">
      <c r="A133" s="65" t="s">
        <v>97</v>
      </c>
      <c r="B133" s="95" t="s">
        <v>144</v>
      </c>
      <c r="C133" s="121">
        <v>68678</v>
      </c>
      <c r="D133" s="148">
        <f t="shared" si="5"/>
        <v>9115.1370362996877</v>
      </c>
      <c r="E133" s="121">
        <v>362933</v>
      </c>
      <c r="F133" s="131">
        <f t="shared" si="6"/>
        <v>48169.487026345472</v>
      </c>
      <c r="G133" s="121">
        <v>170000</v>
      </c>
      <c r="H133" s="131">
        <f t="shared" si="7"/>
        <v>22562.877430486427</v>
      </c>
      <c r="I133" s="121">
        <v>170000</v>
      </c>
      <c r="J133" s="131">
        <f t="shared" si="8"/>
        <v>22562.877430486427</v>
      </c>
      <c r="K133" s="121">
        <v>170000</v>
      </c>
      <c r="L133" s="131">
        <f t="shared" si="9"/>
        <v>22562.877430486427</v>
      </c>
    </row>
    <row r="134" spans="1:13" x14ac:dyDescent="0.25">
      <c r="A134" s="66">
        <v>3</v>
      </c>
      <c r="B134" s="96" t="s">
        <v>22</v>
      </c>
      <c r="C134" s="127">
        <v>68678</v>
      </c>
      <c r="D134" s="148">
        <f t="shared" si="5"/>
        <v>9115.1370362996877</v>
      </c>
      <c r="E134" s="127">
        <v>362933</v>
      </c>
      <c r="F134" s="131">
        <f t="shared" si="6"/>
        <v>48169.487026345472</v>
      </c>
      <c r="G134" s="127">
        <v>170000</v>
      </c>
      <c r="H134" s="131">
        <f t="shared" si="7"/>
        <v>22562.877430486427</v>
      </c>
      <c r="I134" s="127">
        <v>170000</v>
      </c>
      <c r="J134" s="131">
        <f t="shared" si="8"/>
        <v>22562.877430486427</v>
      </c>
      <c r="K134" s="127">
        <v>170000</v>
      </c>
      <c r="L134" s="131">
        <f t="shared" si="9"/>
        <v>22562.877430486427</v>
      </c>
    </row>
    <row r="135" spans="1:13" x14ac:dyDescent="0.25">
      <c r="A135" s="53">
        <v>32</v>
      </c>
      <c r="B135" s="81" t="s">
        <v>42</v>
      </c>
      <c r="C135" s="101">
        <v>68678</v>
      </c>
      <c r="D135" s="148">
        <f t="shared" ref="D135:D154" si="10">C135/7.5345</f>
        <v>9115.1370362996877</v>
      </c>
      <c r="E135" s="101">
        <v>362933</v>
      </c>
      <c r="F135" s="131">
        <f t="shared" ref="F135:F154" si="11">E135/7.5345</f>
        <v>48169.487026345472</v>
      </c>
      <c r="G135" s="101">
        <v>170000</v>
      </c>
      <c r="H135" s="131">
        <f t="shared" ref="H135:H154" si="12">G135/7.5345</f>
        <v>22562.877430486427</v>
      </c>
      <c r="I135" s="101">
        <v>170000</v>
      </c>
      <c r="J135" s="131">
        <f t="shared" ref="J135:J154" si="13">I135/7.5345</f>
        <v>22562.877430486427</v>
      </c>
      <c r="K135" s="101">
        <v>170000</v>
      </c>
      <c r="L135" s="131">
        <f t="shared" ref="L135:L154" si="14">K135/7.5345</f>
        <v>22562.877430486427</v>
      </c>
    </row>
    <row r="136" spans="1:13" x14ac:dyDescent="0.25">
      <c r="A136" s="66"/>
      <c r="B136" s="96"/>
      <c r="C136" s="97"/>
      <c r="D136" s="148"/>
      <c r="E136" s="97"/>
      <c r="F136" s="131"/>
      <c r="G136" s="97"/>
      <c r="H136" s="131"/>
      <c r="I136" s="97"/>
      <c r="J136" s="131"/>
      <c r="K136" s="97"/>
      <c r="L136" s="131"/>
    </row>
    <row r="137" spans="1:13" x14ac:dyDescent="0.25">
      <c r="A137" s="139" t="s">
        <v>98</v>
      </c>
      <c r="B137" s="89" t="s">
        <v>145</v>
      </c>
      <c r="C137" s="145">
        <v>18141</v>
      </c>
      <c r="D137" s="147">
        <f t="shared" si="10"/>
        <v>2407.724467449731</v>
      </c>
      <c r="E137" s="145">
        <v>11000</v>
      </c>
      <c r="F137" s="136">
        <f t="shared" si="11"/>
        <v>1459.9508925608866</v>
      </c>
      <c r="G137" s="145">
        <v>15000</v>
      </c>
      <c r="H137" s="136">
        <f t="shared" si="12"/>
        <v>1990.8421262193906</v>
      </c>
      <c r="I137" s="145">
        <v>15000</v>
      </c>
      <c r="J137" s="136">
        <f t="shared" si="13"/>
        <v>1990.8421262193906</v>
      </c>
      <c r="K137" s="145">
        <v>15000</v>
      </c>
      <c r="L137" s="136">
        <f t="shared" si="14"/>
        <v>1990.8421262193906</v>
      </c>
      <c r="M137" s="137"/>
    </row>
    <row r="138" spans="1:13" x14ac:dyDescent="0.25">
      <c r="A138" s="47" t="s">
        <v>99</v>
      </c>
      <c r="B138" s="87" t="s">
        <v>146</v>
      </c>
      <c r="C138" s="106">
        <v>18141</v>
      </c>
      <c r="D138" s="148">
        <f t="shared" si="10"/>
        <v>2407.724467449731</v>
      </c>
      <c r="E138" s="106">
        <v>11000</v>
      </c>
      <c r="F138" s="131">
        <f t="shared" si="11"/>
        <v>1459.9508925608866</v>
      </c>
      <c r="G138" s="106">
        <v>15000</v>
      </c>
      <c r="H138" s="131">
        <f t="shared" si="12"/>
        <v>1990.8421262193906</v>
      </c>
      <c r="I138" s="106">
        <v>15000</v>
      </c>
      <c r="J138" s="131">
        <f t="shared" si="13"/>
        <v>1990.8421262193906</v>
      </c>
      <c r="K138" s="106">
        <v>15000</v>
      </c>
      <c r="L138" s="131">
        <f t="shared" si="14"/>
        <v>1990.8421262193906</v>
      </c>
    </row>
    <row r="139" spans="1:13" x14ac:dyDescent="0.25">
      <c r="A139" s="48" t="s">
        <v>100</v>
      </c>
      <c r="B139" s="82" t="s">
        <v>147</v>
      </c>
      <c r="C139" s="111">
        <v>18141</v>
      </c>
      <c r="D139" s="148">
        <f t="shared" si="10"/>
        <v>2407.724467449731</v>
      </c>
      <c r="E139" s="111">
        <v>11000</v>
      </c>
      <c r="F139" s="131">
        <f t="shared" si="11"/>
        <v>1459.9508925608866</v>
      </c>
      <c r="G139" s="111">
        <v>15000</v>
      </c>
      <c r="H139" s="131">
        <f t="shared" si="12"/>
        <v>1990.8421262193906</v>
      </c>
      <c r="I139" s="111">
        <v>15000</v>
      </c>
      <c r="J139" s="131">
        <f t="shared" si="13"/>
        <v>1990.8421262193906</v>
      </c>
      <c r="K139" s="111">
        <v>15000</v>
      </c>
      <c r="L139" s="131">
        <f t="shared" si="14"/>
        <v>1990.8421262193906</v>
      </c>
    </row>
    <row r="140" spans="1:13" x14ac:dyDescent="0.25">
      <c r="A140" s="50" t="s">
        <v>69</v>
      </c>
      <c r="B140" s="83" t="s">
        <v>117</v>
      </c>
      <c r="C140" s="116">
        <v>8141</v>
      </c>
      <c r="D140" s="148">
        <f t="shared" si="10"/>
        <v>1080.4963833034706</v>
      </c>
      <c r="E140" s="116">
        <v>11000</v>
      </c>
      <c r="F140" s="131">
        <f t="shared" si="11"/>
        <v>1459.9508925608866</v>
      </c>
      <c r="G140" s="116">
        <v>15000</v>
      </c>
      <c r="H140" s="131">
        <f t="shared" si="12"/>
        <v>1990.8421262193906</v>
      </c>
      <c r="I140" s="116">
        <v>15000</v>
      </c>
      <c r="J140" s="131">
        <f t="shared" si="13"/>
        <v>1990.8421262193906</v>
      </c>
      <c r="K140" s="116">
        <v>15000</v>
      </c>
      <c r="L140" s="131">
        <f t="shared" si="14"/>
        <v>1990.8421262193906</v>
      </c>
    </row>
    <row r="141" spans="1:13" ht="23.25" x14ac:dyDescent="0.25">
      <c r="A141" s="51" t="s">
        <v>71</v>
      </c>
      <c r="B141" s="79" t="s">
        <v>111</v>
      </c>
      <c r="C141" s="121">
        <v>8141</v>
      </c>
      <c r="D141" s="148">
        <f t="shared" si="10"/>
        <v>1080.4963833034706</v>
      </c>
      <c r="E141" s="121">
        <v>11000</v>
      </c>
      <c r="F141" s="131">
        <f t="shared" si="11"/>
        <v>1459.9508925608866</v>
      </c>
      <c r="G141" s="121">
        <v>12000</v>
      </c>
      <c r="H141" s="131">
        <f t="shared" si="12"/>
        <v>1592.6737009755125</v>
      </c>
      <c r="I141" s="121">
        <v>12000</v>
      </c>
      <c r="J141" s="131">
        <f t="shared" si="13"/>
        <v>1592.6737009755125</v>
      </c>
      <c r="K141" s="121">
        <v>12000</v>
      </c>
      <c r="L141" s="131">
        <f t="shared" si="14"/>
        <v>1592.6737009755125</v>
      </c>
    </row>
    <row r="142" spans="1:13" x14ac:dyDescent="0.25">
      <c r="A142" s="52">
        <v>3</v>
      </c>
      <c r="B142" s="80" t="s">
        <v>22</v>
      </c>
      <c r="C142" s="127">
        <v>8141</v>
      </c>
      <c r="D142" s="148">
        <f t="shared" si="10"/>
        <v>1080.4963833034706</v>
      </c>
      <c r="E142" s="127">
        <v>8000</v>
      </c>
      <c r="F142" s="131">
        <f t="shared" si="11"/>
        <v>1061.7824673170085</v>
      </c>
      <c r="G142" s="127">
        <v>12000</v>
      </c>
      <c r="H142" s="131">
        <f t="shared" si="12"/>
        <v>1592.6737009755125</v>
      </c>
      <c r="I142" s="127">
        <v>12000</v>
      </c>
      <c r="J142" s="131">
        <f t="shared" si="13"/>
        <v>1592.6737009755125</v>
      </c>
      <c r="K142" s="127">
        <v>12000</v>
      </c>
      <c r="L142" s="131">
        <f t="shared" si="14"/>
        <v>1592.6737009755125</v>
      </c>
    </row>
    <row r="143" spans="1:13" x14ac:dyDescent="0.25">
      <c r="A143" s="53">
        <v>32</v>
      </c>
      <c r="B143" s="81" t="s">
        <v>42</v>
      </c>
      <c r="C143" s="101">
        <v>8141</v>
      </c>
      <c r="D143" s="148">
        <f t="shared" si="10"/>
        <v>1080.4963833034706</v>
      </c>
      <c r="E143" s="101">
        <v>8000</v>
      </c>
      <c r="F143" s="131">
        <f t="shared" si="11"/>
        <v>1061.7824673170085</v>
      </c>
      <c r="G143" s="101">
        <v>12000</v>
      </c>
      <c r="H143" s="131">
        <f t="shared" si="12"/>
        <v>1592.6737009755125</v>
      </c>
      <c r="I143" s="101">
        <v>12000</v>
      </c>
      <c r="J143" s="131">
        <f t="shared" si="13"/>
        <v>1592.6737009755125</v>
      </c>
      <c r="K143" s="101">
        <v>12000</v>
      </c>
      <c r="L143" s="131">
        <f t="shared" si="14"/>
        <v>1592.6737009755125</v>
      </c>
    </row>
    <row r="144" spans="1:13" x14ac:dyDescent="0.25">
      <c r="A144" s="50" t="s">
        <v>77</v>
      </c>
      <c r="B144" s="83" t="s">
        <v>126</v>
      </c>
      <c r="C144" s="116">
        <v>10000</v>
      </c>
      <c r="D144" s="148">
        <f t="shared" si="10"/>
        <v>1327.2280841462605</v>
      </c>
      <c r="E144" s="116">
        <v>3000</v>
      </c>
      <c r="F144" s="131">
        <f t="shared" si="11"/>
        <v>398.16842524387812</v>
      </c>
      <c r="G144" s="116">
        <v>3000</v>
      </c>
      <c r="H144" s="131">
        <f t="shared" si="12"/>
        <v>398.16842524387812</v>
      </c>
      <c r="I144" s="116">
        <v>3000</v>
      </c>
      <c r="J144" s="131">
        <f t="shared" si="13"/>
        <v>398.16842524387812</v>
      </c>
      <c r="K144" s="116">
        <v>3000</v>
      </c>
      <c r="L144" s="131">
        <f t="shared" si="14"/>
        <v>398.16842524387812</v>
      </c>
    </row>
    <row r="145" spans="1:13" x14ac:dyDescent="0.25">
      <c r="A145" s="51" t="s">
        <v>78</v>
      </c>
      <c r="B145" s="79" t="s">
        <v>120</v>
      </c>
      <c r="C145" s="121">
        <v>10000</v>
      </c>
      <c r="D145" s="148">
        <f t="shared" si="10"/>
        <v>1327.2280841462605</v>
      </c>
      <c r="E145" s="121">
        <v>3000</v>
      </c>
      <c r="F145" s="131">
        <f t="shared" si="11"/>
        <v>398.16842524387812</v>
      </c>
      <c r="G145" s="121">
        <v>3000</v>
      </c>
      <c r="H145" s="131">
        <f t="shared" si="12"/>
        <v>398.16842524387812</v>
      </c>
      <c r="I145" s="121">
        <v>3000</v>
      </c>
      <c r="J145" s="131">
        <f t="shared" si="13"/>
        <v>398.16842524387812</v>
      </c>
      <c r="K145" s="121">
        <v>3000</v>
      </c>
      <c r="L145" s="131">
        <f t="shared" si="14"/>
        <v>398.16842524387812</v>
      </c>
    </row>
    <row r="146" spans="1:13" x14ac:dyDescent="0.25">
      <c r="A146" s="61">
        <v>4</v>
      </c>
      <c r="B146" s="92" t="s">
        <v>26</v>
      </c>
      <c r="C146" s="101">
        <v>10000</v>
      </c>
      <c r="D146" s="148">
        <f t="shared" si="10"/>
        <v>1327.2280841462605</v>
      </c>
      <c r="E146" s="101">
        <v>3000</v>
      </c>
      <c r="F146" s="131">
        <f t="shared" si="11"/>
        <v>398.16842524387812</v>
      </c>
      <c r="G146" s="101">
        <v>3000</v>
      </c>
      <c r="H146" s="131">
        <f t="shared" si="12"/>
        <v>398.16842524387812</v>
      </c>
      <c r="I146" s="101">
        <v>3000</v>
      </c>
      <c r="J146" s="131">
        <f t="shared" si="13"/>
        <v>398.16842524387812</v>
      </c>
      <c r="K146" s="101">
        <v>3000</v>
      </c>
      <c r="L146" s="131">
        <f t="shared" si="14"/>
        <v>398.16842524387812</v>
      </c>
    </row>
    <row r="147" spans="1:13" ht="16.149999999999999" customHeight="1" x14ac:dyDescent="0.25">
      <c r="A147" s="61">
        <v>42</v>
      </c>
      <c r="B147" s="92" t="s">
        <v>60</v>
      </c>
      <c r="C147" s="101">
        <v>10000</v>
      </c>
      <c r="D147" s="148">
        <f t="shared" si="10"/>
        <v>1327.2280841462605</v>
      </c>
      <c r="E147" s="101">
        <v>3000</v>
      </c>
      <c r="F147" s="131">
        <f t="shared" si="11"/>
        <v>398.16842524387812</v>
      </c>
      <c r="G147" s="101">
        <v>3000</v>
      </c>
      <c r="H147" s="131">
        <f t="shared" si="12"/>
        <v>398.16842524387812</v>
      </c>
      <c r="I147" s="101">
        <v>3000</v>
      </c>
      <c r="J147" s="131">
        <f t="shared" si="13"/>
        <v>398.16842524387812</v>
      </c>
      <c r="K147" s="101">
        <v>3000</v>
      </c>
      <c r="L147" s="131">
        <f t="shared" si="14"/>
        <v>398.16842524387812</v>
      </c>
    </row>
    <row r="148" spans="1:13" x14ac:dyDescent="0.25">
      <c r="A148" s="54"/>
      <c r="B148" s="78"/>
      <c r="C148" s="97"/>
      <c r="D148" s="148"/>
      <c r="E148" s="97"/>
      <c r="F148" s="131"/>
      <c r="G148" s="97"/>
      <c r="H148" s="131"/>
      <c r="I148" s="97"/>
      <c r="J148" s="131"/>
      <c r="K148" s="97"/>
      <c r="L148" s="131"/>
    </row>
    <row r="149" spans="1:13" x14ac:dyDescent="0.25">
      <c r="A149" s="139" t="s">
        <v>101</v>
      </c>
      <c r="B149" s="89" t="s">
        <v>148</v>
      </c>
      <c r="C149" s="146">
        <v>0</v>
      </c>
      <c r="D149" s="147">
        <f t="shared" si="10"/>
        <v>0</v>
      </c>
      <c r="E149" s="145">
        <v>1500</v>
      </c>
      <c r="F149" s="136">
        <f t="shared" si="11"/>
        <v>199.08421262193906</v>
      </c>
      <c r="G149" s="145">
        <v>2000</v>
      </c>
      <c r="H149" s="136">
        <f t="shared" si="12"/>
        <v>265.44561682925212</v>
      </c>
      <c r="I149" s="145">
        <v>2000</v>
      </c>
      <c r="J149" s="136">
        <f t="shared" si="13"/>
        <v>265.44561682925212</v>
      </c>
      <c r="K149" s="145">
        <v>2000</v>
      </c>
      <c r="L149" s="136">
        <f t="shared" si="14"/>
        <v>265.44561682925212</v>
      </c>
      <c r="M149" s="137"/>
    </row>
    <row r="150" spans="1:13" ht="23.25" x14ac:dyDescent="0.25">
      <c r="A150" s="47" t="s">
        <v>102</v>
      </c>
      <c r="B150" s="87" t="s">
        <v>149</v>
      </c>
      <c r="C150" s="107">
        <v>0</v>
      </c>
      <c r="D150" s="148">
        <f t="shared" si="10"/>
        <v>0</v>
      </c>
      <c r="E150" s="106">
        <v>1500</v>
      </c>
      <c r="F150" s="131">
        <f t="shared" si="11"/>
        <v>199.08421262193906</v>
      </c>
      <c r="G150" s="106">
        <v>2000</v>
      </c>
      <c r="H150" s="131">
        <f t="shared" si="12"/>
        <v>265.44561682925212</v>
      </c>
      <c r="I150" s="106">
        <v>2000</v>
      </c>
      <c r="J150" s="131">
        <f t="shared" si="13"/>
        <v>265.44561682925212</v>
      </c>
      <c r="K150" s="106">
        <v>2000</v>
      </c>
      <c r="L150" s="131">
        <f t="shared" si="14"/>
        <v>265.44561682925212</v>
      </c>
    </row>
    <row r="151" spans="1:13" x14ac:dyDescent="0.25">
      <c r="A151" s="50" t="s">
        <v>69</v>
      </c>
      <c r="B151" s="83" t="s">
        <v>117</v>
      </c>
      <c r="C151" s="117">
        <v>0</v>
      </c>
      <c r="D151" s="148">
        <f t="shared" si="10"/>
        <v>0</v>
      </c>
      <c r="E151" s="116">
        <v>1500</v>
      </c>
      <c r="F151" s="131">
        <f t="shared" si="11"/>
        <v>199.08421262193906</v>
      </c>
      <c r="G151" s="116">
        <v>2000</v>
      </c>
      <c r="H151" s="131">
        <f t="shared" si="12"/>
        <v>265.44561682925212</v>
      </c>
      <c r="I151" s="116">
        <v>2000</v>
      </c>
      <c r="J151" s="131">
        <f t="shared" si="13"/>
        <v>265.44561682925212</v>
      </c>
      <c r="K151" s="116">
        <v>2000</v>
      </c>
      <c r="L151" s="131">
        <f t="shared" si="14"/>
        <v>265.44561682925212</v>
      </c>
    </row>
    <row r="152" spans="1:13" ht="23.25" x14ac:dyDescent="0.25">
      <c r="A152" s="51" t="s">
        <v>71</v>
      </c>
      <c r="B152" s="79" t="s">
        <v>111</v>
      </c>
      <c r="C152" s="122">
        <v>0</v>
      </c>
      <c r="D152" s="148">
        <f t="shared" si="10"/>
        <v>0</v>
      </c>
      <c r="E152" s="121">
        <v>1500</v>
      </c>
      <c r="F152" s="131">
        <f t="shared" si="11"/>
        <v>199.08421262193906</v>
      </c>
      <c r="G152" s="121">
        <v>2000</v>
      </c>
      <c r="H152" s="131">
        <f t="shared" si="12"/>
        <v>265.44561682925212</v>
      </c>
      <c r="I152" s="121">
        <v>2000</v>
      </c>
      <c r="J152" s="131">
        <f t="shared" si="13"/>
        <v>265.44561682925212</v>
      </c>
      <c r="K152" s="121">
        <v>2000</v>
      </c>
      <c r="L152" s="131">
        <f t="shared" si="14"/>
        <v>265.44561682925212</v>
      </c>
    </row>
    <row r="153" spans="1:13" x14ac:dyDescent="0.25">
      <c r="A153" s="52">
        <v>3</v>
      </c>
      <c r="B153" s="80" t="s">
        <v>22</v>
      </c>
      <c r="C153" s="108">
        <v>0</v>
      </c>
      <c r="D153" s="148">
        <f t="shared" si="10"/>
        <v>0</v>
      </c>
      <c r="E153" s="127">
        <v>1500</v>
      </c>
      <c r="F153" s="131">
        <f t="shared" si="11"/>
        <v>199.08421262193906</v>
      </c>
      <c r="G153" s="127">
        <v>2000</v>
      </c>
      <c r="H153" s="131">
        <f t="shared" si="12"/>
        <v>265.44561682925212</v>
      </c>
      <c r="I153" s="127">
        <v>2000</v>
      </c>
      <c r="J153" s="131">
        <f t="shared" si="13"/>
        <v>265.44561682925212</v>
      </c>
      <c r="K153" s="127">
        <v>2000</v>
      </c>
      <c r="L153" s="131">
        <f t="shared" si="14"/>
        <v>265.44561682925212</v>
      </c>
    </row>
    <row r="154" spans="1:13" x14ac:dyDescent="0.25">
      <c r="A154" s="53">
        <v>32</v>
      </c>
      <c r="B154" s="81" t="s">
        <v>42</v>
      </c>
      <c r="C154" s="97">
        <v>0</v>
      </c>
      <c r="D154" s="148">
        <f t="shared" si="10"/>
        <v>0</v>
      </c>
      <c r="E154" s="101">
        <v>1500</v>
      </c>
      <c r="F154" s="131">
        <f t="shared" si="11"/>
        <v>199.08421262193906</v>
      </c>
      <c r="G154" s="101">
        <v>2000</v>
      </c>
      <c r="H154" s="131">
        <f t="shared" si="12"/>
        <v>265.44561682925212</v>
      </c>
      <c r="I154" s="101">
        <v>2000</v>
      </c>
      <c r="J154" s="131">
        <f t="shared" si="13"/>
        <v>265.44561682925212</v>
      </c>
      <c r="K154" s="101">
        <v>2000</v>
      </c>
      <c r="L154" s="131">
        <f t="shared" si="14"/>
        <v>265.44561682925212</v>
      </c>
    </row>
    <row r="155" spans="1:13" x14ac:dyDescent="0.25">
      <c r="A155" s="58"/>
      <c r="B155" s="75"/>
      <c r="D155" s="138"/>
    </row>
    <row r="156" spans="1:13" x14ac:dyDescent="0.25">
      <c r="A156" s="58"/>
      <c r="B156" s="75"/>
      <c r="D156" s="138"/>
    </row>
    <row r="157" spans="1:13" ht="15.75" x14ac:dyDescent="0.25">
      <c r="A157" s="188" t="s">
        <v>200</v>
      </c>
      <c r="B157" s="99"/>
      <c r="I157" s="189" t="s">
        <v>203</v>
      </c>
    </row>
    <row r="158" spans="1:13" ht="15.75" x14ac:dyDescent="0.25">
      <c r="A158" s="98" t="s">
        <v>201</v>
      </c>
      <c r="B158" s="99"/>
      <c r="I158" s="189" t="s">
        <v>204</v>
      </c>
    </row>
    <row r="159" spans="1:13" ht="15.75" x14ac:dyDescent="0.25">
      <c r="A159" s="188" t="s">
        <v>202</v>
      </c>
      <c r="B159" s="99"/>
      <c r="I159" s="189"/>
    </row>
    <row r="160" spans="1:13" x14ac:dyDescent="0.25">
      <c r="A160" s="67"/>
      <c r="B160" s="75"/>
    </row>
    <row r="161" spans="1:2" x14ac:dyDescent="0.25">
      <c r="A161" s="67"/>
      <c r="B161" s="75"/>
    </row>
    <row r="162" spans="1:2" x14ac:dyDescent="0.25">
      <c r="A162" s="67"/>
      <c r="B162" s="75"/>
    </row>
    <row r="163" spans="1:2" x14ac:dyDescent="0.25">
      <c r="A163" s="67"/>
      <c r="B163" s="75"/>
    </row>
    <row r="164" spans="1:2" x14ac:dyDescent="0.25">
      <c r="A164" s="68"/>
      <c r="B164" s="76"/>
    </row>
    <row r="165" spans="1:2" x14ac:dyDescent="0.25">
      <c r="A165" s="68"/>
    </row>
    <row r="166" spans="1:2" x14ac:dyDescent="0.25">
      <c r="A166" s="68"/>
    </row>
    <row r="167" spans="1:2" x14ac:dyDescent="0.25">
      <c r="A167" s="68"/>
    </row>
    <row r="168" spans="1:2" x14ac:dyDescent="0.25">
      <c r="A168" s="68"/>
    </row>
    <row r="169" spans="1:2" x14ac:dyDescent="0.25">
      <c r="A169" s="68"/>
    </row>
    <row r="170" spans="1:2" x14ac:dyDescent="0.25">
      <c r="A170" s="68"/>
    </row>
    <row r="171" spans="1:2" x14ac:dyDescent="0.25">
      <c r="A171" s="68"/>
    </row>
    <row r="172" spans="1:2" x14ac:dyDescent="0.25">
      <c r="A172" s="68"/>
    </row>
  </sheetData>
  <mergeCells count="2">
    <mergeCell ref="A1:K1"/>
    <mergeCell ref="A3:K3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Ljubica</cp:lastModifiedBy>
  <cp:lastPrinted>2022-12-08T07:50:20Z</cp:lastPrinted>
  <dcterms:created xsi:type="dcterms:W3CDTF">2022-08-12T12:51:27Z</dcterms:created>
  <dcterms:modified xsi:type="dcterms:W3CDTF">2022-12-08T07:51:56Z</dcterms:modified>
</cp:coreProperties>
</file>