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"/>
    </mc:Choice>
  </mc:AlternateContent>
  <xr:revisionPtr revIDLastSave="0" documentId="13_ncr:1_{19F2DE76-119F-4AEE-95F8-E3A4AD93B444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F34" i="7" l="1"/>
  <c r="F42" i="1" l="1"/>
  <c r="B9" i="7" l="1" a="1"/>
  <c r="B9" i="7" s="1"/>
  <c r="C9" i="7" a="1"/>
  <c r="C9" i="7" s="1"/>
  <c r="B10" i="7" a="1"/>
  <c r="B10" i="7" s="1"/>
  <c r="C10" i="7" a="1"/>
  <c r="C10" i="7" s="1"/>
</calcChain>
</file>

<file path=xl/sharedStrings.xml><?xml version="1.0" encoding="utf-8"?>
<sst xmlns="http://schemas.openxmlformats.org/spreadsheetml/2006/main" count="247" uniqueCount="154">
  <si>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</si>
  <si>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</si>
  <si>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</si>
  <si>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</si>
  <si>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</si>
  <si>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</si>
  <si>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</si>
  <si>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</si>
  <si>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</si>
  <si>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</si>
  <si>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</si>
  <si>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</si>
  <si>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</si>
  <si>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</si>
  <si>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Adresa:  Rude 93</t>
  </si>
  <si>
    <t>E-pošta: ured@os-rude.skole.hr</t>
  </si>
  <si>
    <t>SAMOBOR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</si>
  <si>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</si>
  <si>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</si>
  <si>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</si>
  <si>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</si>
  <si>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</si>
  <si>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DUPLICO D.O.O.</t>
  </si>
  <si>
    <t>GORNJI STUPNIK</t>
  </si>
  <si>
    <t>SATUS RAČUNAJA j.d.o.o.</t>
  </si>
  <si>
    <t>3238  RAČUNALNE USLUGE</t>
  </si>
  <si>
    <t>DOKUMENT IT D.O.O.</t>
  </si>
  <si>
    <t>TOOLS4SCHOOLS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</si>
  <si>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</si>
  <si>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</si>
  <si>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</si>
  <si>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</si>
  <si>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</si>
  <si>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</si>
  <si>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</si>
  <si>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</si>
  <si>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Iznos €</t>
  </si>
  <si>
    <t>Telefonski broj: 01 /3379 110</t>
  </si>
  <si>
    <t>Platni promet-provizija</t>
  </si>
  <si>
    <t>Cloud aplikacija E-ured za Škole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</si>
  <si>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</si>
  <si>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PROVIS D.O.O.</t>
  </si>
  <si>
    <t xml:space="preserve">  </t>
  </si>
  <si>
    <t>3234 KOMUNALNE USLUGE</t>
  </si>
  <si>
    <t>KOMUNALAC D.O.O.</t>
  </si>
  <si>
    <t>VIV@info</t>
  </si>
  <si>
    <t>LIBUSOFT CICOM D.O.O.</t>
  </si>
  <si>
    <t>FINANCIJSKA AGENCIJA</t>
  </si>
  <si>
    <t xml:space="preserve"> ZAGREB </t>
  </si>
  <si>
    <t xml:space="preserve"> 3299 OSTALI NESPOMENUTI RASHODI POSLOVANJA </t>
  </si>
  <si>
    <t>3212 NAKNADE ZA PRIJEVOZ</t>
  </si>
  <si>
    <t xml:space="preserve">3111 BRUTO PLAĆE ZA REDOVAN RAD 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</si>
  <si>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</si>
  <si>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</si>
  <si>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</si>
  <si>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HEP OPSKRBA  D.O.O.</t>
  </si>
  <si>
    <t>3223  ENERGIJA</t>
  </si>
  <si>
    <t>4227 UREĐAJI, STROJEVI I OPREMA ZA OSTALE NAMJENE</t>
  </si>
  <si>
    <t>VODOOPSKRBA I ODVODNJA d.o.o.</t>
  </si>
  <si>
    <t>3237 INTELEKTUALNE I OSOBNE USLUGE</t>
  </si>
  <si>
    <t>ŠKOLSKA KNJIGA D.D.</t>
  </si>
  <si>
    <t>3722 NAKNADE GRAĐANIMA I KUĆANSTVIMA U NARAVI</t>
  </si>
  <si>
    <t>Udžbenici radnog karaktera</t>
  </si>
  <si>
    <t>4241 KNJIGE</t>
  </si>
  <si>
    <t>Udžbenici trajnog karaktera</t>
  </si>
  <si>
    <t>BLAGAJNA</t>
  </si>
  <si>
    <t xml:space="preserve">  3221 UREDSKI MATERIJAL I OSTALI MATERIJALNI RASHODI  </t>
  </si>
  <si>
    <t>DJELATNIK ŠKOLE- UGOVOR O RADU</t>
  </si>
  <si>
    <t>Bruto plaća za redovan rad- izvannastavne aktivnosti rukotvorine</t>
  </si>
  <si>
    <t>Doprinos za zdravstveno osiguranje-izvananstavne aktivnosti - rukotvorine</t>
  </si>
  <si>
    <t>VANJSKI ČLANOVI-UGOVOR O DJELU</t>
  </si>
  <si>
    <t>Izvananstavne aktivnosti- robotika i folklor</t>
  </si>
  <si>
    <t>3291 NAKNADE ZA RAD PREDSTAVNIČKIH I IZVRŠNIH TIJELA I UPRAVNIH VIJEĆA</t>
  </si>
  <si>
    <t>Isplaćena sjednica školskog odbora</t>
  </si>
  <si>
    <t>VANJSKI ČLANOVI</t>
  </si>
  <si>
    <t>POMOĆNICI U NASTAVI</t>
  </si>
  <si>
    <t xml:space="preserve"> Bruto plaće za redovan rad </t>
  </si>
  <si>
    <t xml:space="preserve"> Prijevoz na posao i s posla </t>
  </si>
  <si>
    <t xml:space="preserve"> 3132 DOPRINOS NA BRUTO </t>
  </si>
  <si>
    <t xml:space="preserve"> Doprinos za zdravstveno osiguranje </t>
  </si>
  <si>
    <t xml:space="preserve"> 3211 SLUŽBENA PUTOVANJA </t>
  </si>
  <si>
    <t xml:space="preserve"> Dnevnice za službeni put u zemlji </t>
  </si>
  <si>
    <t xml:space="preserve"> Naknade za prijevoz na službenom putu </t>
  </si>
  <si>
    <t xml:space="preserve"> 3214 OSTALE NAKNADE TROŠKOVA ZAPOSLENIMA </t>
  </si>
  <si>
    <t xml:space="preserve"> loko vožnja </t>
  </si>
  <si>
    <t>GLOBAL DISTRI d.o.o.</t>
  </si>
  <si>
    <t>05743327409</t>
  </si>
  <si>
    <t>KONZUM PLUS D.O.O.</t>
  </si>
  <si>
    <t>MAKROMIKRO GRUPA D.O.O.</t>
  </si>
  <si>
    <t>VINDIJA D.D.</t>
  </si>
  <si>
    <t xml:space="preserve"> VARAŽDIN </t>
  </si>
  <si>
    <t xml:space="preserve"> 3222 MATERIJAL I SIROVINE </t>
  </si>
  <si>
    <t xml:space="preserve"> Namirnice -škol.kuhinja </t>
  </si>
  <si>
    <t>LEDO PLUS D.O.O.</t>
  </si>
  <si>
    <t>COMBO -obrt za usluge prijevoza</t>
  </si>
  <si>
    <t>SAMOBORSKI OTOK</t>
  </si>
  <si>
    <t>Najam fotokopirnih aparata , obračun kopija</t>
  </si>
  <si>
    <t>3236 ZDRAVSTVENE I VETERINARSKE USLUGE</t>
  </si>
  <si>
    <t>ALFA D.D.</t>
  </si>
  <si>
    <t>07189160632</t>
  </si>
  <si>
    <t>Udžbenici radnog  karaktera</t>
  </si>
  <si>
    <t xml:space="preserve"> 3113 PLAĆE ZA PREKOVREMENI RAD </t>
  </si>
  <si>
    <t xml:space="preserve"> Prekovremeni rad, stručno metodička priprema </t>
  </si>
  <si>
    <t>INFORMACIJA O TROŠENJU SREDSTAVA ZA STUDENI 2024. GODINE</t>
  </si>
  <si>
    <t>UKUPNO ZA STUDENI  2024.</t>
  </si>
  <si>
    <t>UKUPNO ZA STUDENI 2024.</t>
  </si>
  <si>
    <t>3111 BRUTO PLAĆA ZA REDOVAN RAD 10/24</t>
  </si>
  <si>
    <t xml:space="preserve"> 3111 BRUTO PLAĆE ZA REDOVAN RAD  ZA 10/24 </t>
  </si>
  <si>
    <t xml:space="preserve"> 3212 PRIJEVOZ ZA 10/24 </t>
  </si>
  <si>
    <t>Naknada za invalide  za 10/2024</t>
  </si>
  <si>
    <t>Didaktički materijal -GK</t>
  </si>
  <si>
    <t>Nastavni materijal- pilice za INU</t>
  </si>
  <si>
    <t>Uredski mater.- fotokopirni papir, toner, pribadače,  magneti</t>
  </si>
  <si>
    <t>Električna energija i mrežarina za listopad 2024</t>
  </si>
  <si>
    <t>Potrošni materijal za domara (traka, led, rasvjeta..) i INA (škripac)</t>
  </si>
  <si>
    <t>Potrošni materijal za  popravke -domar (vijci, tiple, matice, kabel)</t>
  </si>
  <si>
    <t>Taxi prijevoz za posebni razredni odjel 10/24</t>
  </si>
  <si>
    <t>Usluge telefona za listopad 2024</t>
  </si>
  <si>
    <t>Poštarina za 10/24</t>
  </si>
  <si>
    <t>Odvoz glomaznog otpada</t>
  </si>
  <si>
    <t>Odvoz smeća  za listopad 2024</t>
  </si>
  <si>
    <t>Opskrba vodom za listopad 2024</t>
  </si>
  <si>
    <t>DOM ZRAVLJA ZAGREBAČKE ŽUPANIJE</t>
  </si>
  <si>
    <t>Zdravstveni pregled pomoćnika u nastavi</t>
  </si>
  <si>
    <t>Održavanje lokalne mreže i računalne opreme za 11/24</t>
  </si>
  <si>
    <t>Mjesečno korištenje baze+ virman invalidi za 11/24</t>
  </si>
  <si>
    <t>Naknada za e-račun 10/24</t>
  </si>
  <si>
    <t>Korištenje i održavanje prog.podr. ZaKi za 11/24</t>
  </si>
  <si>
    <t>Održavanje računalnog programa za 11/24</t>
  </si>
  <si>
    <t xml:space="preserve"> Naknada za usluge putem dig.cetrifikata e-paket za 10/2024 .</t>
  </si>
  <si>
    <t>PROFIL KLETT d.o.o.</t>
  </si>
  <si>
    <t>LUKVEL d.o.o.</t>
  </si>
  <si>
    <t>4221 UREDSKA OPREMA I NAMJEŠTAJ</t>
  </si>
  <si>
    <t>METALOBOX d.o.o.</t>
  </si>
  <si>
    <t>ČAKOVEC</t>
  </si>
  <si>
    <t>"Pametna ploča" za novouređenu zgradu školskog igrališta</t>
  </si>
  <si>
    <t>Metalni ormar s 15 pretinaca</t>
  </si>
  <si>
    <t>ALARM D.O.O.</t>
  </si>
  <si>
    <t>4223 OPREMA ZA ODRŽAVANJE I ZAŠTITU</t>
  </si>
  <si>
    <t>Vatrogasni aparat s ormarom</t>
  </si>
  <si>
    <t>BAUHAUS-ZAGREB k.d.</t>
  </si>
  <si>
    <t>ZAGREB-JANKOMIR</t>
  </si>
  <si>
    <t>Kuhinja- zgrada školskog igrališta</t>
  </si>
  <si>
    <t>38967655335</t>
  </si>
  <si>
    <t>Bruto plaće za redovan rad za 10/2024</t>
  </si>
  <si>
    <t>Prijevoz na posao i s posla za 10/2024</t>
  </si>
  <si>
    <t>3211 SLUŽBENA PUTOVANJA</t>
  </si>
  <si>
    <t>Isplata iz blagajne za smještaj na seminaru (Hotel Imperijal Vodice-HDUNJJ)</t>
  </si>
  <si>
    <t xml:space="preserve">   Isplata iz blagajne za grablje za lišće  (Pevex d.d.)</t>
  </si>
  <si>
    <t xml:space="preserve">  3236 ZDRAVSTVENE I VETERINARSKE USLUGE</t>
  </si>
  <si>
    <t>Isplata iz blagajne za zdravstvene preglede pomoćnika u nastavi (Psihologijski centar)</t>
  </si>
  <si>
    <t>ČAZMATRANS -PUTNIČKA AGENCIJA d.o.o.</t>
  </si>
  <si>
    <t>Prijevoz na jesensko savjetovanje UTIRUŠ-a</t>
  </si>
  <si>
    <t>Materijal za čišćenje i održavanje- ubrusi, lopatica, mrežice za pisoar, vreće za smeće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</si>
</sst>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0" fontId="27" fillId="36" borderId="0" xfId="0" applyFont="1" applyFill="1" applyAlignment="1" applyProtection="1">
      <alignment vertical="center"/>
    </xf>
    <xf numFmtId="2" fontId="27" fillId="36" borderId="0" xfId="0" applyNumberFormat="1" applyFont="1" applyFill="1" applyAlignment="1" applyProtection="1">
      <alignment vertical="center"/>
    </xf>
    <xf numFmtId="0" fontId="27" fillId="2" borderId="0" xfId="0" applyNumberFormat="1" applyFont="1" applyFill="1" applyAlignment="1">
      <alignment horizontal="center" vertical="center"/>
    </xf>
    <xf numFmtId="0" fontId="27" fillId="2" borderId="0" xfId="1" applyNumberFormat="1" applyFont="1" applyFill="1" applyBorder="1" applyAlignment="1" applyProtection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68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42" totalsRowShown="0" headerRowDxfId="45" dataDxfId="44" totalsRowDxfId="43">
  <autoFilter ref="A5:F42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42" totalsRowDxfId="41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0" totalsRowDxfId="39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38" totalsRowDxfId="37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36" totalsRowDxfId="35"/>
    <tableColumn id="1" xr3:uid="{A886DF0E-D484-46A1-9BC6-D781F04E6F90}" name="Opis" dataDxfId="34" totalsRowDxfId="33"/>
    <tableColumn id="11" xr3:uid="{00000000-0010-0000-0000-00000B000000}" name="Iznos €" dataDxfId="32" totalsRowDxfId="31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4" headerRowDxfId="14" dataDxfId="13" totalsRowDxfId="12" headerRowCellStyle="Naslov 3">
  <autoFilter ref="A5:F34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V@inf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43"/>
  <sheetViews>
    <sheetView showGridLines="0" tabSelected="1" topLeftCell="A33" zoomScaleNormal="100" workbookViewId="0">
      <selection activeCell="F6" sqref="F6:F42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43" t="s">
        <v>17</v>
      </c>
      <c r="B1" s="43"/>
      <c r="C1" s="43"/>
      <c r="D1" s="43"/>
      <c r="E1" s="43"/>
      <c r="F1" s="43"/>
    </row>
    <row r="2" spans="1:6" ht="33.75" customHeight="1" thickTop="1" x14ac:dyDescent="0.25">
      <c r="A2" s="44" t="s">
        <v>18</v>
      </c>
      <c r="B2" s="44"/>
      <c r="C2" s="13" t="s">
        <v>30</v>
      </c>
      <c r="D2" s="45" t="s">
        <v>15</v>
      </c>
      <c r="E2" s="45"/>
      <c r="F2" s="45"/>
    </row>
    <row r="3" spans="1:6" ht="27.75" customHeight="1" x14ac:dyDescent="0.25">
      <c r="A3" s="44" t="s">
        <v>19</v>
      </c>
      <c r="B3" s="44"/>
      <c r="C3" s="13" t="s">
        <v>31</v>
      </c>
      <c r="D3" s="45" t="s">
        <v>32</v>
      </c>
      <c r="E3" s="45"/>
      <c r="F3" s="45"/>
    </row>
    <row r="4" spans="1:6" ht="57" customHeight="1" thickBot="1" x14ac:dyDescent="0.3">
      <c r="A4" s="42" t="s">
        <v>103</v>
      </c>
      <c r="B4" s="42"/>
      <c r="C4" s="42"/>
      <c r="D4" s="42"/>
      <c r="E4" s="42"/>
      <c r="F4" s="42"/>
    </row>
    <row r="5" spans="1:6" s="2" customFormat="1" ht="33.950000000000003" customHeight="1" thickTop="1" x14ac:dyDescent="0.25">
      <c r="A5" s="19" t="s">
        <v>6</v>
      </c>
      <c r="B5" s="19" t="s">
        <v>7</v>
      </c>
      <c r="C5" s="19" t="s">
        <v>8</v>
      </c>
      <c r="D5" s="19" t="s">
        <v>9</v>
      </c>
      <c r="E5" s="19" t="s">
        <v>33</v>
      </c>
      <c r="F5" s="19" t="s">
        <v>40</v>
      </c>
    </row>
    <row r="6" spans="1:6" s="26" customFormat="1" ht="40.5" customHeight="1" x14ac:dyDescent="0.25">
      <c r="A6" s="5" t="s">
        <v>28</v>
      </c>
      <c r="B6" s="10">
        <v>92963223473</v>
      </c>
      <c r="C6" s="7" t="s">
        <v>0</v>
      </c>
      <c r="D6" s="8" t="s">
        <v>10</v>
      </c>
      <c r="E6" s="8" t="s">
        <v>38</v>
      </c>
      <c r="F6" s="9">
        <v>46.34</v>
      </c>
    </row>
    <row r="7" spans="1:6" s="26" customFormat="1" ht="40.5" customHeight="1" x14ac:dyDescent="0.25">
      <c r="A7" s="31" t="s">
        <v>151</v>
      </c>
      <c r="B7" s="37">
        <v>87679956140</v>
      </c>
      <c r="C7" s="7" t="s">
        <v>0</v>
      </c>
      <c r="D7" s="7" t="s">
        <v>146</v>
      </c>
      <c r="E7" s="8" t="s">
        <v>152</v>
      </c>
      <c r="F7" s="9">
        <v>90</v>
      </c>
    </row>
    <row r="8" spans="1:6" s="26" customFormat="1" ht="40.5" customHeight="1" x14ac:dyDescent="0.25">
      <c r="A8" s="5" t="s">
        <v>85</v>
      </c>
      <c r="B8" s="39" t="s">
        <v>86</v>
      </c>
      <c r="C8" s="7" t="s">
        <v>16</v>
      </c>
      <c r="D8" s="8" t="s">
        <v>13</v>
      </c>
      <c r="E8" s="8" t="s">
        <v>153</v>
      </c>
      <c r="F8" s="9">
        <v>180.14</v>
      </c>
    </row>
    <row r="9" spans="1:6" s="26" customFormat="1" ht="40.5" customHeight="1" x14ac:dyDescent="0.25">
      <c r="A9" s="5" t="s">
        <v>98</v>
      </c>
      <c r="B9" s="39" t="s">
        <v>99</v>
      </c>
      <c r="C9" s="7" t="s">
        <v>0</v>
      </c>
      <c r="D9" s="8" t="s">
        <v>13</v>
      </c>
      <c r="E9" s="8" t="s">
        <v>110</v>
      </c>
      <c r="F9" s="9">
        <v>128.24</v>
      </c>
    </row>
    <row r="10" spans="1:6" s="26" customFormat="1" ht="40.5" customHeight="1" x14ac:dyDescent="0.25">
      <c r="A10" s="5" t="s">
        <v>98</v>
      </c>
      <c r="B10" s="39" t="s">
        <v>99</v>
      </c>
      <c r="C10" s="7" t="s">
        <v>0</v>
      </c>
      <c r="D10" s="8" t="s">
        <v>13</v>
      </c>
      <c r="E10" s="8" t="s">
        <v>111</v>
      </c>
      <c r="F10" s="9">
        <v>250.49</v>
      </c>
    </row>
    <row r="11" spans="1:6" s="26" customFormat="1" ht="48" customHeight="1" x14ac:dyDescent="0.25">
      <c r="A11" s="5" t="s">
        <v>88</v>
      </c>
      <c r="B11" s="37">
        <v>50467974870</v>
      </c>
      <c r="C11" s="7" t="s">
        <v>1</v>
      </c>
      <c r="D11" s="8" t="s">
        <v>13</v>
      </c>
      <c r="E11" s="8" t="s">
        <v>112</v>
      </c>
      <c r="F11" s="9">
        <v>180.56</v>
      </c>
    </row>
    <row r="12" spans="1:6" s="26" customFormat="1" ht="40.5" customHeight="1" x14ac:dyDescent="0.25">
      <c r="A12" s="5" t="s">
        <v>89</v>
      </c>
      <c r="B12" s="37">
        <v>44138062462</v>
      </c>
      <c r="C12" s="7" t="s">
        <v>90</v>
      </c>
      <c r="D12" s="7" t="s">
        <v>91</v>
      </c>
      <c r="E12" s="8" t="s">
        <v>92</v>
      </c>
      <c r="F12" s="9">
        <v>419.07</v>
      </c>
    </row>
    <row r="13" spans="1:6" s="26" customFormat="1" ht="40.5" customHeight="1" x14ac:dyDescent="0.25">
      <c r="A13" s="5" t="s">
        <v>93</v>
      </c>
      <c r="B13" s="37">
        <v>7179054100</v>
      </c>
      <c r="C13" s="7" t="s">
        <v>48</v>
      </c>
      <c r="D13" s="7" t="s">
        <v>91</v>
      </c>
      <c r="E13" s="8" t="s">
        <v>92</v>
      </c>
      <c r="F13" s="9">
        <v>491.54</v>
      </c>
    </row>
    <row r="14" spans="1:6" s="26" customFormat="1" ht="40.5" customHeight="1" x14ac:dyDescent="0.25">
      <c r="A14" s="5" t="s">
        <v>87</v>
      </c>
      <c r="B14" s="37">
        <v>62226620908</v>
      </c>
      <c r="C14" s="7" t="s">
        <v>48</v>
      </c>
      <c r="D14" s="7" t="s">
        <v>91</v>
      </c>
      <c r="E14" s="8" t="s">
        <v>92</v>
      </c>
      <c r="F14" s="9">
        <v>1074.81</v>
      </c>
    </row>
    <row r="15" spans="1:6" s="26" customFormat="1" ht="40.5" customHeight="1" x14ac:dyDescent="0.25">
      <c r="A15" s="5" t="s">
        <v>55</v>
      </c>
      <c r="B15" s="37">
        <v>63073332379</v>
      </c>
      <c r="C15" s="7" t="s">
        <v>0</v>
      </c>
      <c r="D15" s="7" t="s">
        <v>56</v>
      </c>
      <c r="E15" s="8" t="s">
        <v>113</v>
      </c>
      <c r="F15" s="9">
        <v>1346.59</v>
      </c>
    </row>
    <row r="16" spans="1:6" s="26" customFormat="1" ht="63" customHeight="1" x14ac:dyDescent="0.25">
      <c r="A16" s="5" t="s">
        <v>20</v>
      </c>
      <c r="B16" s="6">
        <v>21720055021</v>
      </c>
      <c r="C16" s="7" t="s">
        <v>16</v>
      </c>
      <c r="D16" s="8" t="s">
        <v>21</v>
      </c>
      <c r="E16" s="8" t="s">
        <v>114</v>
      </c>
      <c r="F16" s="9">
        <v>49.26</v>
      </c>
    </row>
    <row r="17" spans="1:6" s="26" customFormat="1" ht="40.5" customHeight="1" x14ac:dyDescent="0.25">
      <c r="A17" s="5" t="s">
        <v>41</v>
      </c>
      <c r="B17" s="6">
        <v>21663298537</v>
      </c>
      <c r="C17" s="7" t="s">
        <v>16</v>
      </c>
      <c r="D17" s="8" t="s">
        <v>21</v>
      </c>
      <c r="E17" s="8" t="s">
        <v>115</v>
      </c>
      <c r="F17" s="9">
        <v>70.31</v>
      </c>
    </row>
    <row r="18" spans="1:6" s="26" customFormat="1" ht="36.75" customHeight="1" x14ac:dyDescent="0.25">
      <c r="A18" s="5" t="s">
        <v>3</v>
      </c>
      <c r="B18" s="10">
        <v>87311810356</v>
      </c>
      <c r="C18" s="7" t="s">
        <v>1</v>
      </c>
      <c r="D18" s="8" t="s">
        <v>5</v>
      </c>
      <c r="E18" s="8" t="s">
        <v>118</v>
      </c>
      <c r="F18" s="9">
        <v>2.74</v>
      </c>
    </row>
    <row r="19" spans="1:6" s="26" customFormat="1" ht="36.75" customHeight="1" x14ac:dyDescent="0.25">
      <c r="A19" s="5" t="s">
        <v>94</v>
      </c>
      <c r="B19" s="6">
        <v>24341062172</v>
      </c>
      <c r="C19" s="7" t="s">
        <v>95</v>
      </c>
      <c r="D19" s="8" t="s">
        <v>5</v>
      </c>
      <c r="E19" s="8" t="s">
        <v>116</v>
      </c>
      <c r="F19" s="9">
        <v>4376</v>
      </c>
    </row>
    <row r="20" spans="1:6" s="26" customFormat="1" ht="36.75" customHeight="1" x14ac:dyDescent="0.25">
      <c r="A20" s="5" t="s">
        <v>4</v>
      </c>
      <c r="B20" s="37">
        <v>81793146560</v>
      </c>
      <c r="C20" s="7" t="s">
        <v>0</v>
      </c>
      <c r="D20" s="8" t="s">
        <v>5</v>
      </c>
      <c r="E20" s="8" t="s">
        <v>117</v>
      </c>
      <c r="F20" s="9">
        <v>100.51</v>
      </c>
    </row>
    <row r="21" spans="1:6" s="26" customFormat="1" ht="36.75" customHeight="1" x14ac:dyDescent="0.25">
      <c r="A21" s="31" t="s">
        <v>58</v>
      </c>
      <c r="B21" s="6">
        <v>83416546499</v>
      </c>
      <c r="C21" s="7" t="s">
        <v>0</v>
      </c>
      <c r="D21" s="7" t="s">
        <v>43</v>
      </c>
      <c r="E21" s="8" t="s">
        <v>121</v>
      </c>
      <c r="F21" s="9">
        <v>99.19</v>
      </c>
    </row>
    <row r="22" spans="1:6" s="26" customFormat="1" ht="44.25" customHeight="1" x14ac:dyDescent="0.25">
      <c r="A22" s="5" t="s">
        <v>44</v>
      </c>
      <c r="B22" s="37">
        <v>17055681355</v>
      </c>
      <c r="C22" s="7" t="s">
        <v>16</v>
      </c>
      <c r="D22" s="7" t="s">
        <v>43</v>
      </c>
      <c r="E22" s="7" t="s">
        <v>120</v>
      </c>
      <c r="F22" s="9">
        <v>75.81</v>
      </c>
    </row>
    <row r="23" spans="1:6" s="26" customFormat="1" ht="44.25" customHeight="1" x14ac:dyDescent="0.25">
      <c r="A23" s="5" t="s">
        <v>44</v>
      </c>
      <c r="B23" s="37">
        <v>17055681355</v>
      </c>
      <c r="C23" s="7" t="s">
        <v>16</v>
      </c>
      <c r="D23" s="7" t="s">
        <v>43</v>
      </c>
      <c r="E23" s="8" t="s">
        <v>119</v>
      </c>
      <c r="F23" s="9">
        <v>282.5</v>
      </c>
    </row>
    <row r="24" spans="1:6" s="26" customFormat="1" ht="44.25" customHeight="1" x14ac:dyDescent="0.25">
      <c r="A24" s="5" t="s">
        <v>22</v>
      </c>
      <c r="B24" s="37">
        <v>41025754642</v>
      </c>
      <c r="C24" s="7" t="s">
        <v>23</v>
      </c>
      <c r="D24" s="7" t="s">
        <v>11</v>
      </c>
      <c r="E24" s="8" t="s">
        <v>96</v>
      </c>
      <c r="F24" s="9">
        <v>298.14999999999998</v>
      </c>
    </row>
    <row r="25" spans="1:6" s="26" customFormat="1" ht="44.25" customHeight="1" x14ac:dyDescent="0.25">
      <c r="A25" s="31" t="s">
        <v>122</v>
      </c>
      <c r="B25" s="37">
        <v>67021010361</v>
      </c>
      <c r="C25" s="7" t="s">
        <v>16</v>
      </c>
      <c r="D25" s="8" t="s">
        <v>97</v>
      </c>
      <c r="E25" s="8" t="s">
        <v>123</v>
      </c>
      <c r="F25" s="9">
        <v>160.80000000000001</v>
      </c>
    </row>
    <row r="26" spans="1:6" s="26" customFormat="1" ht="48.75" customHeight="1" x14ac:dyDescent="0.25">
      <c r="A26" s="5" t="s">
        <v>24</v>
      </c>
      <c r="B26" s="6">
        <v>66512466656</v>
      </c>
      <c r="C26" s="7" t="s">
        <v>0</v>
      </c>
      <c r="D26" s="8" t="s">
        <v>25</v>
      </c>
      <c r="E26" s="8" t="s">
        <v>124</v>
      </c>
      <c r="F26" s="9">
        <v>116.14</v>
      </c>
    </row>
    <row r="27" spans="1:6" s="26" customFormat="1" ht="48.75" customHeight="1" x14ac:dyDescent="0.25">
      <c r="A27" s="5" t="s">
        <v>46</v>
      </c>
      <c r="B27" s="6">
        <v>14506572540</v>
      </c>
      <c r="C27" s="7" t="s">
        <v>0</v>
      </c>
      <c r="D27" s="7" t="s">
        <v>12</v>
      </c>
      <c r="E27" s="8" t="s">
        <v>128</v>
      </c>
      <c r="F27" s="9">
        <v>203.75</v>
      </c>
    </row>
    <row r="28" spans="1:6" s="26" customFormat="1" ht="48.75" customHeight="1" x14ac:dyDescent="0.25">
      <c r="A28" s="5" t="s">
        <v>26</v>
      </c>
      <c r="B28" s="6">
        <v>45392055435</v>
      </c>
      <c r="C28" s="7" t="s">
        <v>0</v>
      </c>
      <c r="D28" s="7" t="s">
        <v>12</v>
      </c>
      <c r="E28" s="7" t="s">
        <v>39</v>
      </c>
      <c r="F28" s="9">
        <v>166.5</v>
      </c>
    </row>
    <row r="29" spans="1:6" s="26" customFormat="1" ht="33.75" customHeight="1" x14ac:dyDescent="0.25">
      <c r="A29" s="5" t="s">
        <v>27</v>
      </c>
      <c r="B29" s="6">
        <v>17847110267</v>
      </c>
      <c r="C29" s="7" t="s">
        <v>0</v>
      </c>
      <c r="D29" s="7" t="s">
        <v>12</v>
      </c>
      <c r="E29" s="8" t="s">
        <v>125</v>
      </c>
      <c r="F29" s="9">
        <v>30.53</v>
      </c>
    </row>
    <row r="30" spans="1:6" s="26" customFormat="1" ht="30.75" customHeight="1" x14ac:dyDescent="0.25">
      <c r="A30" s="5" t="s">
        <v>47</v>
      </c>
      <c r="B30" s="6">
        <v>85821130368</v>
      </c>
      <c r="C30" s="7" t="s">
        <v>0</v>
      </c>
      <c r="D30" s="7" t="s">
        <v>12</v>
      </c>
      <c r="E30" s="7" t="s">
        <v>126</v>
      </c>
      <c r="F30" s="9">
        <v>1.66</v>
      </c>
    </row>
    <row r="31" spans="1:6" s="26" customFormat="1" ht="48.75" customHeight="1" x14ac:dyDescent="0.25">
      <c r="A31" s="38" t="s">
        <v>45</v>
      </c>
      <c r="B31" s="6">
        <v>22361751585</v>
      </c>
      <c r="C31" s="7" t="s">
        <v>0</v>
      </c>
      <c r="D31" s="7" t="s">
        <v>12</v>
      </c>
      <c r="E31" s="8" t="s">
        <v>127</v>
      </c>
      <c r="F31" s="9">
        <v>44.45</v>
      </c>
    </row>
    <row r="32" spans="1:6" s="26" customFormat="1" ht="41.25" customHeight="1" x14ac:dyDescent="0.25">
      <c r="A32" s="5" t="s">
        <v>47</v>
      </c>
      <c r="B32" s="6">
        <v>85821130368</v>
      </c>
      <c r="C32" s="7" t="s">
        <v>48</v>
      </c>
      <c r="D32" s="8" t="s">
        <v>49</v>
      </c>
      <c r="E32" s="8" t="s">
        <v>129</v>
      </c>
      <c r="F32" s="9">
        <v>8.3000000000000007</v>
      </c>
    </row>
    <row r="33" spans="1:6" s="26" customFormat="1" ht="39" customHeight="1" x14ac:dyDescent="0.25">
      <c r="A33" s="5" t="s">
        <v>98</v>
      </c>
      <c r="B33" s="40" t="s">
        <v>99</v>
      </c>
      <c r="C33" s="7" t="s">
        <v>0</v>
      </c>
      <c r="D33" s="8" t="s">
        <v>61</v>
      </c>
      <c r="E33" s="8" t="s">
        <v>100</v>
      </c>
      <c r="F33" s="9">
        <v>217.9</v>
      </c>
    </row>
    <row r="34" spans="1:6" s="26" customFormat="1" ht="37.5" customHeight="1" x14ac:dyDescent="0.25">
      <c r="A34" s="5" t="s">
        <v>60</v>
      </c>
      <c r="B34" s="6">
        <v>38967655335</v>
      </c>
      <c r="C34" s="7" t="s">
        <v>0</v>
      </c>
      <c r="D34" s="8" t="s">
        <v>61</v>
      </c>
      <c r="E34" s="8" t="s">
        <v>62</v>
      </c>
      <c r="F34" s="9">
        <v>10.8</v>
      </c>
    </row>
    <row r="35" spans="1:6" s="26" customFormat="1" ht="37.5" customHeight="1" x14ac:dyDescent="0.25">
      <c r="A35" s="5" t="s">
        <v>130</v>
      </c>
      <c r="B35" s="6">
        <v>95803232921</v>
      </c>
      <c r="C35" s="7" t="s">
        <v>0</v>
      </c>
      <c r="D35" s="8" t="s">
        <v>61</v>
      </c>
      <c r="E35" s="8" t="s">
        <v>62</v>
      </c>
      <c r="F35" s="9">
        <v>121.5</v>
      </c>
    </row>
    <row r="36" spans="1:6" s="26" customFormat="1" ht="31.5" customHeight="1" x14ac:dyDescent="0.25">
      <c r="A36" s="5" t="s">
        <v>131</v>
      </c>
      <c r="B36" s="6">
        <v>42927423078</v>
      </c>
      <c r="C36" s="7" t="s">
        <v>16</v>
      </c>
      <c r="D36" s="8" t="s">
        <v>132</v>
      </c>
      <c r="E36" s="8" t="s">
        <v>135</v>
      </c>
      <c r="F36" s="9">
        <v>1620</v>
      </c>
    </row>
    <row r="37" spans="1:6" s="26" customFormat="1" ht="31.5" customHeight="1" x14ac:dyDescent="0.25">
      <c r="A37" s="5" t="s">
        <v>133</v>
      </c>
      <c r="B37" s="6">
        <v>91253344513</v>
      </c>
      <c r="C37" s="7" t="s">
        <v>134</v>
      </c>
      <c r="D37" s="8" t="s">
        <v>132</v>
      </c>
      <c r="E37" s="8" t="s">
        <v>136</v>
      </c>
      <c r="F37" s="9">
        <v>832.99</v>
      </c>
    </row>
    <row r="38" spans="1:6" s="26" customFormat="1" ht="31.5" customHeight="1" x14ac:dyDescent="0.25">
      <c r="A38" s="5" t="s">
        <v>137</v>
      </c>
      <c r="B38" s="6">
        <v>60219107519</v>
      </c>
      <c r="C38" s="7" t="s">
        <v>16</v>
      </c>
      <c r="D38" s="8" t="s">
        <v>138</v>
      </c>
      <c r="E38" s="8" t="s">
        <v>139</v>
      </c>
      <c r="F38" s="9">
        <v>278.66000000000003</v>
      </c>
    </row>
    <row r="39" spans="1:6" s="26" customFormat="1" ht="31.5" customHeight="1" x14ac:dyDescent="0.25">
      <c r="A39" s="5" t="s">
        <v>140</v>
      </c>
      <c r="B39" s="6">
        <v>71642207963</v>
      </c>
      <c r="C39" s="7" t="s">
        <v>141</v>
      </c>
      <c r="D39" s="8" t="s">
        <v>57</v>
      </c>
      <c r="E39" s="8" t="s">
        <v>142</v>
      </c>
      <c r="F39" s="9">
        <v>1092.5</v>
      </c>
    </row>
    <row r="40" spans="1:6" s="26" customFormat="1" ht="24.75" customHeight="1" x14ac:dyDescent="0.25">
      <c r="A40" s="5" t="s">
        <v>60</v>
      </c>
      <c r="B40" s="40" t="s">
        <v>143</v>
      </c>
      <c r="C40" s="7" t="s">
        <v>0</v>
      </c>
      <c r="D40" s="7" t="s">
        <v>63</v>
      </c>
      <c r="E40" s="8" t="s">
        <v>64</v>
      </c>
      <c r="F40" s="9">
        <v>11.86</v>
      </c>
    </row>
    <row r="41" spans="1:6" s="26" customFormat="1" ht="38.25" customHeight="1" x14ac:dyDescent="0.25">
      <c r="A41" s="5" t="s">
        <v>98</v>
      </c>
      <c r="B41" s="40" t="s">
        <v>99</v>
      </c>
      <c r="C41" s="7" t="s">
        <v>0</v>
      </c>
      <c r="D41" s="7" t="s">
        <v>63</v>
      </c>
      <c r="E41" s="8" t="s">
        <v>64</v>
      </c>
      <c r="F41" s="9">
        <v>46.65</v>
      </c>
    </row>
    <row r="42" spans="1:6" s="26" customFormat="1" ht="47.25" customHeight="1" x14ac:dyDescent="0.25">
      <c r="A42" s="27" t="s">
        <v>104</v>
      </c>
      <c r="B42" s="32"/>
      <c r="C42" s="33"/>
      <c r="D42" s="33"/>
      <c r="E42" s="33"/>
      <c r="F42" s="34">
        <f>SUM(F6:F41)</f>
        <v>14527.239999999998</v>
      </c>
    </row>
    <row r="43" spans="1:6" s="4" customFormat="1" ht="33.950000000000003" customHeight="1" x14ac:dyDescent="0.25">
      <c r="A43" s="3"/>
      <c r="B43" s="3"/>
      <c r="C43" s="3"/>
      <c r="D43" s="3"/>
      <c r="E43" s="3"/>
      <c r="F43" s="3"/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26:E26 A22:A23 C22:E23 A28:E29 A16:E17 A21:E21 A32:E42 C6:E15 A6:A15">
    <cfRule type="expression" dxfId="60" priority="67">
      <formula>MOD(ROW(),2)=0</formula>
    </cfRule>
  </conditionalFormatting>
  <conditionalFormatting sqref="F26 F21:F23 F28:F42 F6:F17">
    <cfRule type="expression" dxfId="59" priority="64">
      <formula>MOD(ROW(),2)=0</formula>
    </cfRule>
    <cfRule type="expression" dxfId="58" priority="65">
      <formula>MOD(ROW(),2)=1</formula>
    </cfRule>
  </conditionalFormatting>
  <conditionalFormatting sqref="A31:E31">
    <cfRule type="expression" dxfId="57" priority="26">
      <formula>MOD(ROW(),2)=0</formula>
    </cfRule>
  </conditionalFormatting>
  <conditionalFormatting sqref="A30:E30">
    <cfRule type="expression" dxfId="56" priority="20">
      <formula>MOD(ROW(),2)=0</formula>
    </cfRule>
  </conditionalFormatting>
  <conditionalFormatting sqref="A19:E19">
    <cfRule type="expression" dxfId="55" priority="10">
      <formula>MOD(ROW(),2)=0</formula>
    </cfRule>
  </conditionalFormatting>
  <conditionalFormatting sqref="A20 C20:E20 A18 C18:E18">
    <cfRule type="expression" dxfId="54" priority="13">
      <formula>MOD(ROW(),2)=0</formula>
    </cfRule>
  </conditionalFormatting>
  <conditionalFormatting sqref="F18:F20">
    <cfRule type="expression" dxfId="53" priority="11">
      <formula>MOD(ROW(),2)=0</formula>
    </cfRule>
    <cfRule type="expression" dxfId="52" priority="12">
      <formula>MOD(ROW(),2)=1</formula>
    </cfRule>
  </conditionalFormatting>
  <conditionalFormatting sqref="A24:A25 C24:E25">
    <cfRule type="expression" dxfId="51" priority="9">
      <formula>MOD(ROW(),2)=0</formula>
    </cfRule>
  </conditionalFormatting>
  <conditionalFormatting sqref="F24:F25">
    <cfRule type="expression" dxfId="50" priority="7">
      <formula>MOD(ROW(),2)=0</formula>
    </cfRule>
    <cfRule type="expression" dxfId="49" priority="8">
      <formula>MOD(ROW(),2)=1</formula>
    </cfRule>
  </conditionalFormatting>
  <conditionalFormatting sqref="A27:E27">
    <cfRule type="expression" dxfId="48" priority="3">
      <formula>MOD(ROW(),2)=0</formula>
    </cfRule>
  </conditionalFormatting>
  <conditionalFormatting sqref="F27">
    <cfRule type="expression" dxfId="47" priority="1">
      <formula>MOD(ROW(),2)=0</formula>
    </cfRule>
    <cfRule type="expression" dxfId="46" priority="2">
      <formula>MOD(ROW(),2)=1</formula>
    </cfRule>
  </conditionalFormatting>
  <hyperlinks>
    <hyperlink ref="A31" r:id="rId1" xr:uid="{6BCF277D-EC3D-4731-98D4-517E5AC9673D}"/>
  </hyperlinks>
  <printOptions horizontalCentered="1"/>
  <pageMargins left="0.7" right="0.7" top="1" bottom="1" header="0.3" footer="0.3"/>
  <pageSetup paperSize="9" scale="42" fitToHeight="0" orientation="portrait" verticalDpi="300" r:id="rId2"/>
  <headerFooter differentFirst="1" alignWithMargins="0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49"/>
  <sheetViews>
    <sheetView showGridLines="0" zoomScaleNormal="100" workbookViewId="0">
      <selection activeCell="F24" sqref="F24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7" width="13.140625" style="1" customWidth="1"/>
    <col min="8" max="16384" width="9" style="1"/>
  </cols>
  <sheetData>
    <row r="1" spans="1:6" ht="37.5" customHeight="1" thickBot="1" x14ac:dyDescent="0.3">
      <c r="A1" s="46" t="s">
        <v>17</v>
      </c>
      <c r="B1" s="46"/>
      <c r="C1" s="46"/>
      <c r="D1" s="46"/>
      <c r="E1" s="46"/>
      <c r="F1" s="17"/>
    </row>
    <row r="2" spans="1:6" ht="27" customHeight="1" thickTop="1" x14ac:dyDescent="0.25">
      <c r="A2" s="47" t="s">
        <v>14</v>
      </c>
      <c r="B2" s="47"/>
      <c r="C2" s="14" t="s">
        <v>37</v>
      </c>
      <c r="D2" s="49" t="s">
        <v>15</v>
      </c>
      <c r="E2" s="49"/>
      <c r="F2" s="15"/>
    </row>
    <row r="3" spans="1:6" ht="27" customHeight="1" x14ac:dyDescent="0.25">
      <c r="A3" s="48" t="s">
        <v>19</v>
      </c>
      <c r="B3" s="48"/>
      <c r="C3" s="16" t="s">
        <v>31</v>
      </c>
      <c r="D3" s="50" t="s">
        <v>32</v>
      </c>
      <c r="E3" s="50"/>
      <c r="F3" s="15"/>
    </row>
    <row r="4" spans="1:6" ht="44.1" customHeight="1" thickBot="1" x14ac:dyDescent="0.3">
      <c r="A4" s="42" t="s">
        <v>103</v>
      </c>
      <c r="B4" s="42"/>
      <c r="C4" s="42"/>
      <c r="D4" s="42"/>
      <c r="E4" s="42"/>
      <c r="F4" s="18"/>
    </row>
    <row r="5" spans="1:6" s="2" customFormat="1" ht="33.950000000000003" customHeight="1" thickTop="1" x14ac:dyDescent="0.25">
      <c r="A5" s="11" t="s">
        <v>6</v>
      </c>
      <c r="B5" s="11" t="s">
        <v>7</v>
      </c>
      <c r="C5" s="11" t="s">
        <v>8</v>
      </c>
      <c r="D5" s="11" t="s">
        <v>9</v>
      </c>
      <c r="E5" s="11" t="s">
        <v>33</v>
      </c>
      <c r="F5" s="12" t="s">
        <v>36</v>
      </c>
    </row>
    <row r="6" spans="1:6" s="2" customFormat="1" ht="36" customHeight="1" x14ac:dyDescent="0.25">
      <c r="A6" s="5" t="s">
        <v>35</v>
      </c>
      <c r="B6" s="6"/>
      <c r="C6" s="7"/>
      <c r="D6" s="8" t="s">
        <v>51</v>
      </c>
      <c r="E6" s="8" t="s">
        <v>144</v>
      </c>
      <c r="F6" s="29">
        <v>55393.26</v>
      </c>
    </row>
    <row r="7" spans="1:6" s="2" customFormat="1" ht="36" customHeight="1" x14ac:dyDescent="0.25">
      <c r="A7" s="5" t="s">
        <v>35</v>
      </c>
      <c r="B7" s="6"/>
      <c r="C7" s="7" t="s">
        <v>42</v>
      </c>
      <c r="D7" s="8" t="s">
        <v>101</v>
      </c>
      <c r="E7" s="30" t="s">
        <v>102</v>
      </c>
      <c r="F7" s="29">
        <v>3340.09</v>
      </c>
    </row>
    <row r="8" spans="1:6" s="2" customFormat="1" ht="30.75" customHeight="1" x14ac:dyDescent="0.25">
      <c r="A8" s="5" t="s">
        <v>35</v>
      </c>
      <c r="B8" s="6"/>
      <c r="C8" s="7" t="s">
        <v>42</v>
      </c>
      <c r="D8" s="8" t="s">
        <v>52</v>
      </c>
      <c r="E8" s="30" t="s">
        <v>53</v>
      </c>
      <c r="F8" s="29">
        <v>4189.6499999999996</v>
      </c>
    </row>
    <row r="9" spans="1:6" s="2" customFormat="1" ht="24.75" customHeight="1" x14ac:dyDescent="0.25">
      <c r="A9" s="5" t="s">
        <v>35</v>
      </c>
      <c r="B9" s="6" t="str">
        <f t="array" ref="B9">IFERROR(INDEX(#REF!,SMALL(IF(#REF!=rngInvoice,ROW(#REF!)-ROW(#REF!)), ROW(2:2)), MATCH($B$4,#REF!, 0)),"")</f>
        <v/>
      </c>
      <c r="C9" s="7" t="str">
        <f t="array" ref="C9">IFERROR(INDEX(#REF!,SMALL(IF(#REF!=rngInvoice,ROW(#REF!)-ROW(#REF!)), ROW(2:2)), MATCH($C$4,#REF!, 0)),"")</f>
        <v/>
      </c>
      <c r="D9" s="7" t="s">
        <v>50</v>
      </c>
      <c r="E9" s="7" t="s">
        <v>145</v>
      </c>
      <c r="F9" s="29">
        <v>2896.38</v>
      </c>
    </row>
    <row r="10" spans="1:6" s="2" customFormat="1" ht="33" customHeight="1" x14ac:dyDescent="0.25">
      <c r="A10" s="5" t="s">
        <v>35</v>
      </c>
      <c r="B10" s="6" t="str">
        <f t="array" ref="B10">IFERROR(INDEX(#REF!,SMALL(IF(#REF!=rngInvoice,ROW(#REF!)-ROW(#REF!)), ROW(3:3)), MATCH($B$4,#REF!, 0)),"")</f>
        <v/>
      </c>
      <c r="C10" s="7" t="str">
        <f t="array" ref="C10">IFERROR(INDEX(#REF!,SMALL(IF(#REF!=rngInvoice,ROW(#REF!)-ROW(#REF!)), ROW(3:3)), MATCH($C$4,#REF!, 0)),"")</f>
        <v/>
      </c>
      <c r="D10" s="7" t="s">
        <v>29</v>
      </c>
      <c r="E10" s="8" t="s">
        <v>34</v>
      </c>
      <c r="F10" s="29">
        <v>10382.290000000001</v>
      </c>
    </row>
    <row r="11" spans="1:6" s="2" customFormat="1" ht="33" customHeight="1" x14ac:dyDescent="0.25">
      <c r="A11" s="20"/>
      <c r="B11" s="21"/>
      <c r="C11" s="22"/>
      <c r="D11" s="22"/>
      <c r="E11" s="25"/>
      <c r="F11" s="23"/>
    </row>
    <row r="12" spans="1:6" s="2" customFormat="1" ht="33" customHeight="1" x14ac:dyDescent="0.25">
      <c r="A12" s="5" t="s">
        <v>35</v>
      </c>
      <c r="B12" s="6"/>
      <c r="C12" s="7" t="s">
        <v>42</v>
      </c>
      <c r="D12" s="7" t="s">
        <v>80</v>
      </c>
      <c r="E12" s="9" t="s">
        <v>81</v>
      </c>
      <c r="F12" s="29">
        <v>209.63</v>
      </c>
    </row>
    <row r="13" spans="1:6" s="2" customFormat="1" ht="33" customHeight="1" x14ac:dyDescent="0.25">
      <c r="A13" s="5" t="s">
        <v>35</v>
      </c>
      <c r="B13" s="6"/>
      <c r="C13" s="7" t="s">
        <v>42</v>
      </c>
      <c r="D13" s="7" t="s">
        <v>80</v>
      </c>
      <c r="E13" s="30" t="s">
        <v>82</v>
      </c>
      <c r="F13" s="29">
        <v>186.32</v>
      </c>
    </row>
    <row r="14" spans="1:6" s="2" customFormat="1" ht="33" customHeight="1" x14ac:dyDescent="0.25">
      <c r="A14" s="5" t="s">
        <v>35</v>
      </c>
      <c r="B14" s="6"/>
      <c r="C14" s="7" t="s">
        <v>42</v>
      </c>
      <c r="D14" s="8" t="s">
        <v>83</v>
      </c>
      <c r="E14" s="8" t="s">
        <v>84</v>
      </c>
      <c r="F14" s="29">
        <v>16</v>
      </c>
    </row>
    <row r="15" spans="1:6" s="2" customFormat="1" ht="33" customHeight="1" x14ac:dyDescent="0.25">
      <c r="A15" s="20"/>
      <c r="B15" s="21"/>
      <c r="C15" s="22"/>
      <c r="D15" s="22"/>
      <c r="E15" s="25"/>
      <c r="F15" s="23"/>
    </row>
    <row r="16" spans="1:6" s="2" customFormat="1" ht="33" customHeight="1" x14ac:dyDescent="0.25">
      <c r="A16" s="5" t="s">
        <v>75</v>
      </c>
      <c r="B16" s="6"/>
      <c r="C16" s="7"/>
      <c r="D16" s="8" t="s">
        <v>107</v>
      </c>
      <c r="E16" s="9" t="s">
        <v>76</v>
      </c>
      <c r="F16" s="29">
        <v>13397.28</v>
      </c>
    </row>
    <row r="17" spans="1:6" s="2" customFormat="1" ht="33" customHeight="1" x14ac:dyDescent="0.25">
      <c r="A17" s="5" t="s">
        <v>75</v>
      </c>
      <c r="B17" s="6"/>
      <c r="C17" s="7"/>
      <c r="D17" s="7" t="s">
        <v>108</v>
      </c>
      <c r="E17" s="9" t="s">
        <v>77</v>
      </c>
      <c r="F17" s="29">
        <v>518.28</v>
      </c>
    </row>
    <row r="18" spans="1:6" s="2" customFormat="1" ht="33" customHeight="1" x14ac:dyDescent="0.25">
      <c r="A18" s="5" t="s">
        <v>75</v>
      </c>
      <c r="B18" s="6"/>
      <c r="C18" s="7"/>
      <c r="D18" s="7" t="s">
        <v>78</v>
      </c>
      <c r="E18" s="9" t="s">
        <v>79</v>
      </c>
      <c r="F18" s="29">
        <v>2210.5300000000002</v>
      </c>
    </row>
    <row r="19" spans="1:6" s="2" customFormat="1" ht="33" customHeight="1" x14ac:dyDescent="0.25">
      <c r="A19" s="20"/>
      <c r="B19" s="21"/>
      <c r="C19" s="22"/>
      <c r="D19" s="22"/>
      <c r="E19" s="25"/>
      <c r="F19" s="23"/>
    </row>
    <row r="20" spans="1:6" s="2" customFormat="1" ht="57" customHeight="1" x14ac:dyDescent="0.25">
      <c r="A20" s="5" t="s">
        <v>2</v>
      </c>
      <c r="B20" s="41">
        <v>18683136487</v>
      </c>
      <c r="C20" s="7" t="s">
        <v>0</v>
      </c>
      <c r="D20" s="8" t="s">
        <v>54</v>
      </c>
      <c r="E20" s="8" t="s">
        <v>109</v>
      </c>
      <c r="F20" s="29">
        <v>168</v>
      </c>
    </row>
    <row r="21" spans="1:6" s="2" customFormat="1" ht="39.75" customHeight="1" x14ac:dyDescent="0.25">
      <c r="A21" s="20"/>
      <c r="B21" s="24"/>
      <c r="C21" s="22"/>
      <c r="D21" s="22"/>
      <c r="E21" s="25"/>
      <c r="F21" s="23"/>
    </row>
    <row r="22" spans="1:6" s="2" customFormat="1" ht="32.25" customHeight="1" x14ac:dyDescent="0.25">
      <c r="A22" s="5" t="s">
        <v>65</v>
      </c>
      <c r="B22" s="37"/>
      <c r="C22" s="7"/>
      <c r="D22" s="7"/>
      <c r="E22" s="9"/>
      <c r="F22" s="29"/>
    </row>
    <row r="23" spans="1:6" s="2" customFormat="1" ht="39" customHeight="1" x14ac:dyDescent="0.25">
      <c r="A23" s="5" t="s">
        <v>35</v>
      </c>
      <c r="B23" s="37"/>
      <c r="C23" s="7"/>
      <c r="D23" s="8" t="s">
        <v>146</v>
      </c>
      <c r="E23" s="30" t="s">
        <v>147</v>
      </c>
      <c r="F23" s="29">
        <v>225</v>
      </c>
    </row>
    <row r="24" spans="1:6" s="2" customFormat="1" ht="36.75" customHeight="1" x14ac:dyDescent="0.25">
      <c r="A24" s="5" t="s">
        <v>35</v>
      </c>
      <c r="B24" s="37"/>
      <c r="C24" s="7"/>
      <c r="D24" s="8" t="s">
        <v>66</v>
      </c>
      <c r="E24" s="30" t="s">
        <v>148</v>
      </c>
      <c r="F24" s="29">
        <v>5.96</v>
      </c>
    </row>
    <row r="25" spans="1:6" s="2" customFormat="1" ht="46.5" customHeight="1" x14ac:dyDescent="0.25">
      <c r="A25" s="5" t="s">
        <v>35</v>
      </c>
      <c r="B25" s="37"/>
      <c r="C25" s="7"/>
      <c r="D25" s="8" t="s">
        <v>149</v>
      </c>
      <c r="E25" s="30" t="s">
        <v>150</v>
      </c>
      <c r="F25" s="29">
        <v>196.5</v>
      </c>
    </row>
    <row r="26" spans="1:6" s="2" customFormat="1" ht="30.75" customHeight="1" x14ac:dyDescent="0.25">
      <c r="A26" s="20"/>
      <c r="B26" s="24"/>
      <c r="C26" s="22"/>
      <c r="D26" s="22"/>
      <c r="E26" s="25"/>
      <c r="F26" s="23"/>
    </row>
    <row r="27" spans="1:6" s="2" customFormat="1" ht="30.75" customHeight="1" x14ac:dyDescent="0.25">
      <c r="A27" s="31" t="s">
        <v>35</v>
      </c>
      <c r="B27" s="6"/>
      <c r="C27" s="7"/>
      <c r="D27" s="8" t="s">
        <v>72</v>
      </c>
      <c r="E27" s="9" t="s">
        <v>73</v>
      </c>
      <c r="F27" s="35">
        <v>119.46</v>
      </c>
    </row>
    <row r="28" spans="1:6" s="2" customFormat="1" ht="30.75" customHeight="1" x14ac:dyDescent="0.25">
      <c r="A28" s="31" t="s">
        <v>74</v>
      </c>
      <c r="B28" s="6"/>
      <c r="C28" s="7"/>
      <c r="D28" s="8" t="s">
        <v>72</v>
      </c>
      <c r="E28" s="9" t="s">
        <v>73</v>
      </c>
      <c r="F28" s="35">
        <v>119.46</v>
      </c>
    </row>
    <row r="29" spans="1:6" s="2" customFormat="1" ht="30.75" customHeight="1" x14ac:dyDescent="0.25">
      <c r="A29" s="20"/>
      <c r="B29" s="24"/>
      <c r="C29" s="22"/>
      <c r="D29" s="22"/>
      <c r="E29" s="25"/>
      <c r="F29" s="23"/>
    </row>
    <row r="30" spans="1:6" s="2" customFormat="1" ht="30.75" customHeight="1" x14ac:dyDescent="0.25">
      <c r="A30" s="31" t="s">
        <v>67</v>
      </c>
      <c r="B30" s="6"/>
      <c r="C30" s="7"/>
      <c r="D30" s="8" t="s">
        <v>106</v>
      </c>
      <c r="E30" s="30" t="s">
        <v>68</v>
      </c>
      <c r="F30" s="36">
        <v>103</v>
      </c>
    </row>
    <row r="31" spans="1:6" s="2" customFormat="1" ht="30.75" customHeight="1" x14ac:dyDescent="0.25">
      <c r="A31" s="31" t="s">
        <v>67</v>
      </c>
      <c r="B31" s="6"/>
      <c r="C31" s="7"/>
      <c r="D31" s="8" t="s">
        <v>29</v>
      </c>
      <c r="E31" s="30" t="s">
        <v>69</v>
      </c>
      <c r="F31" s="36">
        <v>17</v>
      </c>
    </row>
    <row r="32" spans="1:6" s="2" customFormat="1" ht="30.75" customHeight="1" x14ac:dyDescent="0.25">
      <c r="A32" s="20"/>
      <c r="B32" s="24"/>
      <c r="C32" s="22"/>
      <c r="D32" s="22"/>
      <c r="E32" s="25"/>
      <c r="F32" s="23"/>
    </row>
    <row r="33" spans="1:6" s="2" customFormat="1" ht="30" customHeight="1" x14ac:dyDescent="0.25">
      <c r="A33" s="31" t="s">
        <v>70</v>
      </c>
      <c r="B33" s="6"/>
      <c r="C33" s="7"/>
      <c r="D33" s="8" t="s">
        <v>59</v>
      </c>
      <c r="E33" s="30" t="s">
        <v>71</v>
      </c>
      <c r="F33" s="36">
        <v>270</v>
      </c>
    </row>
    <row r="34" spans="1:6" s="26" customFormat="1" ht="33.950000000000003" customHeight="1" x14ac:dyDescent="0.25">
      <c r="A34" s="27" t="s">
        <v>105</v>
      </c>
      <c r="B34" s="6"/>
      <c r="C34" s="7"/>
      <c r="D34" s="8"/>
      <c r="E34" s="9"/>
      <c r="F34" s="28">
        <f>SUM(F6:F33)</f>
        <v>93964.09000000004</v>
      </c>
    </row>
    <row r="35" spans="1:6" s="2" customFormat="1" ht="33.950000000000003" customHeight="1" x14ac:dyDescent="0.25">
      <c r="A35" s="3"/>
      <c r="B35" s="3"/>
      <c r="C35" s="3"/>
      <c r="D35" s="3"/>
      <c r="E35" s="3"/>
      <c r="F35" s="1"/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33.950000000000003" customHeight="1" x14ac:dyDescent="0.25">
      <c r="A44" s="3"/>
      <c r="B44" s="3"/>
      <c r="C44" s="3"/>
      <c r="D44" s="3"/>
      <c r="E44" s="3"/>
      <c r="F44" s="1"/>
    </row>
    <row r="45" spans="1:6" s="2" customFormat="1" ht="33.950000000000003" customHeight="1" x14ac:dyDescent="0.25">
      <c r="A45" s="3"/>
      <c r="B45" s="3"/>
      <c r="C45" s="3"/>
      <c r="D45" s="3"/>
      <c r="E45" s="3"/>
      <c r="F45" s="1"/>
    </row>
    <row r="46" spans="1:6" s="2" customFormat="1" ht="44.25" customHeight="1" x14ac:dyDescent="0.25">
      <c r="A46" s="3"/>
      <c r="B46" s="3"/>
      <c r="C46" s="3"/>
      <c r="D46" s="3"/>
      <c r="E46" s="3"/>
      <c r="F46" s="1"/>
    </row>
    <row r="47" spans="1:6" s="2" customFormat="1" ht="33.950000000000003" customHeight="1" x14ac:dyDescent="0.25">
      <c r="A47" s="3"/>
      <c r="B47" s="3"/>
      <c r="C47" s="3"/>
      <c r="D47" s="3"/>
      <c r="E47" s="3"/>
      <c r="F47" s="1"/>
    </row>
    <row r="48" spans="1:6" s="2" customFormat="1" ht="33.950000000000003" customHeight="1" x14ac:dyDescent="0.25">
      <c r="A48" s="3"/>
      <c r="B48" s="3"/>
      <c r="C48" s="3"/>
      <c r="D48" s="3"/>
      <c r="E48" s="3"/>
      <c r="F48" s="1"/>
    </row>
    <row r="49" spans="1:6" s="2" customFormat="1" ht="33.950000000000003" customHeight="1" x14ac:dyDescent="0.25">
      <c r="A49" s="3"/>
      <c r="B49" s="3"/>
      <c r="C49" s="3"/>
      <c r="D49" s="3"/>
      <c r="E49" s="3"/>
      <c r="F49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A9:A13 B10:E13 A34:D34 A14:E19 A32 C32:E32 A29 C29:E29 A6:E8 C20:E22 A20:A22 A24:A26 C24:E26">
    <cfRule type="expression" dxfId="30" priority="79">
      <formula>MOD(ROW(),2)=0</formula>
    </cfRule>
  </conditionalFormatting>
  <conditionalFormatting sqref="E34 F32 F29 F6:F22 F24:F26">
    <cfRule type="expression" dxfId="29" priority="77">
      <formula>MOD(ROW(),2)=0</formula>
    </cfRule>
    <cfRule type="expression" dxfId="28" priority="78">
      <formula>MOD(ROW(),2)=1</formula>
    </cfRule>
  </conditionalFormatting>
  <conditionalFormatting sqref="B9:E9">
    <cfRule type="expression" dxfId="27" priority="37">
      <formula>MOD(ROW(),2)=0</formula>
    </cfRule>
  </conditionalFormatting>
  <conditionalFormatting sqref="A30:D31">
    <cfRule type="expression" dxfId="26" priority="12">
      <formula>MOD(ROW(),2)=0</formula>
    </cfRule>
  </conditionalFormatting>
  <conditionalFormatting sqref="E30:E31">
    <cfRule type="expression" dxfId="25" priority="10">
      <formula>MOD(ROW(),2)=0</formula>
    </cfRule>
    <cfRule type="expression" dxfId="24" priority="11">
      <formula>MOD(ROW(),2)=1</formula>
    </cfRule>
  </conditionalFormatting>
  <conditionalFormatting sqref="A33:D33">
    <cfRule type="expression" dxfId="23" priority="9">
      <formula>MOD(ROW(),2)=0</formula>
    </cfRule>
  </conditionalFormatting>
  <conditionalFormatting sqref="E33">
    <cfRule type="expression" dxfId="22" priority="7">
      <formula>MOD(ROW(),2)=0</formula>
    </cfRule>
    <cfRule type="expression" dxfId="21" priority="8">
      <formula>MOD(ROW(),2)=1</formula>
    </cfRule>
  </conditionalFormatting>
  <conditionalFormatting sqref="A27:D28">
    <cfRule type="expression" dxfId="20" priority="6">
      <formula>MOD(ROW(),2)=0</formula>
    </cfRule>
  </conditionalFormatting>
  <conditionalFormatting sqref="E27:E28">
    <cfRule type="expression" dxfId="19" priority="4">
      <formula>MOD(ROW(),2)=0</formula>
    </cfRule>
    <cfRule type="expression" dxfId="18" priority="5">
      <formula>MOD(ROW(),2)=1</formula>
    </cfRule>
  </conditionalFormatting>
  <conditionalFormatting sqref="A23 C23:E23">
    <cfRule type="expression" dxfId="17" priority="3">
      <formula>MOD(ROW(),2)=0</formula>
    </cfRule>
  </conditionalFormatting>
  <conditionalFormatting sqref="F23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scale="64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2024-11-21T14:26:18Z</cp:lastPrinted>
  <dcterms:created xsi:type="dcterms:W3CDTF">2016-11-01T03:33:07Z</dcterms:created>
  <dcterms:modified xsi:type="dcterms:W3CDTF">2024-12-20T16:24:01Z</dcterms:modified>
</cp:coreProperties>
</file>