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3" i="1" l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34" i="1" s="1"/>
  <c r="J112" i="1"/>
  <c r="J111" i="1"/>
  <c r="J110" i="1"/>
  <c r="J109" i="1"/>
  <c r="J108" i="1"/>
  <c r="J107" i="1"/>
  <c r="J106" i="1"/>
  <c r="J105" i="1"/>
  <c r="J104" i="1"/>
  <c r="J103" i="1"/>
  <c r="J100" i="1"/>
  <c r="J99" i="1"/>
  <c r="J98" i="1"/>
  <c r="J97" i="1"/>
  <c r="J96" i="1"/>
  <c r="J95" i="1"/>
  <c r="J94" i="1"/>
  <c r="J93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91" i="1" s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71" i="1" s="1"/>
  <c r="J53" i="1"/>
  <c r="J52" i="1"/>
  <c r="J51" i="1"/>
  <c r="J50" i="1"/>
  <c r="J49" i="1"/>
  <c r="J48" i="1"/>
  <c r="J47" i="1"/>
  <c r="J46" i="1"/>
  <c r="J45" i="1"/>
  <c r="J44" i="1"/>
  <c r="J43" i="1"/>
  <c r="J54" i="1" s="1"/>
  <c r="J40" i="1"/>
  <c r="J39" i="1"/>
  <c r="J38" i="1"/>
  <c r="J37" i="1"/>
  <c r="J36" i="1"/>
  <c r="J35" i="1"/>
  <c r="J33" i="1"/>
  <c r="J32" i="1"/>
  <c r="J31" i="1"/>
  <c r="J41" i="1" s="1"/>
  <c r="J28" i="1"/>
  <c r="J27" i="1"/>
  <c r="J26" i="1"/>
  <c r="J25" i="1"/>
  <c r="J23" i="1"/>
  <c r="J20" i="1"/>
  <c r="J19" i="1"/>
  <c r="J16" i="1"/>
  <c r="J15" i="1"/>
  <c r="J12" i="1"/>
  <c r="J11" i="1"/>
  <c r="J10" i="1"/>
  <c r="J9" i="1"/>
  <c r="J8" i="1"/>
  <c r="J7" i="1"/>
  <c r="J6" i="1"/>
  <c r="J5" i="1"/>
  <c r="J13" i="1" s="1"/>
  <c r="I136" i="1" s="1"/>
  <c r="I138" i="1" s="1"/>
</calcChain>
</file>

<file path=xl/sharedStrings.xml><?xml version="1.0" encoding="utf-8"?>
<sst xmlns="http://schemas.openxmlformats.org/spreadsheetml/2006/main" count="675" uniqueCount="310">
  <si>
    <r>
      <t xml:space="preserve">TROŠKOVNIK - UDŽBENICI - </t>
    </r>
    <r>
      <rPr>
        <sz val="16"/>
        <rFont val="Arial"/>
        <family val="2"/>
        <charset val="238"/>
      </rPr>
      <t>ŠKOLSKA GODINA 2022./2023.</t>
    </r>
  </si>
  <si>
    <t>VII. OSNOVNA ŠKOLA VARAŽDIN</t>
  </si>
  <si>
    <t>Reg. broj</t>
  </si>
  <si>
    <t>Šifra kompleta</t>
  </si>
  <si>
    <t>Autori</t>
  </si>
  <si>
    <t>Vrsta izdanja</t>
  </si>
  <si>
    <t>Razred</t>
  </si>
  <si>
    <t>Nakladnik</t>
  </si>
  <si>
    <t xml:space="preserve">BROJ KOMADA </t>
  </si>
  <si>
    <t>Jedinična cijena</t>
  </si>
  <si>
    <t>IZNOS</t>
  </si>
  <si>
    <t>1. RAZRED</t>
  </si>
  <si>
    <t>PČELICA 1 POČETNICA I.DIO</t>
  </si>
  <si>
    <t>Sonja Ivić, Marija Krmpotić</t>
  </si>
  <si>
    <t>početnica hrvatskoga jezika s dodatnim digitalnim sadržajima u prvom razredu osnovne škole, I. dio</t>
  </si>
  <si>
    <t>1.</t>
  </si>
  <si>
    <t>ŠK</t>
  </si>
  <si>
    <t>32</t>
  </si>
  <si>
    <t>PČELICA 1 POČETNICA II.DIO</t>
  </si>
  <si>
    <t>početnica hrvatskoga jezika s dodatnim digitalnim sadržajima u prvom razredu osnovne škole, II. dio</t>
  </si>
  <si>
    <t>MATEMATIČKA MREŽA 1</t>
  </si>
  <si>
    <t>Maja Cindrić, Irena Mišurac, Sandra Špika</t>
  </si>
  <si>
    <t>udžbenik matematike s dodatnim digitalnim sadržajima u prvom razredu osnovne škole</t>
  </si>
  <si>
    <t>ISTRAŽUJEMO NAŠ SVIJET 1</t>
  </si>
  <si>
    <t>Alena Letina, Tamara Kisovar Ivanda, Ivan De Zan</t>
  </si>
  <si>
    <t>udžbenik prirode i društva s dodatnim digitalnim sadržajima u prvom razredu osnovne škole</t>
  </si>
  <si>
    <t>AUF DIE PLÄTZE, FERTIG, LOS 1</t>
  </si>
  <si>
    <t>Dinka Štiglmayer Bočkarjov, Irena Pehar Miklenić, Katarina Oreb Sajfert</t>
  </si>
  <si>
    <t>udžbenik iz njemačkoga jezika za prvi razred osnovne škole</t>
  </si>
  <si>
    <t>Alfa d.d.</t>
  </si>
  <si>
    <t>16</t>
  </si>
  <si>
    <t>NEW BUILDING BLOCKS 1</t>
  </si>
  <si>
    <t>Kristina Čajo Anđel, Daška Domljan, Ankica Knezović, Danka Singer</t>
  </si>
  <si>
    <t>udžbenik engleskog jezika za prvi razred osnovne škole, prva godina učenja</t>
  </si>
  <si>
    <t>Profil Klett d.o.o.</t>
  </si>
  <si>
    <t>U BOŽJOJ LJUBAVI</t>
  </si>
  <si>
    <t>Josip Šimunović, Tihana Petković, Suzana Lipovac</t>
  </si>
  <si>
    <t>udžbenik</t>
  </si>
  <si>
    <t>Nadbiskupski duhovni stol - Glas Koncila</t>
  </si>
  <si>
    <t>0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</si>
  <si>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</si>
  <si>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</si>
  <si>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Školska knjiga</t>
  </si>
  <si>
    <t>23</t>
  </si>
  <si>
    <t>Ukupno:</t>
  </si>
  <si>
    <t>2. RAZRED</t>
  </si>
  <si>
    <t>ČITAM I PIŠEM 2 (RUKOPISNO PISMO I JEZIČNI UDŽBENIK)</t>
  </si>
  <si>
    <t>Dunja Pavličević-Franić, Vladimira Velički, Katarina Aladrović Slovaček, Vlatka Domišljanović</t>
  </si>
  <si>
    <t>radni udžbenici iz hrvatskog jezika za drugi razred osnovne škole</t>
  </si>
  <si>
    <t>2.</t>
  </si>
  <si>
    <t xml:space="preserve">ČITAM I PIŠEM 2 </t>
  </si>
  <si>
    <t>Tamara Turza-Bogdan, Slavica Pospiš, Vladimira Velički</t>
  </si>
  <si>
    <t>radna čitanka iz hrvatskoga jezika za drugi razred osnovne škole</t>
  </si>
  <si>
    <t>31</t>
  </si>
  <si>
    <t>ČITAM I PIŠEM 2 (RUKOPISNO PISMO I JEZIČNI UDŽBENIK) : radni udžbenici iz hrvatskog jezika za drugi razred osnovne škole (za učenike kojima je određen primjereni program osnovnog odgoja i obrazovanja)</t>
  </si>
  <si>
    <t>Alfa</t>
  </si>
  <si>
    <t>ČITAM I PIŠEM 2 : radna čitanka iz hrvatskoga jezika za drugi razred osnovne škole (za učenike kojima je određen primjereni program osnovnog odgoja i obrazovanja)</t>
  </si>
  <si>
    <t>OTKRIVAMO MATEMATIKU 2, PRVI DIO</t>
  </si>
  <si>
    <t>Dubravka Glasnović Gracin, Gabriela Žokalj, Tanja Soucie</t>
  </si>
  <si>
    <t>radni udžbenik iz matematike za drugi razred osnovne škole</t>
  </si>
  <si>
    <t>OTKRIVAMO MATEMATIKU 2, DRUGI DIO</t>
  </si>
  <si>
    <t>OTKRIVAMO MATEMATIKU 2, PRVI DIO : radni udžbenik iz matematike za drugi razred osnovne škole (za učenike kojima je određen primjereni program osnovnog odgoja i obrazovanja)</t>
  </si>
  <si>
    <t>OTKRIVAMO MATEMATIKU 2, DRUGI DIO : radni udžbenik iz matematike za drugi razred osnovne škole (za učenike kojima je određen primjereni program osnovnog odgoja i obrazovanja)</t>
  </si>
  <si>
    <t>PRIRODA, DRUŠTVO I JA 2</t>
  </si>
  <si>
    <t>Mila Bulić, Gordana Kralj, Lidija Križanić, Karmen Hlad, Andreja Kovač, Andreja Kosorčić</t>
  </si>
  <si>
    <t>radni udžbenik iz prirode i društva za drugi razred osnovne škole</t>
  </si>
  <si>
    <t>PRIRODA, DRUŠTVO I JA 2 : radni udžbenik iz prirode i društva za drugi razred osnovne škole (za učenike kojima je određen primjereni program osnovnog odgoja i obrazovanja)</t>
  </si>
  <si>
    <t>NEW BUILDING BLOCKS 2 : udžbenik engleskoga jezika za drugi razred osnovne škole, druga godina učenja</t>
  </si>
  <si>
    <t>Profil Klett</t>
  </si>
  <si>
    <t>AUF DIE PLÄTZE, FERTIG, LOS 2 : udžbenik iz njemačkoga jezika za drugi razred osnovne škole</t>
  </si>
  <si>
    <t>Dinka Štiglmayer Bočkarjov, Irena Pehar Miklenić</t>
  </si>
  <si>
    <t>E-SVIJET 2 : radni udžbenik informatike s dodatnim digitalnim sadržajima u drugom razredu osnovne škole</t>
  </si>
  <si>
    <t>Josipa Blagus, Nataša Ljubić Klemše, Ana Flisar Odorčić, Ivana Ružić, Nikola Mihočka</t>
  </si>
  <si>
    <t>27</t>
  </si>
  <si>
    <t>U PRIJATELJSTVU S BOGOM : udžbenik za katolički vjeronauk drugoga razreda osnovne škole</t>
  </si>
  <si>
    <t>Glas Koncila</t>
  </si>
  <si>
    <t>2</t>
  </si>
  <si>
    <t>3. RAZRED</t>
  </si>
  <si>
    <t>TRAG U PRIČI 3</t>
  </si>
  <si>
    <t>Vesna Budinski, Martina Kolar Billege, Gordana Ivančić, Vlatka Mijić, Nevenka Puh Malogorski</t>
  </si>
  <si>
    <t>radni udžbenik hrvatskoga jezika za 3. razred osnovne škole, 1. dio</t>
  </si>
  <si>
    <t>3.</t>
  </si>
  <si>
    <t>radni udžbenik hrvatskoga jezika za 3. razred osnovne škole, 2. dio</t>
  </si>
  <si>
    <t>NEW BUILDING BLOCKS 3 : udžbenik engleskoga jezika za treći razred osnovne škole, treća godina učenja</t>
  </si>
  <si>
    <t>Kristina Čajo Anđel, Ankica Knezović</t>
  </si>
  <si>
    <t>AUF DIE PLÄTZE, FERTIG, LOS 3 : udžbenik iz njemačkoga jezika za treći razred osnovne škole</t>
  </si>
  <si>
    <t>SUPER MATEMATIKA ZA PRAVE TRAGAČE 3</t>
  </si>
  <si>
    <t>Marijana Martić, Gordana Ivančić, Lorena Kuvačić Roje, Dubravka Tkalčec, Željana Lažeta</t>
  </si>
  <si>
    <t>radni udžbenik za 3. razred osnovne škole, 1. dio</t>
  </si>
  <si>
    <t>radni udžbenik za 3. razred osnovne škole, 2. dio</t>
  </si>
  <si>
    <t>POGLED U SVIJET 3, TRAGOM PRIRODE I DRUŠTVA</t>
  </si>
  <si>
    <t>Nataša Svoboda Arnautov, Sanja Škreblin, Sanja Basta, Maja Jelić Kolar</t>
  </si>
  <si>
    <t>E-SVIJET 3 : radni udžbenik informatike s dodatnim digitalnim sadržajima u trećem razredu osnovne škole</t>
  </si>
  <si>
    <t>28</t>
  </si>
  <si>
    <t>U LJUBAVI I POMIRENJU : udžbenik za katolički vjeronauk trećega razreda osnovne škole</t>
  </si>
  <si>
    <t>Ante Pavlović, Ivica Pažin, Mirjana Džambo Šporec</t>
  </si>
  <si>
    <t>Kršćanska sadašnjost</t>
  </si>
  <si>
    <t>4. RAZRED</t>
  </si>
  <si>
    <t>ČITAM I PIŠEM 4</t>
  </si>
  <si>
    <t>radni udžbenik iz hrvatskoga jezika za četvrti razred osnovne škole</t>
  </si>
  <si>
    <t>4.</t>
  </si>
  <si>
    <t>30</t>
  </si>
  <si>
    <t>Tamara Turza-Bogdan, Slavica Pospiš</t>
  </si>
  <si>
    <t>radna čitanka iz hrvatskoga jezika za četvrti razred osnovne škole</t>
  </si>
  <si>
    <t>TIPTOES 4</t>
  </si>
  <si>
    <t>Anita Žepina, Suzana Anić Antić, Suzana Ban</t>
  </si>
  <si>
    <t>radni udžbenik engleskog jezika u četvrtom razredu osnovne škole, 4. godina učenja s dodatnim digitalnim sadržajima</t>
  </si>
  <si>
    <t>15</t>
  </si>
  <si>
    <t>WAY TO GO 1</t>
  </si>
  <si>
    <t>Biserka Džeba, Davorka Nekić</t>
  </si>
  <si>
    <t>radni udžbenik engleskog jezika u četvrtom razredu osnovne škole, 1. godina učenja s dodatnim digitalnim sadržajima</t>
  </si>
  <si>
    <t>OTKRIVAMO MATEMATIKU 4, PRVI DIO</t>
  </si>
  <si>
    <t>radni udžbenik iz matematike za četvrti razred osnovne škole</t>
  </si>
  <si>
    <t>OTKRIVAMO MATEMATIKU 4, DRUGI DIO</t>
  </si>
  <si>
    <t>PRIRODA, DRUŠTVO I JA 4</t>
  </si>
  <si>
    <t>Nikola Štambak, Tomislav Šarlija, Dragana Mamić, Gordana Kralj, Mila Bulić</t>
  </si>
  <si>
    <t>radni udžbenik iz prirode i društva za četvrti razred osnovne škole</t>
  </si>
  <si>
    <t>AUF DIE PLÄTZE, FERTIG, LOS 4</t>
  </si>
  <si>
    <t>udžbenik iz njemačkoga jezika za četvrti razred osnovne škole (četvrta godina učenja)</t>
  </si>
  <si>
    <t>#DEUTSCH 1</t>
  </si>
  <si>
    <t>Alexa Mathias, Jasmina Troha</t>
  </si>
  <si>
    <t>radni udžbenik njemačkog jezika u četvrtom razredu osnovne škole, 1. godina učenja s dodatnim digitalnim sadržajima</t>
  </si>
  <si>
    <t>ALLEGRO 4</t>
  </si>
  <si>
    <t xml:space="preserve">Natalija Banov, Vlasta Dvořak, Sandra Frančišković, Sandra Ivančić, Margita Jeličić Špoljar, Eva Kirchmayer Bilić, Alenka Martinović, Darko Novosel, Tomislav Pehar   </t>
  </si>
  <si>
    <t>udžbenik glazbene kulture s dodatnim digitalnim sadržajima u četvrtom razredu osnovne škole</t>
  </si>
  <si>
    <t>5.</t>
  </si>
  <si>
    <t>E-SVIJET 4  - radni udžbenik informatike s dodatnim digitalnim sadržajima u četvrtom razredu osnovne škole</t>
  </si>
  <si>
    <t>Josipa Blagus, Nataša Ljubić Klemše, Ivana Ružić, Mario Stančić</t>
  </si>
  <si>
    <t>5. RAZRED</t>
  </si>
  <si>
    <t>VOLIM HRVATSKI 5</t>
  </si>
  <si>
    <t>Anđelka Rihtarić, Sanja Latin, Žana Majić</t>
  </si>
  <si>
    <t>udžbenik hrvatskoga jezika s dodatnim digitalnim sadržajima u petome razredu osnovne škole</t>
  </si>
  <si>
    <t>Školska knjiga d.d.</t>
  </si>
  <si>
    <t>SNAGA RIJEČI 5</t>
  </si>
  <si>
    <t>Anita Šojat</t>
  </si>
  <si>
    <t>hrvatska čitanka s dodatnim digitalnim sadržajima za peti razred osnovne škole</t>
  </si>
  <si>
    <t>MATEMATIKA 5</t>
  </si>
  <si>
    <t>Z. Šikić, V. Draženović Žitko, I. Golac Jakopović, B. Goleš, Z. Lobor, M. Marić, T. Nemeth, G. Stajčić, M. Vuković</t>
  </si>
  <si>
    <t>udžbenik matematike za peti razred osnovne škole, 1. i 2. svezak</t>
  </si>
  <si>
    <t>PROJECT EXSPLORE 1</t>
  </si>
  <si>
    <t xml:space="preserve">Sarah Philips, Paul Shipton (temeljeno na originalnome konceptu Toma Hutchinsona  </t>
  </si>
  <si>
    <t>udžbenik engleskoga jezika s dodatnim digitalnim sadržajima u petome razredu osnovne škole, 5. godina učenja</t>
  </si>
  <si>
    <t>OXFORD</t>
  </si>
  <si>
    <t>WAY TO GO 2</t>
  </si>
  <si>
    <t xml:space="preserve">Višnja Anić, Zvonka Ivković </t>
  </si>
  <si>
    <t>udžbenik engleskoga jezika s dodatnim digitalnim sadržajima u petome razredu osnovne škole, 2. godina učenja</t>
  </si>
  <si>
    <t>GUT GEMACHT! 5</t>
  </si>
  <si>
    <t xml:space="preserve">Jasmina Troha, Ivana Valjak Ilić  </t>
  </si>
  <si>
    <t>udžbenik njemačkoga jezika s dodatnim digitalnim sadržajima u petome razredu osnovne škole, 5. godina učenja</t>
  </si>
  <si>
    <t>FLINK MIT DEUTSCH 2 NEU</t>
  </si>
  <si>
    <t>Plamenka Bernardi-Britvec, Jadranka Salopek, Jasmina Troha</t>
  </si>
  <si>
    <t>udžbenik njemačkog jezika s dodatnim digitalnim sadržajima u petome razredu osnovne škole, 2. godina učenja</t>
  </si>
  <si>
    <t>6.</t>
  </si>
  <si>
    <t>MOJA ZEMLJA 1</t>
  </si>
  <si>
    <t xml:space="preserve">Ivan Gambiroža, Josip Jukić, Dinko Marin, Ana Mesić  </t>
  </si>
  <si>
    <t>udžbenik iz geografije za peti razred osnovne škole</t>
  </si>
  <si>
    <t>ALLEGRO 5 U GLAZBENOM SVIJETU</t>
  </si>
  <si>
    <t>udžbenik glazbene kulture s dodatnim digitalnim sadržajima u petom razredu osnovne škole</t>
  </si>
  <si>
    <t>#MOJPORTAL5</t>
  </si>
  <si>
    <t xml:space="preserve">Magdalena Babić, Nikolina Bubica, Stanko Leko, Zoran Dimovski, Mario Stančić, Ivana Ružić, Nikola Mihočka, Branko Vejnović    </t>
  </si>
  <si>
    <t>udžbenik informatike s dodatnim digitalnim sadržajima u petom razredu osnovne škole</t>
  </si>
  <si>
    <t>KLIO 5</t>
  </si>
  <si>
    <t xml:space="preserve">Sonja Bančić, Tina Matanić </t>
  </si>
  <si>
    <t>udžbenik petoga razreda osnovne škole</t>
  </si>
  <si>
    <t>PRIRODA 5</t>
  </si>
  <si>
    <t xml:space="preserve">Biljana Agić, Tamara Banović, Ana Lopac Groš </t>
  </si>
  <si>
    <t>udžbenik iz prirode za 5. razred osnovne škole</t>
  </si>
  <si>
    <t>TEHNIČKA KULTURA 5</t>
  </si>
  <si>
    <t xml:space="preserve">Ivan Sunko, Katica Mikulaj Ovčarić, Ivo Crnoja </t>
  </si>
  <si>
    <t>udžbenik iz tehničke kulture za peti razred osnovne škole</t>
  </si>
  <si>
    <t>LIKOVNA AVANTURA 5</t>
  </si>
  <si>
    <t xml:space="preserve">Natalija Stipetić Čus, Blanka Petrinec Fulir, Dražen Jerabek, Stanka Pinjuh, Dalia Finek Brezarić, Goran Jeličić   </t>
  </si>
  <si>
    <t>udžbenik iz likovne kulture za peti razred osnovne škole</t>
  </si>
  <si>
    <t>UČITELJU, GDJE STANUJEŠ?</t>
  </si>
  <si>
    <t xml:space="preserve">Mirjana Novak, Barbara Sipina  </t>
  </si>
  <si>
    <t>udžbenik za katolički vjeronauk petoga razreda osnovne škole</t>
  </si>
  <si>
    <t>Kršćanska sadašnjost d.o.o.</t>
  </si>
  <si>
    <t>6. RAZRED</t>
  </si>
  <si>
    <t>PROJECT EXPLORE 2 : Class book with eBook : udžbenik engleskog jezika za 6. razred osnovne škole, 6. godina učenja</t>
  </si>
  <si>
    <t>Sylvia Wheeldon, Paul Shipton (temeljeno na originalnom konceptu Toma Hutchinsona)</t>
  </si>
  <si>
    <t>Oxford</t>
  </si>
  <si>
    <t>WAY TO GO 3 : udžbenik engleskoga jezika s dodatnim digitalnim sadržajima u šestom razredu osnovne škole, 3. godina učenja, drugi strani jezik</t>
  </si>
  <si>
    <t>Olinka Breka, Zvonka Ivković</t>
  </si>
  <si>
    <t>14</t>
  </si>
  <si>
    <t>GUT GEMACHT! 6 : udžbenik njemačkog jezika s dodatnim digitalnim sadržajima u šestom razredu osnovne škole, 6. godina učenja</t>
  </si>
  <si>
    <t>Jasmina Troha, Ivana Valjak Ilić</t>
  </si>
  <si>
    <t>#DEUTSCH 3 : udžbenik njemačkog jezika s dodatnim digitalnim sadržajima u šestom razredu osnovne škole, 3. godina učenja</t>
  </si>
  <si>
    <t>Alexa Mathias, Jasmina Troha, Andrea Tukša</t>
  </si>
  <si>
    <t>6</t>
  </si>
  <si>
    <t>MATEMATIKA 6 : udžbenik matematike za šesti razred osnovne škole, 1. svezak</t>
  </si>
  <si>
    <t>MATEMATIKA 6 : udžbenik matematike za šesti razred osnovne škole, 2. svezak</t>
  </si>
  <si>
    <t>MATEMATIKA 6 : udžbenik za darovite učenike u 6. razredu osnovne škole, 1. svezak</t>
  </si>
  <si>
    <t>Z. Šikić, M. Babić, D. Belavić, A. Dika, S. Jukić, M. Fofonjka, A. M. Vuković, V. Draženović Žitko, I. Golac Jakopović, B. Goleš, Z. Lobor, M. Marić, T. Nemeth, G. Stajčić, M. Vuković</t>
  </si>
  <si>
    <t>MATEMATIKA 6 : udžbenik za darovite učenike u 6. razredu osnovne škole, 2. svezak</t>
  </si>
  <si>
    <t>PRIRODA 6 : udžbenik iz prirode za šesti razred osnovne škole</t>
  </si>
  <si>
    <t>Marijana Bastić, Valerija Begić, Ana Bakarić, Bernarda Kralj Golub</t>
  </si>
  <si>
    <t>MOJA ZEMLJA 2 : udžbenik iz geografije za šesti razred osnovne škole</t>
  </si>
  <si>
    <t>Ivan Gambiroža, Josip Jukić, Dinko Marin, Ana Mesić</t>
  </si>
  <si>
    <t>KLIO 6 : udžbenik povijesti s dodatnim digitalnim sadržajem u šestom razredu osnovne škole</t>
  </si>
  <si>
    <t>Željko Brdal, Margita Madunić Kaniški, Toni Rajković</t>
  </si>
  <si>
    <t>ALLEGRO 6 :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</si>
  <si>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</si>
  <si>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LIKOVNA AVANTURA 6 : udžbenik iz likovne kulture za šesti razred osnovne škole</t>
  </si>
  <si>
    <t>Natalija Stipetić Čus, Blanka Petrinec Fulir, Dražen Jerabek, Stanka Pinjuh, Dalia Finek Brezarić, Goran Jeličić</t>
  </si>
  <si>
    <t>TEHNIČKA KULTURA 6 : udžbenik iz tehničke kulture za šesti razred osnovne škole</t>
  </si>
  <si>
    <t>Ivan Sunko, Katica Mikulaj Ovčarić, Ivo Crnoja</t>
  </si>
  <si>
    <t>#MOJPORTAL6 : udžbenik informatike s dodatnim digitalnim sadržajima u šestom razredu osnovne škole</t>
  </si>
  <si>
    <t>Magdalena Babić, Nikolina Bubica, Stanko Leko, Zoran Dimovski, Mario Stančić, Ivana Ružić, Nikola Mihočka, Branko Vejnović</t>
  </si>
  <si>
    <t>HRVATSKA KRIJESNICA 6 : udžbenik iz hrvatskoga jezika za 6. razred osnovne škole</t>
  </si>
  <si>
    <t>Slavica Kovač, Mirjana Jukić</t>
  </si>
  <si>
    <t xml:space="preserve">udžbenik </t>
  </si>
  <si>
    <t>Naklada Ljevak</t>
  </si>
  <si>
    <t>HRVATSKA ČITANKA 6 : hrvatski jezik - čitanka za 6. razred osnovne škole</t>
  </si>
  <si>
    <t>Mirjana Jukić, Slavica Kovač, Iverka Kraševac, Dubravka Težak, Martina Tunuković, Martina Valec-Rebić</t>
  </si>
  <si>
    <t>BIRAM SLOBODU : udžbenik za katolički vjeronauk šestoga razreda osnovne škole</t>
  </si>
  <si>
    <t>Mirjana Novak, Barbara Sipina</t>
  </si>
  <si>
    <t>7. RAZRED</t>
  </si>
  <si>
    <t>HRVATSKA ČITANKA 7 : hrvatski jezik - čitanka za 7. razred osnovne škole</t>
  </si>
  <si>
    <t>7.</t>
  </si>
  <si>
    <t>7</t>
  </si>
  <si>
    <t>HRVATSKA KRIJESNICA 7 : udžbenik iz hrvatskoga jezika za 7. razred osnovne škole</t>
  </si>
  <si>
    <t>PROJECT EXPLORE 3 : Class book with eBook : udžbenik engleskog jezika za 7. razred osnovne škole, 7. godina učenja</t>
  </si>
  <si>
    <t>18</t>
  </si>
  <si>
    <t>WAY TO GO 4 : udžbenik engleskoga jezika s dodatnim digitalnim sadržajima u sedmome razredu osnovne škole, 4. godina učenja, drugi strani jezik</t>
  </si>
  <si>
    <t>Zvonka Ivković, Olinka Breka, Maja Mardešić</t>
  </si>
  <si>
    <t>11</t>
  </si>
  <si>
    <t>GUT GEMACHT! 7 : udžbenik njemačkog jezika s dodatnim digitalnim sadržajima u sedmom razredu osnovne škole, 7. godina učenja</t>
  </si>
  <si>
    <t>#DEUTSCH 4 : udžbenik njemačkog jezika s dodatnim digitalnim sadržajima u sedmom razredu osnovne škole, 4. godina učenja</t>
  </si>
  <si>
    <t>10</t>
  </si>
  <si>
    <t>MATEMATIKA 7 : udžbenik matematike za sedmi razred osnovne škole, 1. svezak</t>
  </si>
  <si>
    <t>8</t>
  </si>
  <si>
    <t>MATEMATIKA 7 : udžbenik matematike za sedmi razred osnovne škole, 2. svezak</t>
  </si>
  <si>
    <t>MATEMATIKA 7 : udžbenik za darovite učenike u 7. razredu osnovne škole, 1. svezak</t>
  </si>
  <si>
    <t>Z. Šikić, B. Krajinović, M. Babić, D. Belavić, A. Dika, S. Jukić, M. Fofonjka, A. M. Vuković, V. Draženović Žitko, I. Golac Jakopović, B. Goleš, Z. Lobor, M. Marić, T. Nemeth, G. Stajčić, M. Vuković</t>
  </si>
  <si>
    <t>MATEMATIKA 7 : udžbenik za darovite učenike u 7. razredu osnovne škole, 2. svezak</t>
  </si>
  <si>
    <t>KLIO 7 : udžbenik povijesti s dodatnim digitalnim sadržajem u sedmome razredu osnovne škole</t>
  </si>
  <si>
    <t>Krešimir Erdelja, Igor Stojaković</t>
  </si>
  <si>
    <t>ALLEGRO 7 : udžbenik glazbene kulture s dodatnim digitalnim sadržajima u sedmome razredu osnovne škole</t>
  </si>
  <si>
    <t>LIKOVNA AVANTURA 7 : udžbenik iz likovne kulture za sedmi razred osnovne škole</t>
  </si>
  <si>
    <t>TEHNIČKA KULTURA 7 : udžbenik iz tehničke kulture za šesti razred osnovne škole</t>
  </si>
  <si>
    <t>NEKA JE BOG PRVI : udžbenik za katolički vjeronauk sedmoga razreda osnovne škole</t>
  </si>
  <si>
    <t>Josip Periš, Marina Šimić, Ivana Perčić</t>
  </si>
  <si>
    <t>9</t>
  </si>
  <si>
    <t>KEMIJA 7</t>
  </si>
  <si>
    <t xml:space="preserve">Sanja Lukić, Ivana Marić Zerdun, Nataša Trenčevska, Marijan Varga, Sonja Rupčić Petelinc   </t>
  </si>
  <si>
    <t>udžbenik kemije s dodatnim digitalnim sadržajima u sedmom razredu osnovne škole</t>
  </si>
  <si>
    <t>BIOLOGIJA 7</t>
  </si>
  <si>
    <t xml:space="preserve">Damir Bendelja, Žaklin Lukša, Renata Roščak, Emica Orešković, Monika Pavić, Nataša Pongrac   </t>
  </si>
  <si>
    <t>udžbenik biologije s dodatnim digitalnim sadržajima u sedmom razredu osnovne škole</t>
  </si>
  <si>
    <t>OTKRIVAMO FIZIKU 7 : udžbenik fizike s dodatnim digitalnim sadržajima u sedmom razredu osnovne škole</t>
  </si>
  <si>
    <t>Sonja Prelovšek Peroš, Branka Milotić, Ivica Aviani</t>
  </si>
  <si>
    <t>GEA 3</t>
  </si>
  <si>
    <t>Danijel Orešić, Igor Tišma, Ružica Vuk, Alenka Bujan</t>
  </si>
  <si>
    <t>udžbenik geografije u sedmom razredu osnovne škole s dodatnim digitalnim sadržajima</t>
  </si>
  <si>
    <t>#MOJPORTAL7</t>
  </si>
  <si>
    <t>udžbenik informatike s dodatnim digitalnim sadržajima u sedmom razredu osnovne škole</t>
  </si>
  <si>
    <t>3</t>
  </si>
  <si>
    <t>8. RAZRED</t>
  </si>
  <si>
    <t>BIOLOGIJA 8 : udžbenik biologije s dodatnim digitalnim sadržajima u osmom razredu osnovne škole</t>
  </si>
  <si>
    <t>Damir Bendelja, Žaklin Lukša, Emica Orešković, Monika Pavić, Nataša Pongrac, Renata Roščak</t>
  </si>
  <si>
    <t>8.</t>
  </si>
  <si>
    <t>OTKRIVAMO FIZIKU 8 : udžbenik fizike s dodatnim digitalnim sadržajima u osmom razredu osnovne škole</t>
  </si>
  <si>
    <t>Jasna Bagić Ljubičić, Sonja Prelovšek-Peroš, Branka Milotić</t>
  </si>
  <si>
    <t>KEMIJA 8 : udžbenik kemije s dodatnim digitalnim sadržajima u osmom razredu osnovne škole</t>
  </si>
  <si>
    <t>Sanja Lukić, Ivana Marić Zerdun, Marijan Varga, Sandra Krmpotić-Gržančić, Dunja Maričević</t>
  </si>
  <si>
    <t>FOOTSTEPS 4</t>
  </si>
  <si>
    <t>Ivana Marinić, Dora Božanić Malić, Olinka Breka, Ana Posnjak</t>
  </si>
  <si>
    <t>radni udžbenik engleskog jezika u osmom razredu osnovne škole, 8. godina učenja s dodatnim digitalnim sadržajima</t>
  </si>
  <si>
    <t>13</t>
  </si>
  <si>
    <t>WAY TO GO 5</t>
  </si>
  <si>
    <t>Zvonka Ivković</t>
  </si>
  <si>
    <t>radni udžbenik engleskog jezika u osmom razredu osnovne škole, 5. godina učenja s dodatnim digitalnim sadržajima</t>
  </si>
  <si>
    <t>GEA 4</t>
  </si>
  <si>
    <t>udžbenik geografije u osmom razredu osnovne škole s dodatnim digitalnim sadržajima</t>
  </si>
  <si>
    <t>ALLEGRO 8</t>
  </si>
  <si>
    <t>Natalija Banov, Davor Brđanović, Sandra Frančišković, Sandra Ivančić, Eva Kirchmayer Bilić, Alenka Martinović, Darko Novosel, Tomislav Pehar, Filip Aver Jelavić</t>
  </si>
  <si>
    <t>udžbenik glazbene kulture u osmom razredu osnovne škole s dodatnim digitalnim sadržajima</t>
  </si>
  <si>
    <t>#MOJPORTAL8</t>
  </si>
  <si>
    <t>Magdalena Babić, Nikolina Bubica, Zoran Dimovski, Stanko Leko, Nikola Mihočka, Ivana Ružić, Mario Stančić, Branko Vejnović</t>
  </si>
  <si>
    <t>udžbenik informatike u osmom razredu osnovne škole s dodatnim digitalnim sadržajima</t>
  </si>
  <si>
    <t xml:space="preserve">Školska knjiga </t>
  </si>
  <si>
    <t>UKORAK S ISUSOM</t>
  </si>
  <si>
    <t>udžbenik za katolički vjeronauk osmoga razreda osnovne škole</t>
  </si>
  <si>
    <t>MATEMATIKA 8</t>
  </si>
  <si>
    <t>Z. Šikić, V. Draženović Žitko, I. Golac Jakopović, Z. Lobor, M. Milić, T. Nemeth, G. Stajčić, M. Vuković</t>
  </si>
  <si>
    <t>udžbenik matematike za osmi razred osnovne škole, 1. svezak</t>
  </si>
  <si>
    <t>udžbenik matematike za osmi razred osnovne škole, 2. svezak</t>
  </si>
  <si>
    <t>MATEMATIKA 8 : radni udžbenik za pomoć učenicima pri učenju matematike u osmom razredu osnovne škole, 1. svezak</t>
  </si>
  <si>
    <t>Z.Šikić, V.Halusek, V.Matošević, V.D.Žitko, I.G.Jakopović, Z.Lobor, M.Milić, T.Nemeth, G.Stajčić, M.Vuković</t>
  </si>
  <si>
    <t>radni udžbenik iz matematike za osmi razred za pomoć učenicima pri učenju 1. svezak</t>
  </si>
  <si>
    <t>1</t>
  </si>
  <si>
    <t>MATEMATIKA 8 : radni udžbenik za pomoć učenicima pri učenju matematike u osmom razredu osnovne škole, 2. svezak</t>
  </si>
  <si>
    <t>radni udžbenik iz matematike za osmi razred za pomoć učenicima pri učenju 2. svezak</t>
  </si>
  <si>
    <t>GUT GEMACHT! 8</t>
  </si>
  <si>
    <t>radni udžbenik njemačkog jezika u osmom razredu osnovne škole, 8. godina učenja s dodatnim digitalnim sadržajima</t>
  </si>
  <si>
    <t>#DEUTSCH 5</t>
  </si>
  <si>
    <t>radni udžbenik njemačkog jezika u osmom razredu osnovne škole, 5. godina učenja s dodatnim digitalnim sadržajima</t>
  </si>
  <si>
    <t>KLIO 8</t>
  </si>
  <si>
    <t>udžbenik povijesti u osmome razredu osnovne škole s dodatnim digitalnim sadržajima</t>
  </si>
  <si>
    <t>TEHNIČKA KULTURA 8</t>
  </si>
  <si>
    <t>Katica Mikulaj Ovčarić, Katarina Kedačić Buzina, Ivan Sunko, Ante Milić, Ivo Crnoja</t>
  </si>
  <si>
    <t>udžbenik iz tehničke kulture za osmi razred osnovne škole</t>
  </si>
  <si>
    <t>LIKOVNA AVANTURA 8</t>
  </si>
  <si>
    <t>udžbenik iz likovne kulture za osmi razred osnovne škole</t>
  </si>
  <si>
    <t>HRVATSKI BEZ GRANICA 8, 1. I 2. DIO</t>
  </si>
  <si>
    <t>Julijana Levak, Iva Močibob, Jasmina Sandalić, Ida Pettö, Ksenija Budija</t>
  </si>
  <si>
    <t>integrirani udžbenik hrvatskoga jezika i književnosti u osmome razredu osnovne škole s dodatnim digitalnim sadržajima</t>
  </si>
  <si>
    <t>UKUPNO:</t>
  </si>
  <si>
    <t>PDV: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</si>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</sst>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alibri"/>
      <scheme val="minor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20"/>
      <color rgb="FFFA7D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26"/>
      <color rgb="FFFA7D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 diagonalDown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 diagonalUp="1"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rgb="FFA6A6A6"/>
      </left>
      <right style="thin">
        <color theme="0" tint="-0.34998626667073579"/>
      </right>
      <top/>
      <bottom style="medium">
        <color rgb="FFA6A6A6"/>
      </bottom>
      <diagonal/>
    </border>
    <border diagonalUp="1">
      <left style="thin">
        <color auto="1"/>
      </left>
      <right style="thin">
        <color auto="1"/>
      </right>
      <top/>
      <bottom style="medium">
        <color rgb="FFA6A6A6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rgb="FFA6A6A6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rgb="FFA6A6A6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8" fillId="0" borderId="0"/>
    <xf numFmtId="0" fontId="11" fillId="0" borderId="0"/>
    <xf numFmtId="0" fontId="1" fillId="0" borderId="0"/>
  </cellStyleXfs>
  <cellXfs count="169">
    <xf numFmtId="0" fontId="0" fillId="0" borderId="0" xfId="0"/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vertical="center" readingOrder="1"/>
    </xf>
    <xf numFmtId="1" fontId="9" fillId="4" borderId="3" xfId="2" applyNumberFormat="1" applyFont="1" applyFill="1" applyBorder="1" applyAlignment="1">
      <alignment horizontal="center" vertical="center" readingOrder="1"/>
    </xf>
    <xf numFmtId="1" fontId="9" fillId="4" borderId="4" xfId="2" applyNumberFormat="1" applyFont="1" applyFill="1" applyBorder="1" applyAlignment="1">
      <alignment horizontal="center" vertical="center" readingOrder="1"/>
    </xf>
    <xf numFmtId="0" fontId="9" fillId="4" borderId="8" xfId="2" applyFont="1" applyFill="1" applyBorder="1" applyAlignment="1">
      <alignment vertical="center" wrapText="1" readingOrder="1"/>
    </xf>
    <xf numFmtId="0" fontId="10" fillId="5" borderId="8" xfId="0" applyFont="1" applyFill="1" applyBorder="1" applyAlignment="1">
      <alignment horizontal="center" wrapText="1"/>
    </xf>
    <xf numFmtId="0" fontId="9" fillId="5" borderId="8" xfId="0" applyFont="1" applyFill="1" applyBorder="1"/>
    <xf numFmtId="49" fontId="9" fillId="4" borderId="7" xfId="2" applyNumberFormat="1" applyFont="1" applyFill="1" applyBorder="1" applyAlignment="1">
      <alignment horizontal="center" vertical="center" wrapText="1" readingOrder="1"/>
    </xf>
    <xf numFmtId="49" fontId="9" fillId="4" borderId="3" xfId="2" applyNumberFormat="1" applyFont="1" applyFill="1" applyBorder="1" applyAlignment="1">
      <alignment horizontal="center" vertical="center" wrapText="1" readingOrder="1"/>
    </xf>
    <xf numFmtId="4" fontId="12" fillId="0" borderId="8" xfId="3" applyNumberFormat="1" applyFont="1" applyBorder="1" applyAlignment="1">
      <alignment horizontal="center" vertical="center" wrapText="1"/>
    </xf>
    <xf numFmtId="164" fontId="9" fillId="4" borderId="3" xfId="2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wrapText="1"/>
    </xf>
    <xf numFmtId="0" fontId="10" fillId="5" borderId="8" xfId="0" applyFont="1" applyFill="1" applyBorder="1" applyAlignment="1">
      <alignment wrapText="1"/>
    </xf>
    <xf numFmtId="4" fontId="9" fillId="4" borderId="3" xfId="2" applyNumberFormat="1" applyFont="1" applyFill="1" applyBorder="1" applyAlignment="1">
      <alignment horizontal="center" vertical="center"/>
    </xf>
    <xf numFmtId="1" fontId="6" fillId="4" borderId="3" xfId="2" applyNumberFormat="1" applyFont="1" applyFill="1" applyBorder="1" applyAlignment="1">
      <alignment horizontal="center" vertical="center" readingOrder="1"/>
    </xf>
    <xf numFmtId="49" fontId="6" fillId="4" borderId="3" xfId="2" applyNumberFormat="1" applyFont="1" applyFill="1" applyBorder="1" applyAlignment="1">
      <alignment vertical="center" wrapText="1" readingOrder="1"/>
    </xf>
    <xf numFmtId="49" fontId="6" fillId="4" borderId="9" xfId="2" applyNumberFormat="1" applyFont="1" applyFill="1" applyBorder="1" applyAlignment="1">
      <alignment horizontal="left" vertical="center" wrapText="1" readingOrder="1"/>
    </xf>
    <xf numFmtId="49" fontId="6" fillId="4" borderId="3" xfId="2" applyNumberFormat="1" applyFont="1" applyFill="1" applyBorder="1" applyAlignment="1">
      <alignment horizontal="center" vertical="center" wrapText="1" readingOrder="1"/>
    </xf>
    <xf numFmtId="4" fontId="6" fillId="4" borderId="3" xfId="2" applyNumberFormat="1" applyFont="1" applyFill="1" applyBorder="1" applyAlignment="1">
      <alignment horizontal="center" vertical="center"/>
    </xf>
    <xf numFmtId="164" fontId="6" fillId="4" borderId="3" xfId="2" applyNumberFormat="1" applyFont="1" applyFill="1" applyBorder="1" applyAlignment="1">
      <alignment horizontal="center" vertical="center" wrapText="1"/>
    </xf>
    <xf numFmtId="49" fontId="6" fillId="4" borderId="3" xfId="2" applyNumberFormat="1" applyFont="1" applyFill="1" applyBorder="1" applyAlignment="1">
      <alignment horizontal="left" vertical="center" wrapText="1" readingOrder="1"/>
    </xf>
    <xf numFmtId="49" fontId="6" fillId="4" borderId="10" xfId="2" applyNumberFormat="1" applyFont="1" applyFill="1" applyBorder="1" applyAlignment="1">
      <alignment vertical="center" wrapText="1" readingOrder="1"/>
    </xf>
    <xf numFmtId="0" fontId="6" fillId="4" borderId="3" xfId="2" applyFont="1" applyFill="1" applyBorder="1" applyAlignment="1">
      <alignment vertical="center" wrapText="1" readingOrder="1"/>
    </xf>
    <xf numFmtId="164" fontId="6" fillId="4" borderId="11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vertical="center" readingOrder="1"/>
    </xf>
    <xf numFmtId="0" fontId="6" fillId="0" borderId="3" xfId="2" applyFont="1" applyBorder="1" applyAlignment="1">
      <alignment vertical="center" wrapText="1" readingOrder="1"/>
    </xf>
    <xf numFmtId="49" fontId="6" fillId="0" borderId="3" xfId="2" applyNumberFormat="1" applyFont="1" applyBorder="1" applyAlignment="1">
      <alignment vertical="center" wrapText="1" readingOrder="1"/>
    </xf>
    <xf numFmtId="49" fontId="6" fillId="0" borderId="3" xfId="2" applyNumberFormat="1" applyFont="1" applyBorder="1" applyAlignment="1">
      <alignment horizontal="center" vertical="center" wrapText="1" readingOrder="1"/>
    </xf>
    <xf numFmtId="164" fontId="14" fillId="0" borderId="8" xfId="2" applyNumberFormat="1" applyFont="1" applyBorder="1" applyAlignment="1">
      <alignment vertical="center"/>
    </xf>
    <xf numFmtId="164" fontId="6" fillId="0" borderId="0" xfId="2" applyNumberFormat="1" applyFont="1"/>
    <xf numFmtId="0" fontId="9" fillId="5" borderId="3" xfId="0" applyFont="1" applyFill="1" applyBorder="1" applyAlignment="1" applyProtection="1">
      <alignment horizontal="center" vertical="center" wrapText="1" readingOrder="1"/>
      <protection locked="0"/>
    </xf>
    <xf numFmtId="0" fontId="9" fillId="5" borderId="3" xfId="0" applyFont="1" applyFill="1" applyBorder="1" applyAlignment="1" applyProtection="1">
      <alignment horizontal="left" vertical="center" wrapText="1" readingOrder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2" applyFont="1" applyFill="1" applyBorder="1" applyAlignment="1">
      <alignment vertical="center" wrapText="1" readingOrder="1"/>
    </xf>
    <xf numFmtId="49" fontId="9" fillId="4" borderId="3" xfId="2" applyNumberFormat="1" applyFont="1" applyFill="1" applyBorder="1" applyAlignment="1">
      <alignment vertical="center" wrapText="1" readingOrder="1"/>
    </xf>
    <xf numFmtId="4" fontId="9" fillId="4" borderId="3" xfId="2" applyNumberFormat="1" applyFont="1" applyFill="1" applyBorder="1" applyAlignment="1">
      <alignment horizontal="center" vertical="center" readingOrder="1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vertical="center" wrapText="1"/>
    </xf>
    <xf numFmtId="0" fontId="6" fillId="4" borderId="3" xfId="2" applyFont="1" applyFill="1" applyBorder="1" applyAlignment="1">
      <alignment horizontal="center" vertical="center" wrapText="1" readingOrder="1"/>
    </xf>
    <xf numFmtId="4" fontId="6" fillId="4" borderId="3" xfId="2" applyNumberFormat="1" applyFont="1" applyFill="1" applyBorder="1" applyAlignment="1">
      <alignment horizontal="center" vertical="center" readingOrder="1"/>
    </xf>
    <xf numFmtId="164" fontId="1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 readingOrder="1"/>
      <protection locked="0"/>
    </xf>
    <xf numFmtId="0" fontId="16" fillId="5" borderId="3" xfId="0" applyFont="1" applyFill="1" applyBorder="1" applyAlignment="1" applyProtection="1">
      <alignment horizontal="left" vertical="center" wrapText="1" readingOrder="1"/>
      <protection locked="0"/>
    </xf>
    <xf numFmtId="49" fontId="16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16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2" applyNumberFormat="1" applyFont="1"/>
    <xf numFmtId="164" fontId="16" fillId="0" borderId="9" xfId="0" applyNumberFormat="1" applyFont="1" applyBorder="1" applyAlignment="1" applyProtection="1">
      <alignment horizontal="center" vertical="center" wrapText="1"/>
      <protection locked="0"/>
    </xf>
    <xf numFmtId="2" fontId="17" fillId="6" borderId="8" xfId="4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 wrapText="1" readingOrder="1"/>
    </xf>
    <xf numFmtId="0" fontId="6" fillId="4" borderId="10" xfId="2" applyFont="1" applyFill="1" applyBorder="1" applyAlignment="1">
      <alignment vertical="center" wrapText="1" readingOrder="1"/>
    </xf>
    <xf numFmtId="49" fontId="9" fillId="4" borderId="3" xfId="2" applyNumberFormat="1" applyFont="1" applyFill="1" applyBorder="1" applyAlignment="1">
      <alignment horizontal="center" vertical="center" readingOrder="1"/>
    </xf>
    <xf numFmtId="2" fontId="9" fillId="4" borderId="4" xfId="2" applyNumberFormat="1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readingOrder="1"/>
    </xf>
    <xf numFmtId="49" fontId="6" fillId="4" borderId="3" xfId="2" applyNumberFormat="1" applyFont="1" applyFill="1" applyBorder="1" applyAlignment="1">
      <alignment horizontal="center" vertical="center" readingOrder="1"/>
    </xf>
    <xf numFmtId="2" fontId="6" fillId="4" borderId="4" xfId="2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readingOrder="1"/>
    </xf>
    <xf numFmtId="1" fontId="6" fillId="5" borderId="3" xfId="2" applyNumberFormat="1" applyFont="1" applyFill="1" applyBorder="1" applyAlignment="1">
      <alignment horizontal="center" vertical="center" readingOrder="1"/>
    </xf>
    <xf numFmtId="0" fontId="16" fillId="5" borderId="10" xfId="0" applyFont="1" applyFill="1" applyBorder="1" applyAlignment="1" applyProtection="1">
      <alignment horizontal="left" vertical="center" wrapText="1" readingOrder="1"/>
      <protection locked="0"/>
    </xf>
    <xf numFmtId="0" fontId="16" fillId="5" borderId="10" xfId="0" applyFont="1" applyFill="1" applyBorder="1" applyAlignment="1" applyProtection="1">
      <alignment horizontal="center" vertical="center" wrapText="1" readingOrder="1"/>
      <protection locked="0"/>
    </xf>
    <xf numFmtId="0" fontId="16" fillId="5" borderId="9" xfId="0" applyFont="1" applyFill="1" applyBorder="1" applyAlignment="1" applyProtection="1">
      <alignment horizontal="center" vertical="center" wrapText="1" readingOrder="1"/>
      <protection locked="0"/>
    </xf>
    <xf numFmtId="2" fontId="16" fillId="5" borderId="7" xfId="0" applyNumberFormat="1" applyFont="1" applyFill="1" applyBorder="1" applyAlignment="1" applyProtection="1">
      <alignment vertical="center" wrapText="1" readingOrder="1"/>
      <protection locked="0"/>
    </xf>
    <xf numFmtId="164" fontId="16" fillId="0" borderId="8" xfId="0" applyNumberFormat="1" applyFont="1" applyBorder="1" applyAlignment="1">
      <alignment horizontal="center" vertical="center" wrapText="1"/>
    </xf>
    <xf numFmtId="0" fontId="16" fillId="5" borderId="9" xfId="0" applyFont="1" applyFill="1" applyBorder="1" applyAlignment="1" applyProtection="1">
      <alignment horizontal="left" vertical="center" wrapText="1" readingOrder="1"/>
      <protection locked="0"/>
    </xf>
    <xf numFmtId="2" fontId="16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 readingOrder="1"/>
    </xf>
    <xf numFmtId="0" fontId="6" fillId="0" borderId="0" xfId="0" applyFont="1" applyAlignment="1">
      <alignment vertical="center" wrapText="1" readingOrder="1"/>
    </xf>
    <xf numFmtId="164" fontId="18" fillId="0" borderId="8" xfId="0" applyNumberFormat="1" applyFont="1" applyBorder="1" applyAlignment="1" applyProtection="1">
      <alignment horizontal="center" vertical="center" readingOrder="1"/>
      <protection locked="0"/>
    </xf>
    <xf numFmtId="0" fontId="16" fillId="5" borderId="11" xfId="0" applyFont="1" applyFill="1" applyBorder="1" applyAlignment="1" applyProtection="1">
      <alignment horizontal="left" vertical="center" wrapText="1" readingOrder="1"/>
      <protection locked="0"/>
    </xf>
    <xf numFmtId="2" fontId="16" fillId="5" borderId="3" xfId="0" applyNumberFormat="1" applyFont="1" applyFill="1" applyBorder="1" applyAlignment="1" applyProtection="1">
      <alignment vertical="center" wrapText="1" readingOrder="1"/>
      <protection locked="0"/>
    </xf>
    <xf numFmtId="0" fontId="19" fillId="0" borderId="4" xfId="0" applyFont="1" applyBorder="1" applyAlignment="1" applyProtection="1">
      <alignment vertical="center" wrapText="1" readingOrder="1"/>
      <protection locked="0"/>
    </xf>
    <xf numFmtId="0" fontId="19" fillId="0" borderId="6" xfId="0" applyFont="1" applyBorder="1" applyAlignment="1" applyProtection="1">
      <alignment vertical="center" wrapText="1" readingOrder="1"/>
      <protection locked="0"/>
    </xf>
    <xf numFmtId="0" fontId="6" fillId="5" borderId="3" xfId="2" applyFont="1" applyFill="1" applyBorder="1" applyAlignment="1">
      <alignment vertical="center" wrapText="1" readingOrder="1"/>
    </xf>
    <xf numFmtId="49" fontId="6" fillId="5" borderId="3" xfId="2" applyNumberFormat="1" applyFont="1" applyFill="1" applyBorder="1" applyAlignment="1">
      <alignment vertical="center" wrapText="1" readingOrder="1"/>
    </xf>
    <xf numFmtId="49" fontId="6" fillId="5" borderId="3" xfId="2" applyNumberFormat="1" applyFont="1" applyFill="1" applyBorder="1" applyAlignment="1">
      <alignment horizontal="center" vertical="center" wrapText="1" readingOrder="1"/>
    </xf>
    <xf numFmtId="4" fontId="6" fillId="5" borderId="3" xfId="2" applyNumberFormat="1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vertical="center" wrapText="1" readingOrder="1"/>
    </xf>
    <xf numFmtId="49" fontId="6" fillId="4" borderId="19" xfId="2" applyNumberFormat="1" applyFont="1" applyFill="1" applyBorder="1" applyAlignment="1">
      <alignment vertical="center" wrapText="1" readingOrder="1"/>
    </xf>
    <xf numFmtId="49" fontId="6" fillId="4" borderId="18" xfId="2" applyNumberFormat="1" applyFont="1" applyFill="1" applyBorder="1" applyAlignment="1">
      <alignment vertical="center" wrapText="1" readingOrder="1"/>
    </xf>
    <xf numFmtId="49" fontId="6" fillId="4" borderId="19" xfId="2" applyNumberFormat="1" applyFont="1" applyFill="1" applyBorder="1" applyAlignment="1">
      <alignment horizontal="center" vertical="center" wrapText="1" readingOrder="1"/>
    </xf>
    <xf numFmtId="4" fontId="6" fillId="4" borderId="19" xfId="2" applyNumberFormat="1" applyFont="1" applyFill="1" applyBorder="1" applyAlignment="1">
      <alignment horizontal="center" vertical="center"/>
    </xf>
    <xf numFmtId="164" fontId="6" fillId="4" borderId="19" xfId="2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164" fontId="9" fillId="4" borderId="19" xfId="2" applyNumberFormat="1" applyFont="1" applyFill="1" applyBorder="1" applyAlignment="1">
      <alignment horizontal="center" vertical="center" wrapText="1"/>
    </xf>
    <xf numFmtId="1" fontId="6" fillId="4" borderId="25" xfId="2" applyNumberFormat="1" applyFont="1" applyFill="1" applyBorder="1" applyAlignment="1">
      <alignment horizontal="center" vertical="center" readingOrder="1"/>
    </xf>
    <xf numFmtId="1" fontId="9" fillId="4" borderId="25" xfId="2" applyNumberFormat="1" applyFont="1" applyFill="1" applyBorder="1" applyAlignment="1">
      <alignment horizontal="center" vertical="center" readingOrder="1"/>
    </xf>
    <xf numFmtId="0" fontId="9" fillId="4" borderId="18" xfId="2" applyFont="1" applyFill="1" applyBorder="1" applyAlignment="1">
      <alignment vertical="center" wrapText="1" readingOrder="1"/>
    </xf>
    <xf numFmtId="49" fontId="9" fillId="4" borderId="19" xfId="2" applyNumberFormat="1" applyFont="1" applyFill="1" applyBorder="1" applyAlignment="1">
      <alignment vertical="center" wrapText="1" readingOrder="1"/>
    </xf>
    <xf numFmtId="49" fontId="9" fillId="4" borderId="18" xfId="2" applyNumberFormat="1" applyFont="1" applyFill="1" applyBorder="1" applyAlignment="1">
      <alignment vertical="center" wrapText="1" readingOrder="1"/>
    </xf>
    <xf numFmtId="49" fontId="9" fillId="4" borderId="19" xfId="2" applyNumberFormat="1" applyFont="1" applyFill="1" applyBorder="1" applyAlignment="1">
      <alignment horizontal="center" vertical="center" wrapText="1" readingOrder="1"/>
    </xf>
    <xf numFmtId="4" fontId="9" fillId="4" borderId="19" xfId="2" applyNumberFormat="1" applyFont="1" applyFill="1" applyBorder="1" applyAlignment="1">
      <alignment horizontal="center" vertical="center"/>
    </xf>
    <xf numFmtId="164" fontId="9" fillId="4" borderId="26" xfId="2" applyNumberFormat="1" applyFont="1" applyFill="1" applyBorder="1" applyAlignment="1">
      <alignment horizontal="center" vertical="center" wrapText="1"/>
    </xf>
    <xf numFmtId="164" fontId="6" fillId="4" borderId="27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readingOrder="1"/>
      <protection locked="0"/>
    </xf>
    <xf numFmtId="0" fontId="7" fillId="0" borderId="6" xfId="0" applyFont="1" applyBorder="1" applyAlignment="1" applyProtection="1">
      <alignment vertical="center" readingOrder="1"/>
      <protection locked="0"/>
    </xf>
    <xf numFmtId="164" fontId="6" fillId="0" borderId="9" xfId="2" applyNumberFormat="1" applyFont="1" applyBorder="1" applyAlignment="1">
      <alignment horizontal="center" vertical="center" wrapText="1"/>
    </xf>
    <xf numFmtId="0" fontId="6" fillId="4" borderId="11" xfId="2" applyFont="1" applyFill="1" applyBorder="1" applyAlignment="1">
      <alignment vertical="center" wrapText="1" readingOrder="1"/>
    </xf>
    <xf numFmtId="0" fontId="6" fillId="4" borderId="9" xfId="2" applyFont="1" applyFill="1" applyBorder="1" applyAlignment="1">
      <alignment vertical="center" wrapText="1" readingOrder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horizontal="center" vertical="center" wrapText="1"/>
    </xf>
    <xf numFmtId="49" fontId="6" fillId="4" borderId="11" xfId="2" applyNumberFormat="1" applyFont="1" applyFill="1" applyBorder="1" applyAlignment="1">
      <alignment vertical="center" wrapText="1" readingOrder="1"/>
    </xf>
    <xf numFmtId="49" fontId="6" fillId="4" borderId="9" xfId="2" applyNumberFormat="1" applyFont="1" applyFill="1" applyBorder="1" applyAlignment="1">
      <alignment vertical="center" wrapText="1" readingOrder="1"/>
    </xf>
    <xf numFmtId="49" fontId="6" fillId="4" borderId="3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 wrapText="1"/>
    </xf>
    <xf numFmtId="49" fontId="9" fillId="4" borderId="3" xfId="2" applyNumberFormat="1" applyFont="1" applyFill="1" applyBorder="1" applyAlignment="1">
      <alignment horizontal="center" vertical="center"/>
    </xf>
    <xf numFmtId="3" fontId="9" fillId="4" borderId="3" xfId="2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readingOrder="1"/>
      <protection locked="0"/>
    </xf>
    <xf numFmtId="0" fontId="7" fillId="0" borderId="4" xfId="0" applyFont="1" applyBorder="1" applyAlignment="1" applyProtection="1">
      <alignment horizontal="left" vertical="center" readingOrder="1"/>
      <protection locked="0"/>
    </xf>
    <xf numFmtId="0" fontId="6" fillId="0" borderId="0" xfId="0" applyFont="1"/>
    <xf numFmtId="164" fontId="6" fillId="0" borderId="0" xfId="0" applyNumberFormat="1" applyFont="1"/>
    <xf numFmtId="164" fontId="9" fillId="4" borderId="11" xfId="2" applyNumberFormat="1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vertical="center" wrapText="1" readingOrder="1"/>
    </xf>
    <xf numFmtId="49" fontId="9" fillId="4" borderId="10" xfId="2" applyNumberFormat="1" applyFont="1" applyFill="1" applyBorder="1" applyAlignment="1">
      <alignment vertical="center" wrapText="1" readingOrder="1"/>
    </xf>
    <xf numFmtId="49" fontId="6" fillId="0" borderId="0" xfId="0" applyNumberFormat="1" applyFont="1" applyAlignment="1">
      <alignment vertical="center" wrapText="1" readingOrder="1"/>
    </xf>
    <xf numFmtId="49" fontId="13" fillId="0" borderId="0" xfId="2" applyNumberFormat="1" applyFont="1" applyAlignment="1">
      <alignment horizontal="center" vertical="center" wrapText="1" readingOrder="1"/>
    </xf>
    <xf numFmtId="0" fontId="2" fillId="0" borderId="0" xfId="1" applyFill="1" applyBorder="1" applyAlignment="1" applyProtection="1">
      <alignment horizontal="center" vertical="center" wrapText="1" readingOrder="1"/>
      <protection locked="0"/>
    </xf>
    <xf numFmtId="0" fontId="2" fillId="0" borderId="0" xfId="1" applyFill="1" applyBorder="1" applyAlignment="1" applyProtection="1">
      <alignment horizontal="left" vertical="center" wrapText="1" readingOrder="1"/>
      <protection locked="0"/>
    </xf>
    <xf numFmtId="4" fontId="6" fillId="0" borderId="0" xfId="0" applyNumberFormat="1" applyFont="1" applyAlignment="1">
      <alignment vertical="center" readingOrder="1"/>
    </xf>
    <xf numFmtId="164" fontId="6" fillId="0" borderId="0" xfId="0" applyNumberFormat="1" applyFont="1" applyAlignment="1">
      <alignment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3" fillId="0" borderId="2" xfId="0" applyFont="1" applyBorder="1" applyAlignment="1" applyProtection="1">
      <alignment horizontal="center" vertical="center" readingOrder="1"/>
      <protection locked="0"/>
    </xf>
    <xf numFmtId="0" fontId="7" fillId="0" borderId="4" xfId="0" applyFont="1" applyBorder="1" applyAlignment="1" applyProtection="1">
      <alignment horizontal="left" vertical="center" readingOrder="1"/>
      <protection locked="0"/>
    </xf>
    <xf numFmtId="0" fontId="7" fillId="0" borderId="5" xfId="0" applyFont="1" applyBorder="1" applyAlignment="1" applyProtection="1">
      <alignment horizontal="left" vertical="center" readingOrder="1"/>
      <protection locked="0"/>
    </xf>
    <xf numFmtId="0" fontId="7" fillId="0" borderId="6" xfId="0" applyFont="1" applyBorder="1" applyAlignment="1" applyProtection="1">
      <alignment horizontal="left" vertical="center" readingOrder="1"/>
      <protection locked="0"/>
    </xf>
    <xf numFmtId="0" fontId="7" fillId="0" borderId="7" xfId="0" applyFont="1" applyBorder="1" applyAlignment="1" applyProtection="1">
      <alignment horizontal="left" vertical="center" readingOrder="1"/>
      <protection locked="0"/>
    </xf>
    <xf numFmtId="49" fontId="13" fillId="0" borderId="4" xfId="2" applyNumberFormat="1" applyFont="1" applyBorder="1" applyAlignment="1">
      <alignment horizontal="center" vertical="center" wrapText="1" readingOrder="1"/>
    </xf>
    <xf numFmtId="49" fontId="13" fillId="0" borderId="6" xfId="2" applyNumberFormat="1" applyFont="1" applyBorder="1" applyAlignment="1">
      <alignment horizontal="center" vertical="center" wrapText="1" readingOrder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" fontId="6" fillId="4" borderId="17" xfId="2" applyNumberFormat="1" applyFont="1" applyFill="1" applyBorder="1" applyAlignment="1">
      <alignment horizontal="center" vertical="center" readingOrder="1"/>
    </xf>
    <xf numFmtId="1" fontId="6" fillId="4" borderId="20" xfId="2" applyNumberFormat="1" applyFont="1" applyFill="1" applyBorder="1" applyAlignment="1">
      <alignment horizontal="center" vertical="center" readingOrder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2" fillId="2" borderId="8" xfId="1" applyFont="1" applyBorder="1" applyAlignment="1" applyProtection="1">
      <alignment horizontal="center" vertical="center" wrapText="1" readingOrder="1"/>
      <protection locked="0"/>
    </xf>
    <xf numFmtId="2" fontId="21" fillId="7" borderId="8" xfId="0" applyNumberFormat="1" applyFont="1" applyFill="1" applyBorder="1" applyAlignment="1">
      <alignment horizontal="center" vertical="center" wrapText="1"/>
    </xf>
    <xf numFmtId="1" fontId="6" fillId="4" borderId="11" xfId="2" applyNumberFormat="1" applyFont="1" applyFill="1" applyBorder="1" applyAlignment="1">
      <alignment horizontal="center" vertical="center" readingOrder="1"/>
    </xf>
    <xf numFmtId="1" fontId="6" fillId="4" borderId="9" xfId="2" applyNumberFormat="1" applyFont="1" applyFill="1" applyBorder="1" applyAlignment="1">
      <alignment horizontal="center" vertical="center" readingOrder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1" fontId="9" fillId="4" borderId="11" xfId="2" applyNumberFormat="1" applyFont="1" applyFill="1" applyBorder="1" applyAlignment="1">
      <alignment horizontal="center" vertical="center" readingOrder="1"/>
    </xf>
    <xf numFmtId="0" fontId="0" fillId="0" borderId="9" xfId="0" applyBorder="1" applyAlignment="1">
      <alignment horizontal="center" vertical="center" readingOrder="1"/>
    </xf>
    <xf numFmtId="0" fontId="20" fillId="2" borderId="8" xfId="1" applyFont="1" applyBorder="1" applyAlignment="1" applyProtection="1">
      <alignment horizontal="center" vertical="center" shrinkToFit="1" readingOrder="1"/>
      <protection locked="0"/>
    </xf>
    <xf numFmtId="0" fontId="20" fillId="2" borderId="8" xfId="1" applyFont="1" applyBorder="1" applyAlignment="1" applyProtection="1">
      <alignment horizontal="center" vertical="center" wrapText="1" readingOrder="1"/>
      <protection locked="0"/>
    </xf>
    <xf numFmtId="10" fontId="21" fillId="7" borderId="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Izračun" xfId="1" builtinId="22"/>
    <cellStyle name="Normal 2" xfId="2"/>
    <cellStyle name="Normalno" xfId="0" builtinId="0"/>
    <cellStyle name="Normalno 3" xfId="4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topLeftCell="A121" workbookViewId="0">
      <selection activeCell="K22" sqref="K22"/>
    </sheetView>
  </sheetViews>
  <sheetFormatPr defaultRowHeight="15" x14ac:dyDescent="0.25"/>
  <cols>
    <col min="1" max="1" width="5.28515625" style="82" customWidth="1"/>
    <col min="2" max="2" width="8.28515625" style="82" customWidth="1"/>
    <col min="3" max="3" width="24.7109375" style="83" customWidth="1"/>
    <col min="4" max="4" width="21.85546875" style="83" customWidth="1"/>
    <col min="5" max="5" width="27.5703125" style="83" customWidth="1"/>
    <col min="6" max="6" width="6.42578125" style="135" customWidth="1"/>
    <col min="7" max="7" width="9.42578125" style="83" customWidth="1"/>
    <col min="8" max="8" width="8.42578125" style="83" customWidth="1"/>
    <col min="9" max="9" width="7.140625" style="139" customWidth="1"/>
    <col min="10" max="10" width="12" style="140" customWidth="1"/>
  </cols>
  <sheetData>
    <row r="1" spans="1:10" ht="20.25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20.2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33.75" x14ac:dyDescent="0.25">
      <c r="A3" s="1" t="s">
        <v>2</v>
      </c>
      <c r="B3" s="1" t="s">
        <v>3</v>
      </c>
      <c r="C3" s="1"/>
      <c r="D3" s="1" t="s">
        <v>4</v>
      </c>
      <c r="E3" s="1" t="s">
        <v>5</v>
      </c>
      <c r="F3" s="2" t="s">
        <v>6</v>
      </c>
      <c r="G3" s="1" t="s">
        <v>7</v>
      </c>
      <c r="H3" s="1" t="s">
        <v>8</v>
      </c>
      <c r="I3" s="3" t="s">
        <v>9</v>
      </c>
      <c r="J3" s="4" t="s">
        <v>10</v>
      </c>
    </row>
    <row r="4" spans="1:10" ht="15.75" x14ac:dyDescent="0.25">
      <c r="A4" s="5"/>
      <c r="B4" s="145" t="s">
        <v>11</v>
      </c>
      <c r="C4" s="146"/>
      <c r="D4" s="146"/>
      <c r="E4" s="146"/>
      <c r="F4" s="147"/>
      <c r="G4" s="147"/>
      <c r="H4" s="147"/>
      <c r="I4" s="147"/>
      <c r="J4" s="148"/>
    </row>
    <row r="5" spans="1:10" x14ac:dyDescent="0.25">
      <c r="A5" s="6">
        <v>6041</v>
      </c>
      <c r="B5" s="7">
        <v>3875</v>
      </c>
      <c r="C5" s="8" t="s">
        <v>12</v>
      </c>
      <c r="D5" s="9" t="s">
        <v>13</v>
      </c>
      <c r="E5" s="10" t="s">
        <v>14</v>
      </c>
      <c r="F5" s="11" t="s">
        <v>15</v>
      </c>
      <c r="G5" s="12" t="s">
        <v>16</v>
      </c>
      <c r="H5" s="12" t="s">
        <v>17</v>
      </c>
      <c r="I5" s="13"/>
      <c r="J5" s="14">
        <f>H5*I5</f>
        <v>0</v>
      </c>
    </row>
    <row r="6" spans="1:10" x14ac:dyDescent="0.25">
      <c r="A6" s="6">
        <v>6042</v>
      </c>
      <c r="B6" s="7">
        <v>3875</v>
      </c>
      <c r="C6" s="15" t="s">
        <v>18</v>
      </c>
      <c r="D6" s="16" t="s">
        <v>13</v>
      </c>
      <c r="E6" s="10" t="s">
        <v>19</v>
      </c>
      <c r="F6" s="11" t="s">
        <v>15</v>
      </c>
      <c r="G6" s="12" t="s">
        <v>16</v>
      </c>
      <c r="H6" s="12" t="s">
        <v>17</v>
      </c>
      <c r="I6" s="17"/>
      <c r="J6" s="14">
        <f>H6*I6</f>
        <v>0</v>
      </c>
    </row>
    <row r="7" spans="1:10" ht="23.25" x14ac:dyDescent="0.25">
      <c r="A7" s="6">
        <v>6110</v>
      </c>
      <c r="B7" s="7">
        <v>3931</v>
      </c>
      <c r="C7" s="10" t="s">
        <v>20</v>
      </c>
      <c r="D7" s="15" t="s">
        <v>21</v>
      </c>
      <c r="E7" s="10" t="s">
        <v>22</v>
      </c>
      <c r="F7" s="11" t="s">
        <v>15</v>
      </c>
      <c r="G7" s="12" t="s">
        <v>16</v>
      </c>
      <c r="H7" s="12" t="s">
        <v>17</v>
      </c>
      <c r="I7" s="17"/>
      <c r="J7" s="14">
        <f>H7*I7</f>
        <v>0</v>
      </c>
    </row>
    <row r="8" spans="1:10" ht="23.25" x14ac:dyDescent="0.25">
      <c r="A8" s="6">
        <v>6151</v>
      </c>
      <c r="B8" s="7">
        <v>3966</v>
      </c>
      <c r="C8" s="10" t="s">
        <v>23</v>
      </c>
      <c r="D8" s="15" t="s">
        <v>24</v>
      </c>
      <c r="E8" s="10" t="s">
        <v>25</v>
      </c>
      <c r="F8" s="11" t="s">
        <v>15</v>
      </c>
      <c r="G8" s="12" t="s">
        <v>16</v>
      </c>
      <c r="H8" s="12" t="s">
        <v>17</v>
      </c>
      <c r="I8" s="17"/>
      <c r="J8" s="14">
        <f>H8*I8</f>
        <v>0</v>
      </c>
    </row>
    <row r="9" spans="1:10" ht="33.75" x14ac:dyDescent="0.25">
      <c r="A9" s="18">
        <v>6127</v>
      </c>
      <c r="B9" s="18">
        <v>3943</v>
      </c>
      <c r="C9" s="19" t="s">
        <v>26</v>
      </c>
      <c r="D9" s="20" t="s">
        <v>27</v>
      </c>
      <c r="E9" s="19" t="s">
        <v>28</v>
      </c>
      <c r="F9" s="21" t="s">
        <v>15</v>
      </c>
      <c r="G9" s="21" t="s">
        <v>29</v>
      </c>
      <c r="H9" s="21" t="s">
        <v>30</v>
      </c>
      <c r="I9" s="22"/>
      <c r="J9" s="23">
        <f>H9*I9</f>
        <v>0</v>
      </c>
    </row>
    <row r="10" spans="1:10" ht="33.75" x14ac:dyDescent="0.25">
      <c r="A10" s="18">
        <v>5984</v>
      </c>
      <c r="B10" s="18">
        <v>3824</v>
      </c>
      <c r="C10" s="19" t="s">
        <v>31</v>
      </c>
      <c r="D10" s="24" t="s">
        <v>32</v>
      </c>
      <c r="E10" s="19" t="s">
        <v>33</v>
      </c>
      <c r="F10" s="21" t="s">
        <v>15</v>
      </c>
      <c r="G10" s="21" t="s">
        <v>34</v>
      </c>
      <c r="H10" s="21" t="s">
        <v>30</v>
      </c>
      <c r="I10" s="22"/>
      <c r="J10" s="23">
        <f t="shared" ref="J10:J12" si="0">H10*I10</f>
        <v>0</v>
      </c>
    </row>
    <row r="11" spans="1:10" ht="45" x14ac:dyDescent="0.25">
      <c r="A11" s="18">
        <v>6079</v>
      </c>
      <c r="B11" s="18">
        <v>3904</v>
      </c>
      <c r="C11" s="25" t="s">
        <v>35</v>
      </c>
      <c r="D11" s="24" t="s">
        <v>36</v>
      </c>
      <c r="E11" s="25" t="s">
        <v>37</v>
      </c>
      <c r="F11" s="21" t="s">
        <v>15</v>
      </c>
      <c r="G11" s="21" t="s">
        <v>38</v>
      </c>
      <c r="H11" s="21" t="s">
        <v>39</v>
      </c>
      <c r="I11" s="22"/>
      <c r="J11" s="23">
        <f t="shared" si="0"/>
        <v>0</v>
      </c>
    </row>
    <row r="12" spans="1:10" ht="45" x14ac:dyDescent="0.25">
      <c r="A12" s="18">
        <v>7001</v>
      </c>
      <c r="B12" s="18">
        <v>4741</v>
      </c>
      <c r="C12" s="26" t="s">
        <v>40</v>
      </c>
      <c r="D12" s="19" t="s">
        <v>41</v>
      </c>
      <c r="E12" s="19" t="s">
        <v>37</v>
      </c>
      <c r="F12" s="21" t="s">
        <v>15</v>
      </c>
      <c r="G12" s="21" t="s">
        <v>42</v>
      </c>
      <c r="H12" s="21" t="s">
        <v>43</v>
      </c>
      <c r="I12" s="22"/>
      <c r="J12" s="27">
        <f t="shared" si="0"/>
        <v>0</v>
      </c>
    </row>
    <row r="13" spans="1:10" ht="15.75" x14ac:dyDescent="0.25">
      <c r="A13" s="28"/>
      <c r="B13" s="28"/>
      <c r="C13" s="29"/>
      <c r="D13" s="30"/>
      <c r="E13" s="30"/>
      <c r="F13" s="31"/>
      <c r="G13" s="31"/>
      <c r="H13" s="149" t="s">
        <v>44</v>
      </c>
      <c r="I13" s="150"/>
      <c r="J13" s="32">
        <f>SUM(J5:J12)</f>
        <v>0</v>
      </c>
    </row>
    <row r="14" spans="1:10" ht="15.75" x14ac:dyDescent="0.25">
      <c r="A14" s="145" t="s">
        <v>45</v>
      </c>
      <c r="B14" s="147"/>
      <c r="C14" s="147"/>
      <c r="D14" s="147"/>
      <c r="E14" s="147"/>
      <c r="F14" s="147"/>
      <c r="G14" s="147"/>
      <c r="H14" s="147"/>
      <c r="I14" s="148"/>
      <c r="J14" s="33"/>
    </row>
    <row r="15" spans="1:10" ht="45" x14ac:dyDescent="0.25">
      <c r="A15" s="34">
        <v>6484</v>
      </c>
      <c r="B15" s="34">
        <v>4286</v>
      </c>
      <c r="C15" s="35" t="s">
        <v>46</v>
      </c>
      <c r="D15" s="35" t="s">
        <v>47</v>
      </c>
      <c r="E15" s="35" t="s">
        <v>48</v>
      </c>
      <c r="F15" s="36" t="s">
        <v>49</v>
      </c>
      <c r="G15" s="34" t="s">
        <v>29</v>
      </c>
      <c r="H15" s="34">
        <v>31</v>
      </c>
      <c r="I15" s="37"/>
      <c r="J15" s="38">
        <f t="shared" ref="J15:J23" si="1">H15*I15</f>
        <v>0</v>
      </c>
    </row>
    <row r="16" spans="1:10" ht="34.5" thickBot="1" x14ac:dyDescent="0.3">
      <c r="A16" s="6">
        <v>6485</v>
      </c>
      <c r="B16" s="6">
        <v>4286</v>
      </c>
      <c r="C16" s="39" t="s">
        <v>50</v>
      </c>
      <c r="D16" s="40" t="s">
        <v>51</v>
      </c>
      <c r="E16" s="40" t="s">
        <v>52</v>
      </c>
      <c r="F16" s="12" t="s">
        <v>49</v>
      </c>
      <c r="G16" s="12" t="s">
        <v>29</v>
      </c>
      <c r="H16" s="12" t="s">
        <v>53</v>
      </c>
      <c r="I16" s="41"/>
      <c r="J16" s="38">
        <f t="shared" si="1"/>
        <v>0</v>
      </c>
    </row>
    <row r="17" spans="1:10" ht="79.5" thickBot="1" x14ac:dyDescent="0.3">
      <c r="A17" s="42">
        <v>6486</v>
      </c>
      <c r="B17" s="141">
        <v>4287</v>
      </c>
      <c r="C17" s="43" t="s">
        <v>54</v>
      </c>
      <c r="D17" s="43" t="s">
        <v>47</v>
      </c>
      <c r="E17" s="44" t="s">
        <v>37</v>
      </c>
      <c r="F17" s="44" t="s">
        <v>49</v>
      </c>
      <c r="G17" s="44" t="s">
        <v>55</v>
      </c>
      <c r="H17" s="45">
        <v>1</v>
      </c>
      <c r="I17" s="37"/>
      <c r="J17" s="38">
        <v>0</v>
      </c>
    </row>
    <row r="18" spans="1:10" ht="57" thickBot="1" x14ac:dyDescent="0.3">
      <c r="A18" s="46">
        <v>6487</v>
      </c>
      <c r="B18" s="142"/>
      <c r="C18" s="47" t="s">
        <v>56</v>
      </c>
      <c r="D18" s="47" t="s">
        <v>51</v>
      </c>
      <c r="E18" s="48" t="s">
        <v>37</v>
      </c>
      <c r="F18" s="48" t="s">
        <v>49</v>
      </c>
      <c r="G18" s="48" t="s">
        <v>55</v>
      </c>
      <c r="H18" s="49">
        <v>1</v>
      </c>
      <c r="I18" s="41"/>
      <c r="J18" s="38">
        <v>0</v>
      </c>
    </row>
    <row r="19" spans="1:10" ht="22.5" x14ac:dyDescent="0.25">
      <c r="A19" s="6">
        <v>6548</v>
      </c>
      <c r="B19" s="6">
        <v>4336</v>
      </c>
      <c r="C19" s="39" t="s">
        <v>57</v>
      </c>
      <c r="D19" s="40" t="s">
        <v>58</v>
      </c>
      <c r="E19" s="40" t="s">
        <v>59</v>
      </c>
      <c r="F19" s="12" t="s">
        <v>49</v>
      </c>
      <c r="G19" s="12" t="s">
        <v>29</v>
      </c>
      <c r="H19" s="12" t="s">
        <v>53</v>
      </c>
      <c r="I19" s="41"/>
      <c r="J19" s="38">
        <f t="shared" si="1"/>
        <v>0</v>
      </c>
    </row>
    <row r="20" spans="1:10" ht="23.25" thickBot="1" x14ac:dyDescent="0.3">
      <c r="A20" s="6">
        <v>6549</v>
      </c>
      <c r="B20" s="6">
        <v>4336</v>
      </c>
      <c r="C20" s="39" t="s">
        <v>60</v>
      </c>
      <c r="D20" s="40" t="s">
        <v>58</v>
      </c>
      <c r="E20" s="40" t="s">
        <v>59</v>
      </c>
      <c r="F20" s="12" t="s">
        <v>49</v>
      </c>
      <c r="G20" s="12" t="s">
        <v>29</v>
      </c>
      <c r="H20" s="12" t="s">
        <v>53</v>
      </c>
      <c r="I20" s="41"/>
      <c r="J20" s="38">
        <f t="shared" si="1"/>
        <v>0</v>
      </c>
    </row>
    <row r="21" spans="1:10" ht="68.25" thickBot="1" x14ac:dyDescent="0.3">
      <c r="A21" s="42">
        <v>6550</v>
      </c>
      <c r="B21" s="141">
        <v>4337</v>
      </c>
      <c r="C21" s="43" t="s">
        <v>61</v>
      </c>
      <c r="D21" s="43" t="s">
        <v>58</v>
      </c>
      <c r="E21" s="44" t="s">
        <v>37</v>
      </c>
      <c r="F21" s="44" t="s">
        <v>49</v>
      </c>
      <c r="G21" s="44" t="s">
        <v>55</v>
      </c>
      <c r="H21" s="45">
        <v>1</v>
      </c>
      <c r="I21" s="41"/>
      <c r="J21" s="38">
        <v>0</v>
      </c>
    </row>
    <row r="22" spans="1:10" ht="68.25" thickBot="1" x14ac:dyDescent="0.3">
      <c r="A22" s="46">
        <v>6551</v>
      </c>
      <c r="B22" s="142"/>
      <c r="C22" s="47" t="s">
        <v>62</v>
      </c>
      <c r="D22" s="47" t="s">
        <v>58</v>
      </c>
      <c r="E22" s="48" t="s">
        <v>37</v>
      </c>
      <c r="F22" s="48" t="s">
        <v>49</v>
      </c>
      <c r="G22" s="48" t="s">
        <v>55</v>
      </c>
      <c r="H22" s="49">
        <v>1</v>
      </c>
      <c r="I22" s="41"/>
      <c r="J22" s="38">
        <v>0</v>
      </c>
    </row>
    <row r="23" spans="1:10" ht="45.75" thickBot="1" x14ac:dyDescent="0.3">
      <c r="A23" s="6">
        <v>6565</v>
      </c>
      <c r="B23" s="6">
        <v>4349</v>
      </c>
      <c r="C23" s="39" t="s">
        <v>63</v>
      </c>
      <c r="D23" s="40" t="s">
        <v>64</v>
      </c>
      <c r="E23" s="40" t="s">
        <v>65</v>
      </c>
      <c r="F23" s="12" t="s">
        <v>49</v>
      </c>
      <c r="G23" s="12" t="s">
        <v>29</v>
      </c>
      <c r="H23" s="12" t="s">
        <v>53</v>
      </c>
      <c r="I23" s="41"/>
      <c r="J23" s="38">
        <f t="shared" si="1"/>
        <v>0</v>
      </c>
    </row>
    <row r="24" spans="1:10" ht="68.25" thickBot="1" x14ac:dyDescent="0.3">
      <c r="A24" s="50">
        <v>6566</v>
      </c>
      <c r="B24" s="51">
        <v>4350</v>
      </c>
      <c r="C24" s="52" t="s">
        <v>66</v>
      </c>
      <c r="D24" s="52" t="s">
        <v>64</v>
      </c>
      <c r="E24" s="51" t="s">
        <v>37</v>
      </c>
      <c r="F24" s="51" t="s">
        <v>49</v>
      </c>
      <c r="G24" s="51" t="s">
        <v>55</v>
      </c>
      <c r="H24" s="51">
        <v>1</v>
      </c>
      <c r="I24" s="41"/>
      <c r="J24" s="38">
        <v>0</v>
      </c>
    </row>
    <row r="25" spans="1:10" ht="45" x14ac:dyDescent="0.25">
      <c r="A25" s="18">
        <v>6897</v>
      </c>
      <c r="B25" s="18">
        <v>4649</v>
      </c>
      <c r="C25" s="26" t="s">
        <v>67</v>
      </c>
      <c r="D25" s="19" t="s">
        <v>32</v>
      </c>
      <c r="E25" s="19" t="s">
        <v>37</v>
      </c>
      <c r="F25" s="21" t="s">
        <v>49</v>
      </c>
      <c r="G25" s="21" t="s">
        <v>68</v>
      </c>
      <c r="H25" s="53">
        <v>16</v>
      </c>
      <c r="I25" s="54"/>
      <c r="J25" s="55">
        <f t="shared" ref="J25:J28" si="2">H25*I25</f>
        <v>0</v>
      </c>
    </row>
    <row r="26" spans="1:10" ht="33.75" x14ac:dyDescent="0.25">
      <c r="A26" s="56">
        <v>6474</v>
      </c>
      <c r="B26" s="56">
        <v>4276</v>
      </c>
      <c r="C26" s="57" t="s">
        <v>69</v>
      </c>
      <c r="D26" s="57" t="s">
        <v>70</v>
      </c>
      <c r="E26" s="57" t="s">
        <v>37</v>
      </c>
      <c r="F26" s="58" t="s">
        <v>49</v>
      </c>
      <c r="G26" s="56" t="s">
        <v>55</v>
      </c>
      <c r="H26" s="56">
        <v>16</v>
      </c>
      <c r="I26" s="59"/>
      <c r="J26" s="55">
        <f t="shared" si="2"/>
        <v>0</v>
      </c>
    </row>
    <row r="27" spans="1:10" ht="45" x14ac:dyDescent="0.25">
      <c r="A27" s="18">
        <v>7002</v>
      </c>
      <c r="B27" s="18">
        <v>4742</v>
      </c>
      <c r="C27" s="26" t="s">
        <v>71</v>
      </c>
      <c r="D27" s="19" t="s">
        <v>72</v>
      </c>
      <c r="E27" s="19" t="s">
        <v>37</v>
      </c>
      <c r="F27" s="21" t="s">
        <v>49</v>
      </c>
      <c r="G27" s="21" t="s">
        <v>42</v>
      </c>
      <c r="H27" s="21" t="s">
        <v>73</v>
      </c>
      <c r="I27" s="22"/>
      <c r="J27" s="55">
        <f t="shared" si="2"/>
        <v>0</v>
      </c>
    </row>
    <row r="28" spans="1:10" ht="33.75" x14ac:dyDescent="0.25">
      <c r="A28" s="18">
        <v>6721</v>
      </c>
      <c r="B28" s="18">
        <v>4485</v>
      </c>
      <c r="C28" s="26" t="s">
        <v>74</v>
      </c>
      <c r="D28" s="19" t="s">
        <v>36</v>
      </c>
      <c r="E28" s="19" t="s">
        <v>37</v>
      </c>
      <c r="F28" s="21" t="s">
        <v>49</v>
      </c>
      <c r="G28" s="21" t="s">
        <v>75</v>
      </c>
      <c r="H28" s="21" t="s">
        <v>76</v>
      </c>
      <c r="I28" s="54"/>
      <c r="J28" s="60">
        <f t="shared" si="2"/>
        <v>0</v>
      </c>
    </row>
    <row r="29" spans="1:10" ht="15.75" x14ac:dyDescent="0.25">
      <c r="A29" s="61"/>
      <c r="B29" s="61"/>
      <c r="C29" s="61"/>
      <c r="D29" s="61"/>
      <c r="E29" s="61"/>
      <c r="F29" s="61"/>
      <c r="G29" s="61"/>
      <c r="H29" s="149" t="s">
        <v>44</v>
      </c>
      <c r="I29" s="150"/>
      <c r="J29" s="32">
        <v>0</v>
      </c>
    </row>
    <row r="30" spans="1:10" ht="15.75" x14ac:dyDescent="0.25">
      <c r="A30" s="145" t="s">
        <v>77</v>
      </c>
      <c r="B30" s="147"/>
      <c r="C30" s="147"/>
      <c r="D30" s="147"/>
      <c r="E30" s="147"/>
      <c r="F30" s="147"/>
      <c r="G30" s="147"/>
      <c r="H30" s="147"/>
      <c r="I30" s="148"/>
      <c r="J30" s="62"/>
    </row>
    <row r="31" spans="1:10" ht="45" x14ac:dyDescent="0.25">
      <c r="A31" s="34">
        <v>7170</v>
      </c>
      <c r="B31" s="34">
        <v>4679</v>
      </c>
      <c r="C31" s="35" t="s">
        <v>78</v>
      </c>
      <c r="D31" s="35" t="s">
        <v>79</v>
      </c>
      <c r="E31" s="35" t="s">
        <v>80</v>
      </c>
      <c r="F31" s="36" t="s">
        <v>81</v>
      </c>
      <c r="G31" s="34" t="s">
        <v>34</v>
      </c>
      <c r="H31" s="34">
        <v>31</v>
      </c>
      <c r="I31" s="63"/>
      <c r="J31" s="38">
        <f>H31*I31</f>
        <v>0</v>
      </c>
    </row>
    <row r="32" spans="1:10" ht="45" x14ac:dyDescent="0.25">
      <c r="A32" s="34">
        <v>7171</v>
      </c>
      <c r="B32" s="34">
        <v>4679</v>
      </c>
      <c r="C32" s="35" t="s">
        <v>78</v>
      </c>
      <c r="D32" s="35" t="s">
        <v>79</v>
      </c>
      <c r="E32" s="35" t="s">
        <v>82</v>
      </c>
      <c r="F32" s="36" t="s">
        <v>81</v>
      </c>
      <c r="G32" s="34" t="s">
        <v>34</v>
      </c>
      <c r="H32" s="34">
        <v>31</v>
      </c>
      <c r="I32" s="63"/>
      <c r="J32" s="38">
        <f>H32*I32</f>
        <v>0</v>
      </c>
    </row>
    <row r="33" spans="1:10" ht="45" x14ac:dyDescent="0.25">
      <c r="A33" s="18">
        <v>6898</v>
      </c>
      <c r="B33" s="18">
        <v>4650</v>
      </c>
      <c r="C33" s="26" t="s">
        <v>83</v>
      </c>
      <c r="D33" s="19" t="s">
        <v>84</v>
      </c>
      <c r="E33" s="19" t="s">
        <v>37</v>
      </c>
      <c r="F33" s="21" t="s">
        <v>81</v>
      </c>
      <c r="G33" s="21" t="s">
        <v>68</v>
      </c>
      <c r="H33" s="53">
        <v>16</v>
      </c>
      <c r="I33" s="54"/>
      <c r="J33" s="55">
        <f>H33*I33</f>
        <v>0</v>
      </c>
    </row>
    <row r="34" spans="1:10" ht="33.75" x14ac:dyDescent="0.25">
      <c r="A34" s="56">
        <v>6475</v>
      </c>
      <c r="B34" s="56">
        <v>4277</v>
      </c>
      <c r="C34" s="57" t="s">
        <v>85</v>
      </c>
      <c r="D34" s="57" t="s">
        <v>70</v>
      </c>
      <c r="E34" s="57" t="s">
        <v>37</v>
      </c>
      <c r="F34" s="58" t="s">
        <v>81</v>
      </c>
      <c r="G34" s="56" t="s">
        <v>55</v>
      </c>
      <c r="H34" s="56">
        <v>15</v>
      </c>
      <c r="I34" s="59"/>
      <c r="J34" s="55">
        <v>0</v>
      </c>
    </row>
    <row r="35" spans="1:10" ht="45" x14ac:dyDescent="0.25">
      <c r="A35" s="6">
        <v>7166</v>
      </c>
      <c r="B35" s="6">
        <v>4672</v>
      </c>
      <c r="C35" s="39" t="s">
        <v>86</v>
      </c>
      <c r="D35" s="40" t="s">
        <v>87</v>
      </c>
      <c r="E35" s="40" t="s">
        <v>88</v>
      </c>
      <c r="F35" s="12" t="s">
        <v>81</v>
      </c>
      <c r="G35" s="12" t="s">
        <v>34</v>
      </c>
      <c r="H35" s="12" t="s">
        <v>53</v>
      </c>
      <c r="I35" s="41"/>
      <c r="J35" s="38">
        <f>H35*I35</f>
        <v>0</v>
      </c>
    </row>
    <row r="36" spans="1:10" ht="45" x14ac:dyDescent="0.25">
      <c r="A36" s="6">
        <v>7167</v>
      </c>
      <c r="B36" s="6">
        <v>4672</v>
      </c>
      <c r="C36" s="64" t="s">
        <v>86</v>
      </c>
      <c r="D36" s="40" t="s">
        <v>87</v>
      </c>
      <c r="E36" s="40" t="s">
        <v>89</v>
      </c>
      <c r="F36" s="12" t="s">
        <v>81</v>
      </c>
      <c r="G36" s="12" t="s">
        <v>34</v>
      </c>
      <c r="H36" s="12" t="s">
        <v>53</v>
      </c>
      <c r="I36" s="41"/>
      <c r="J36" s="38">
        <f>H36*I36</f>
        <v>0</v>
      </c>
    </row>
    <row r="37" spans="1:10" ht="33.75" x14ac:dyDescent="0.25">
      <c r="A37" s="6">
        <v>7162</v>
      </c>
      <c r="B37" s="6">
        <v>4663</v>
      </c>
      <c r="C37" s="64" t="s">
        <v>90</v>
      </c>
      <c r="D37" s="40" t="s">
        <v>91</v>
      </c>
      <c r="E37" s="40" t="s">
        <v>88</v>
      </c>
      <c r="F37" s="12" t="s">
        <v>81</v>
      </c>
      <c r="G37" s="12" t="s">
        <v>34</v>
      </c>
      <c r="H37" s="12" t="s">
        <v>53</v>
      </c>
      <c r="I37" s="41"/>
      <c r="J37" s="38">
        <f t="shared" ref="J37:J39" si="3">H37*I37</f>
        <v>0</v>
      </c>
    </row>
    <row r="38" spans="1:10" ht="33.75" x14ac:dyDescent="0.25">
      <c r="A38" s="6">
        <v>7163</v>
      </c>
      <c r="B38" s="6">
        <v>4663</v>
      </c>
      <c r="C38" s="64" t="s">
        <v>90</v>
      </c>
      <c r="D38" s="40" t="s">
        <v>91</v>
      </c>
      <c r="E38" s="40" t="s">
        <v>89</v>
      </c>
      <c r="F38" s="12" t="s">
        <v>81</v>
      </c>
      <c r="G38" s="12" t="s">
        <v>34</v>
      </c>
      <c r="H38" s="12" t="s">
        <v>53</v>
      </c>
      <c r="I38" s="41"/>
      <c r="J38" s="38">
        <f t="shared" si="3"/>
        <v>0</v>
      </c>
    </row>
    <row r="39" spans="1:10" ht="45" x14ac:dyDescent="0.25">
      <c r="A39" s="18">
        <v>7003</v>
      </c>
      <c r="B39" s="18">
        <v>4743</v>
      </c>
      <c r="C39" s="26" t="s">
        <v>92</v>
      </c>
      <c r="D39" s="19" t="s">
        <v>72</v>
      </c>
      <c r="E39" s="19" t="s">
        <v>37</v>
      </c>
      <c r="F39" s="21" t="s">
        <v>81</v>
      </c>
      <c r="G39" s="21" t="s">
        <v>42</v>
      </c>
      <c r="H39" s="21" t="s">
        <v>93</v>
      </c>
      <c r="I39" s="22"/>
      <c r="J39" s="55">
        <f t="shared" si="3"/>
        <v>0</v>
      </c>
    </row>
    <row r="40" spans="1:10" ht="33.75" x14ac:dyDescent="0.25">
      <c r="A40" s="18">
        <v>6700</v>
      </c>
      <c r="B40" s="18">
        <v>4464</v>
      </c>
      <c r="C40" s="65" t="s">
        <v>94</v>
      </c>
      <c r="D40" s="19" t="s">
        <v>95</v>
      </c>
      <c r="E40" s="25" t="s">
        <v>37</v>
      </c>
      <c r="F40" s="21" t="s">
        <v>81</v>
      </c>
      <c r="G40" s="21" t="s">
        <v>96</v>
      </c>
      <c r="H40" s="21" t="s">
        <v>39</v>
      </c>
      <c r="I40" s="54"/>
      <c r="J40" s="60">
        <f>H40*I40</f>
        <v>0</v>
      </c>
    </row>
    <row r="41" spans="1:10" ht="15.75" x14ac:dyDescent="0.25">
      <c r="A41" s="61"/>
      <c r="B41" s="61"/>
      <c r="C41" s="61"/>
      <c r="D41" s="61"/>
      <c r="E41" s="61"/>
      <c r="F41" s="61"/>
      <c r="G41" s="61"/>
      <c r="H41" s="149" t="s">
        <v>44</v>
      </c>
      <c r="I41" s="150"/>
      <c r="J41" s="32">
        <f>SUM(J31:J40)</f>
        <v>0</v>
      </c>
    </row>
    <row r="42" spans="1:10" ht="15.75" x14ac:dyDescent="0.25">
      <c r="A42" s="151" t="s">
        <v>97</v>
      </c>
      <c r="B42" s="151"/>
      <c r="C42" s="151"/>
      <c r="D42" s="151"/>
      <c r="E42" s="151"/>
      <c r="F42" s="151"/>
      <c r="G42" s="151"/>
      <c r="H42" s="151"/>
      <c r="I42" s="151"/>
      <c r="J42" s="151"/>
    </row>
    <row r="43" spans="1:10" ht="45" x14ac:dyDescent="0.25">
      <c r="A43" s="6">
        <v>7246</v>
      </c>
      <c r="B43" s="6">
        <v>4926</v>
      </c>
      <c r="C43" s="39" t="s">
        <v>98</v>
      </c>
      <c r="D43" s="40" t="s">
        <v>47</v>
      </c>
      <c r="E43" s="40" t="s">
        <v>99</v>
      </c>
      <c r="F43" s="12" t="s">
        <v>100</v>
      </c>
      <c r="G43" s="12" t="s">
        <v>29</v>
      </c>
      <c r="H43" s="66" t="s">
        <v>101</v>
      </c>
      <c r="I43" s="67"/>
      <c r="J43" s="68">
        <f t="shared" ref="J43:J53" si="4">H43*I43</f>
        <v>0</v>
      </c>
    </row>
    <row r="44" spans="1:10" ht="22.5" x14ac:dyDescent="0.25">
      <c r="A44" s="6">
        <v>7247</v>
      </c>
      <c r="B44" s="6">
        <v>4926</v>
      </c>
      <c r="C44" s="39" t="s">
        <v>98</v>
      </c>
      <c r="D44" s="40" t="s">
        <v>102</v>
      </c>
      <c r="E44" s="40" t="s">
        <v>103</v>
      </c>
      <c r="F44" s="12" t="s">
        <v>100</v>
      </c>
      <c r="G44" s="12" t="s">
        <v>29</v>
      </c>
      <c r="H44" s="69">
        <v>30</v>
      </c>
      <c r="I44" s="67"/>
      <c r="J44" s="68">
        <f>H44*I44</f>
        <v>0</v>
      </c>
    </row>
    <row r="45" spans="1:10" ht="45" x14ac:dyDescent="0.25">
      <c r="A45" s="18">
        <v>7690</v>
      </c>
      <c r="B45" s="18">
        <v>5326</v>
      </c>
      <c r="C45" s="26" t="s">
        <v>104</v>
      </c>
      <c r="D45" s="19" t="s">
        <v>105</v>
      </c>
      <c r="E45" s="19" t="s">
        <v>106</v>
      </c>
      <c r="F45" s="21" t="s">
        <v>100</v>
      </c>
      <c r="G45" s="21" t="s">
        <v>16</v>
      </c>
      <c r="H45" s="70" t="s">
        <v>107</v>
      </c>
      <c r="I45" s="71"/>
      <c r="J45" s="72">
        <f t="shared" si="4"/>
        <v>0</v>
      </c>
    </row>
    <row r="46" spans="1:10" ht="45" x14ac:dyDescent="0.25">
      <c r="A46" s="18">
        <v>7695</v>
      </c>
      <c r="B46" s="18">
        <v>5330</v>
      </c>
      <c r="C46" s="26" t="s">
        <v>108</v>
      </c>
      <c r="D46" s="19" t="s">
        <v>109</v>
      </c>
      <c r="E46" s="19" t="s">
        <v>110</v>
      </c>
      <c r="F46" s="21" t="s">
        <v>100</v>
      </c>
      <c r="G46" s="21" t="s">
        <v>16</v>
      </c>
      <c r="H46" s="73">
        <v>12</v>
      </c>
      <c r="I46" s="71"/>
      <c r="J46" s="72">
        <f t="shared" si="4"/>
        <v>0</v>
      </c>
    </row>
    <row r="47" spans="1:10" ht="22.5" x14ac:dyDescent="0.25">
      <c r="A47" s="6">
        <v>7278</v>
      </c>
      <c r="B47" s="6">
        <v>4850</v>
      </c>
      <c r="C47" s="39" t="s">
        <v>111</v>
      </c>
      <c r="D47" s="40" t="s">
        <v>58</v>
      </c>
      <c r="E47" s="40" t="s">
        <v>112</v>
      </c>
      <c r="F47" s="12" t="s">
        <v>100</v>
      </c>
      <c r="G47" s="12" t="s">
        <v>29</v>
      </c>
      <c r="H47" s="69">
        <v>30</v>
      </c>
      <c r="I47" s="67"/>
      <c r="J47" s="68">
        <f t="shared" si="4"/>
        <v>0</v>
      </c>
    </row>
    <row r="48" spans="1:10" ht="22.5" x14ac:dyDescent="0.25">
      <c r="A48" s="6">
        <v>7279</v>
      </c>
      <c r="B48" s="6">
        <v>4850</v>
      </c>
      <c r="C48" s="39" t="s">
        <v>113</v>
      </c>
      <c r="D48" s="40" t="s">
        <v>58</v>
      </c>
      <c r="E48" s="40" t="s">
        <v>112</v>
      </c>
      <c r="F48" s="12" t="s">
        <v>100</v>
      </c>
      <c r="G48" s="12" t="s">
        <v>29</v>
      </c>
      <c r="H48" s="69">
        <v>30</v>
      </c>
      <c r="I48" s="67"/>
      <c r="J48" s="68">
        <f t="shared" si="4"/>
        <v>0</v>
      </c>
    </row>
    <row r="49" spans="1:10" ht="33.75" x14ac:dyDescent="0.25">
      <c r="A49" s="6">
        <v>7286</v>
      </c>
      <c r="B49" s="6">
        <v>4956</v>
      </c>
      <c r="C49" s="39" t="s">
        <v>114</v>
      </c>
      <c r="D49" s="40" t="s">
        <v>115</v>
      </c>
      <c r="E49" s="40" t="s">
        <v>116</v>
      </c>
      <c r="F49" s="12" t="s">
        <v>100</v>
      </c>
      <c r="G49" s="12" t="s">
        <v>29</v>
      </c>
      <c r="H49" s="69">
        <v>30</v>
      </c>
      <c r="I49" s="67"/>
      <c r="J49" s="68">
        <f t="shared" si="4"/>
        <v>0</v>
      </c>
    </row>
    <row r="50" spans="1:10" ht="33.75" x14ac:dyDescent="0.25">
      <c r="A50" s="18">
        <v>7242</v>
      </c>
      <c r="B50" s="18">
        <v>4922</v>
      </c>
      <c r="C50" s="26" t="s">
        <v>117</v>
      </c>
      <c r="D50" s="26" t="s">
        <v>70</v>
      </c>
      <c r="E50" s="26" t="s">
        <v>118</v>
      </c>
      <c r="F50" s="53" t="s">
        <v>100</v>
      </c>
      <c r="G50" s="53" t="s">
        <v>29</v>
      </c>
      <c r="H50" s="73">
        <v>15</v>
      </c>
      <c r="I50" s="71"/>
      <c r="J50" s="72">
        <f t="shared" si="4"/>
        <v>0</v>
      </c>
    </row>
    <row r="51" spans="1:10" ht="45" x14ac:dyDescent="0.25">
      <c r="A51" s="18">
        <v>7597</v>
      </c>
      <c r="B51" s="74">
        <v>5234</v>
      </c>
      <c r="C51" s="26" t="s">
        <v>119</v>
      </c>
      <c r="D51" s="19" t="s">
        <v>120</v>
      </c>
      <c r="E51" s="19" t="s">
        <v>121</v>
      </c>
      <c r="F51" s="21" t="s">
        <v>100</v>
      </c>
      <c r="G51" s="21" t="s">
        <v>16</v>
      </c>
      <c r="H51" s="73">
        <v>13</v>
      </c>
      <c r="I51" s="71"/>
      <c r="J51" s="72">
        <f t="shared" si="4"/>
        <v>0</v>
      </c>
    </row>
    <row r="52" spans="1:10" ht="78.75" x14ac:dyDescent="0.25">
      <c r="A52" s="56">
        <v>7602</v>
      </c>
      <c r="B52" s="57">
        <v>5293</v>
      </c>
      <c r="C52" s="75" t="s">
        <v>122</v>
      </c>
      <c r="D52" s="57" t="s">
        <v>123</v>
      </c>
      <c r="E52" s="76" t="s">
        <v>124</v>
      </c>
      <c r="F52" s="56" t="s">
        <v>125</v>
      </c>
      <c r="G52" s="77" t="s">
        <v>16</v>
      </c>
      <c r="H52" s="77">
        <v>0</v>
      </c>
      <c r="I52" s="78"/>
      <c r="J52" s="79">
        <f t="shared" si="4"/>
        <v>0</v>
      </c>
    </row>
    <row r="53" spans="1:10" ht="45" x14ac:dyDescent="0.25">
      <c r="A53" s="77">
        <v>7004</v>
      </c>
      <c r="B53" s="77">
        <v>4744</v>
      </c>
      <c r="C53" s="57" t="s">
        <v>126</v>
      </c>
      <c r="D53" s="80" t="s">
        <v>127</v>
      </c>
      <c r="E53" s="57" t="s">
        <v>37</v>
      </c>
      <c r="F53" s="77" t="s">
        <v>100</v>
      </c>
      <c r="G53" s="56" t="s">
        <v>16</v>
      </c>
      <c r="H53" s="77">
        <v>30</v>
      </c>
      <c r="I53" s="81"/>
      <c r="J53" s="79">
        <f t="shared" si="4"/>
        <v>0</v>
      </c>
    </row>
    <row r="54" spans="1:10" ht="15.75" x14ac:dyDescent="0.25">
      <c r="C54" s="82"/>
      <c r="F54" s="83"/>
      <c r="H54" s="149" t="s">
        <v>44</v>
      </c>
      <c r="I54" s="150"/>
      <c r="J54" s="84">
        <f>SUM(J43:J53)</f>
        <v>0</v>
      </c>
    </row>
    <row r="55" spans="1:10" ht="15.75" x14ac:dyDescent="0.25">
      <c r="A55" s="151" t="s">
        <v>128</v>
      </c>
      <c r="B55" s="151"/>
      <c r="C55" s="151"/>
      <c r="D55" s="151"/>
      <c r="E55" s="151"/>
      <c r="F55" s="151"/>
      <c r="G55" s="151"/>
      <c r="H55" s="151"/>
      <c r="I55" s="151"/>
      <c r="J55" s="151"/>
    </row>
    <row r="56" spans="1:10" ht="33.75" x14ac:dyDescent="0.25">
      <c r="A56" s="77">
        <v>6059</v>
      </c>
      <c r="B56" s="77">
        <v>3885</v>
      </c>
      <c r="C56" s="57" t="s">
        <v>129</v>
      </c>
      <c r="D56" s="80" t="s">
        <v>130</v>
      </c>
      <c r="E56" s="85" t="s">
        <v>131</v>
      </c>
      <c r="F56" s="77" t="s">
        <v>125</v>
      </c>
      <c r="G56" s="56" t="s">
        <v>132</v>
      </c>
      <c r="H56" s="77">
        <v>9</v>
      </c>
      <c r="I56" s="86"/>
      <c r="J56" s="79">
        <f>H56*I56</f>
        <v>0</v>
      </c>
    </row>
    <row r="57" spans="1:10" ht="33.75" x14ac:dyDescent="0.25">
      <c r="A57" s="77">
        <v>6060</v>
      </c>
      <c r="B57" s="77">
        <v>3885</v>
      </c>
      <c r="C57" s="57" t="s">
        <v>133</v>
      </c>
      <c r="D57" s="80" t="s">
        <v>134</v>
      </c>
      <c r="E57" s="80" t="s">
        <v>135</v>
      </c>
      <c r="F57" s="77" t="s">
        <v>125</v>
      </c>
      <c r="G57" s="56" t="s">
        <v>132</v>
      </c>
      <c r="H57" s="77">
        <v>9</v>
      </c>
      <c r="I57" s="78"/>
      <c r="J57" s="79">
        <f>H57*I57</f>
        <v>0</v>
      </c>
    </row>
    <row r="58" spans="1:10" ht="56.25" x14ac:dyDescent="0.25">
      <c r="A58" s="77">
        <v>6118</v>
      </c>
      <c r="B58" s="77">
        <v>3937</v>
      </c>
      <c r="C58" s="57" t="s">
        <v>136</v>
      </c>
      <c r="D58" s="80" t="s">
        <v>137</v>
      </c>
      <c r="E58" s="57" t="s">
        <v>138</v>
      </c>
      <c r="F58" s="77" t="s">
        <v>125</v>
      </c>
      <c r="G58" s="56" t="s">
        <v>34</v>
      </c>
      <c r="H58" s="77">
        <v>8</v>
      </c>
      <c r="I58" s="78"/>
      <c r="J58" s="79">
        <f>H58*I58</f>
        <v>0</v>
      </c>
    </row>
    <row r="59" spans="1:10" ht="45" x14ac:dyDescent="0.25">
      <c r="A59" s="77">
        <v>5995</v>
      </c>
      <c r="B59" s="77">
        <v>3835</v>
      </c>
      <c r="C59" s="57" t="s">
        <v>139</v>
      </c>
      <c r="D59" s="80" t="s">
        <v>140</v>
      </c>
      <c r="E59" s="57" t="s">
        <v>141</v>
      </c>
      <c r="F59" s="77" t="s">
        <v>125</v>
      </c>
      <c r="G59" s="56" t="s">
        <v>142</v>
      </c>
      <c r="H59" s="77">
        <v>19</v>
      </c>
      <c r="I59" s="78"/>
      <c r="J59" s="79">
        <f>H59*I59</f>
        <v>0</v>
      </c>
    </row>
    <row r="60" spans="1:10" ht="45" x14ac:dyDescent="0.25">
      <c r="A60" s="77">
        <v>5990</v>
      </c>
      <c r="B60" s="57">
        <v>3830</v>
      </c>
      <c r="C60" s="80" t="s">
        <v>143</v>
      </c>
      <c r="D60" s="57" t="s">
        <v>144</v>
      </c>
      <c r="E60" s="77" t="s">
        <v>145</v>
      </c>
      <c r="F60" s="56" t="s">
        <v>125</v>
      </c>
      <c r="G60" s="77" t="s">
        <v>132</v>
      </c>
      <c r="H60" s="77">
        <v>17</v>
      </c>
      <c r="I60" s="78"/>
      <c r="J60" s="79">
        <f t="shared" ref="J60:J70" si="5">H60*I60</f>
        <v>0</v>
      </c>
    </row>
    <row r="61" spans="1:10" ht="45" x14ac:dyDescent="0.25">
      <c r="A61" s="77">
        <v>6137</v>
      </c>
      <c r="B61" s="57">
        <v>3953</v>
      </c>
      <c r="C61" s="80" t="s">
        <v>146</v>
      </c>
      <c r="D61" s="57" t="s">
        <v>147</v>
      </c>
      <c r="E61" s="77" t="s">
        <v>148</v>
      </c>
      <c r="F61" s="56" t="s">
        <v>125</v>
      </c>
      <c r="G61" s="77" t="s">
        <v>132</v>
      </c>
      <c r="H61" s="77">
        <v>19</v>
      </c>
      <c r="I61" s="78"/>
      <c r="J61" s="79">
        <f>H61*I61</f>
        <v>0</v>
      </c>
    </row>
    <row r="62" spans="1:10" ht="45" x14ac:dyDescent="0.25">
      <c r="A62" s="77">
        <v>6134</v>
      </c>
      <c r="B62" s="57">
        <v>3950</v>
      </c>
      <c r="C62" s="80" t="s">
        <v>149</v>
      </c>
      <c r="D62" s="57" t="s">
        <v>150</v>
      </c>
      <c r="E62" s="77" t="s">
        <v>151</v>
      </c>
      <c r="F62" s="56" t="s">
        <v>152</v>
      </c>
      <c r="G62" s="77" t="s">
        <v>132</v>
      </c>
      <c r="H62" s="77">
        <v>8</v>
      </c>
      <c r="I62" s="78"/>
      <c r="J62" s="79">
        <f t="shared" si="5"/>
        <v>0</v>
      </c>
    </row>
    <row r="63" spans="1:10" ht="22.5" x14ac:dyDescent="0.25">
      <c r="A63" s="77">
        <v>6013</v>
      </c>
      <c r="B63" s="57">
        <v>3853</v>
      </c>
      <c r="C63" s="57" t="s">
        <v>153</v>
      </c>
      <c r="D63" s="57" t="s">
        <v>154</v>
      </c>
      <c r="E63" s="56" t="s">
        <v>155</v>
      </c>
      <c r="F63" s="56" t="s">
        <v>125</v>
      </c>
      <c r="G63" s="77" t="s">
        <v>29</v>
      </c>
      <c r="H63" s="77">
        <v>9</v>
      </c>
      <c r="I63" s="78"/>
      <c r="J63" s="79">
        <f t="shared" si="5"/>
        <v>0</v>
      </c>
    </row>
    <row r="64" spans="1:10" ht="78.75" x14ac:dyDescent="0.25">
      <c r="A64" s="77">
        <v>6027</v>
      </c>
      <c r="B64" s="57">
        <v>3867</v>
      </c>
      <c r="C64" s="57" t="s">
        <v>156</v>
      </c>
      <c r="D64" s="57" t="s">
        <v>123</v>
      </c>
      <c r="E64" s="56" t="s">
        <v>157</v>
      </c>
      <c r="F64" s="56" t="s">
        <v>125</v>
      </c>
      <c r="G64" s="77" t="s">
        <v>132</v>
      </c>
      <c r="H64" s="77">
        <v>8</v>
      </c>
      <c r="I64" s="78"/>
      <c r="J64" s="79">
        <f t="shared" si="5"/>
        <v>0</v>
      </c>
    </row>
    <row r="65" spans="1:10" ht="56.25" x14ac:dyDescent="0.25">
      <c r="A65" s="77">
        <v>6063</v>
      </c>
      <c r="B65" s="57">
        <v>3888</v>
      </c>
      <c r="C65" s="80" t="s">
        <v>158</v>
      </c>
      <c r="D65" s="57" t="s">
        <v>159</v>
      </c>
      <c r="E65" s="56" t="s">
        <v>160</v>
      </c>
      <c r="F65" s="56" t="s">
        <v>125</v>
      </c>
      <c r="G65" s="77" t="s">
        <v>132</v>
      </c>
      <c r="H65" s="77">
        <v>9</v>
      </c>
      <c r="I65" s="78"/>
      <c r="J65" s="79">
        <f t="shared" si="5"/>
        <v>0</v>
      </c>
    </row>
    <row r="66" spans="1:10" ht="22.5" x14ac:dyDescent="0.25">
      <c r="A66" s="77">
        <v>6468</v>
      </c>
      <c r="B66" s="57">
        <v>4270</v>
      </c>
      <c r="C66" s="80" t="s">
        <v>161</v>
      </c>
      <c r="D66" s="57" t="s">
        <v>162</v>
      </c>
      <c r="E66" s="56" t="s">
        <v>163</v>
      </c>
      <c r="F66" s="56" t="s">
        <v>125</v>
      </c>
      <c r="G66" s="77" t="s">
        <v>132</v>
      </c>
      <c r="H66" s="77">
        <v>8</v>
      </c>
      <c r="I66" s="78"/>
      <c r="J66" s="79">
        <f t="shared" si="5"/>
        <v>0</v>
      </c>
    </row>
    <row r="67" spans="1:10" ht="22.5" x14ac:dyDescent="0.25">
      <c r="A67" s="77">
        <v>6142</v>
      </c>
      <c r="B67" s="57">
        <v>3958</v>
      </c>
      <c r="C67" s="80" t="s">
        <v>164</v>
      </c>
      <c r="D67" s="57" t="s">
        <v>165</v>
      </c>
      <c r="E67" s="56" t="s">
        <v>166</v>
      </c>
      <c r="F67" s="56" t="s">
        <v>125</v>
      </c>
      <c r="G67" s="77" t="s">
        <v>34</v>
      </c>
      <c r="H67" s="77">
        <v>9</v>
      </c>
      <c r="I67" s="78"/>
      <c r="J67" s="79">
        <f t="shared" si="5"/>
        <v>0</v>
      </c>
    </row>
    <row r="68" spans="1:10" ht="22.5" x14ac:dyDescent="0.25">
      <c r="A68" s="77">
        <v>6159</v>
      </c>
      <c r="B68" s="57">
        <v>3973</v>
      </c>
      <c r="C68" s="80" t="s">
        <v>167</v>
      </c>
      <c r="D68" s="57" t="s">
        <v>168</v>
      </c>
      <c r="E68" s="56" t="s">
        <v>169</v>
      </c>
      <c r="F68" s="56" t="s">
        <v>125</v>
      </c>
      <c r="G68" s="77" t="s">
        <v>29</v>
      </c>
      <c r="H68" s="77">
        <v>8</v>
      </c>
      <c r="I68" s="78"/>
      <c r="J68" s="79">
        <f t="shared" si="5"/>
        <v>0</v>
      </c>
    </row>
    <row r="69" spans="1:10" ht="45" x14ac:dyDescent="0.25">
      <c r="A69" s="77">
        <v>6093</v>
      </c>
      <c r="B69" s="57">
        <v>3918</v>
      </c>
      <c r="C69" s="80" t="s">
        <v>170</v>
      </c>
      <c r="D69" s="57" t="s">
        <v>171</v>
      </c>
      <c r="E69" s="56" t="s">
        <v>172</v>
      </c>
      <c r="F69" s="56" t="s">
        <v>125</v>
      </c>
      <c r="G69" s="77" t="s">
        <v>29</v>
      </c>
      <c r="H69" s="77">
        <v>8</v>
      </c>
      <c r="I69" s="78"/>
      <c r="J69" s="79">
        <f t="shared" si="5"/>
        <v>0</v>
      </c>
    </row>
    <row r="70" spans="1:10" ht="33.75" x14ac:dyDescent="0.25">
      <c r="A70" s="57">
        <v>6163</v>
      </c>
      <c r="B70" s="80">
        <v>3977</v>
      </c>
      <c r="C70" s="57" t="s">
        <v>173</v>
      </c>
      <c r="D70" s="77" t="s">
        <v>174</v>
      </c>
      <c r="E70" s="56" t="s">
        <v>175</v>
      </c>
      <c r="F70" s="77" t="s">
        <v>125</v>
      </c>
      <c r="G70" s="77" t="s">
        <v>176</v>
      </c>
      <c r="H70" s="77">
        <v>6</v>
      </c>
      <c r="I70" s="78"/>
      <c r="J70" s="79">
        <f t="shared" si="5"/>
        <v>0</v>
      </c>
    </row>
    <row r="71" spans="1:10" ht="15.75" x14ac:dyDescent="0.25">
      <c r="A71" s="87"/>
      <c r="B71" s="88"/>
      <c r="C71" s="88"/>
      <c r="D71" s="88"/>
      <c r="E71" s="88"/>
      <c r="F71" s="88"/>
      <c r="G71" s="88"/>
      <c r="H71" s="149" t="s">
        <v>44</v>
      </c>
      <c r="I71" s="150"/>
      <c r="J71" s="84">
        <f>SUM(J56:J70)</f>
        <v>0</v>
      </c>
    </row>
    <row r="72" spans="1:10" ht="15.75" x14ac:dyDescent="0.25">
      <c r="A72" s="152" t="s">
        <v>177</v>
      </c>
      <c r="B72" s="152"/>
      <c r="C72" s="152"/>
      <c r="D72" s="152"/>
      <c r="E72" s="152"/>
      <c r="F72" s="152"/>
      <c r="G72" s="152"/>
      <c r="H72" s="152"/>
      <c r="I72" s="152"/>
      <c r="J72" s="153"/>
    </row>
    <row r="73" spans="1:10" ht="45" x14ac:dyDescent="0.25">
      <c r="A73" s="18">
        <v>6782</v>
      </c>
      <c r="B73" s="18">
        <v>4542</v>
      </c>
      <c r="C73" s="26" t="s">
        <v>178</v>
      </c>
      <c r="D73" s="19" t="s">
        <v>179</v>
      </c>
      <c r="E73" s="19" t="s">
        <v>37</v>
      </c>
      <c r="F73" s="21" t="s">
        <v>152</v>
      </c>
      <c r="G73" s="21" t="s">
        <v>180</v>
      </c>
      <c r="H73" s="21" t="s">
        <v>107</v>
      </c>
      <c r="I73" s="22"/>
      <c r="J73" s="23">
        <f>H73*I73</f>
        <v>0</v>
      </c>
    </row>
    <row r="74" spans="1:10" ht="56.25" x14ac:dyDescent="0.25">
      <c r="A74" s="18">
        <v>7106</v>
      </c>
      <c r="B74" s="18">
        <v>4842</v>
      </c>
      <c r="C74" s="26" t="s">
        <v>181</v>
      </c>
      <c r="D74" s="19" t="s">
        <v>182</v>
      </c>
      <c r="E74" s="19" t="s">
        <v>37</v>
      </c>
      <c r="F74" s="21" t="s">
        <v>152</v>
      </c>
      <c r="G74" s="21" t="s">
        <v>42</v>
      </c>
      <c r="H74" s="21" t="s">
        <v>183</v>
      </c>
      <c r="I74" s="54"/>
      <c r="J74" s="23">
        <f t="shared" ref="J74:J90" si="6">H74*I74</f>
        <v>0</v>
      </c>
    </row>
    <row r="75" spans="1:10" ht="56.25" x14ac:dyDescent="0.25">
      <c r="A75" s="56">
        <v>7025</v>
      </c>
      <c r="B75" s="56">
        <v>4765</v>
      </c>
      <c r="C75" s="57" t="s">
        <v>184</v>
      </c>
      <c r="D75" s="57" t="s">
        <v>185</v>
      </c>
      <c r="E75" s="57" t="s">
        <v>37</v>
      </c>
      <c r="F75" s="58" t="s">
        <v>152</v>
      </c>
      <c r="G75" s="56" t="s">
        <v>42</v>
      </c>
      <c r="H75" s="56">
        <v>15</v>
      </c>
      <c r="I75" s="59"/>
      <c r="J75" s="23">
        <f t="shared" si="6"/>
        <v>0</v>
      </c>
    </row>
    <row r="76" spans="1:10" ht="56.25" x14ac:dyDescent="0.25">
      <c r="A76" s="74">
        <v>6976</v>
      </c>
      <c r="B76" s="74">
        <v>4716</v>
      </c>
      <c r="C76" s="89" t="s">
        <v>186</v>
      </c>
      <c r="D76" s="90" t="s">
        <v>187</v>
      </c>
      <c r="E76" s="90" t="s">
        <v>37</v>
      </c>
      <c r="F76" s="91" t="s">
        <v>152</v>
      </c>
      <c r="G76" s="91" t="s">
        <v>42</v>
      </c>
      <c r="H76" s="91" t="s">
        <v>188</v>
      </c>
      <c r="I76" s="92"/>
      <c r="J76" s="23">
        <f t="shared" si="6"/>
        <v>0</v>
      </c>
    </row>
    <row r="77" spans="1:10" ht="56.25" x14ac:dyDescent="0.25">
      <c r="A77" s="18">
        <v>7136</v>
      </c>
      <c r="B77" s="154">
        <v>4639</v>
      </c>
      <c r="C77" s="93" t="s">
        <v>189</v>
      </c>
      <c r="D77" s="94" t="s">
        <v>137</v>
      </c>
      <c r="E77" s="95" t="s">
        <v>37</v>
      </c>
      <c r="F77" s="96" t="s">
        <v>152</v>
      </c>
      <c r="G77" s="96" t="s">
        <v>68</v>
      </c>
      <c r="H77" s="96" t="s">
        <v>39</v>
      </c>
      <c r="I77" s="97"/>
      <c r="J77" s="98">
        <f t="shared" si="6"/>
        <v>0</v>
      </c>
    </row>
    <row r="78" spans="1:10" ht="56.25" x14ac:dyDescent="0.25">
      <c r="A78" s="18">
        <v>7137</v>
      </c>
      <c r="B78" s="155"/>
      <c r="C78" s="93" t="s">
        <v>190</v>
      </c>
      <c r="D78" s="94" t="s">
        <v>137</v>
      </c>
      <c r="E78" s="95" t="s">
        <v>37</v>
      </c>
      <c r="F78" s="96" t="s">
        <v>152</v>
      </c>
      <c r="G78" s="96" t="s">
        <v>68</v>
      </c>
      <c r="H78" s="96" t="s">
        <v>39</v>
      </c>
      <c r="I78" s="97"/>
      <c r="J78" s="98">
        <f t="shared" si="6"/>
        <v>0</v>
      </c>
    </row>
    <row r="79" spans="1:10" ht="59.25" thickBot="1" x14ac:dyDescent="0.3">
      <c r="A79" s="99">
        <v>7140</v>
      </c>
      <c r="B79" s="156">
        <v>4641</v>
      </c>
      <c r="C79" s="100" t="s">
        <v>191</v>
      </c>
      <c r="D79" s="101" t="s">
        <v>192</v>
      </c>
      <c r="E79" s="102" t="s">
        <v>37</v>
      </c>
      <c r="F79" s="103" t="s">
        <v>152</v>
      </c>
      <c r="G79" s="103" t="s">
        <v>68</v>
      </c>
      <c r="H79" s="103">
        <v>0</v>
      </c>
      <c r="I79" s="103"/>
      <c r="J79" s="104">
        <f t="shared" si="6"/>
        <v>0</v>
      </c>
    </row>
    <row r="80" spans="1:10" ht="59.25" thickBot="1" x14ac:dyDescent="0.3">
      <c r="A80" s="99">
        <v>7141</v>
      </c>
      <c r="B80" s="157"/>
      <c r="C80" s="100" t="s">
        <v>193</v>
      </c>
      <c r="D80" s="101" t="s">
        <v>192</v>
      </c>
      <c r="E80" s="102" t="s">
        <v>37</v>
      </c>
      <c r="F80" s="103" t="s">
        <v>152</v>
      </c>
      <c r="G80" s="103" t="s">
        <v>68</v>
      </c>
      <c r="H80" s="103">
        <v>0</v>
      </c>
      <c r="I80" s="103"/>
      <c r="J80" s="104">
        <f t="shared" si="6"/>
        <v>0</v>
      </c>
    </row>
    <row r="81" spans="1:10" ht="33.75" x14ac:dyDescent="0.25">
      <c r="A81" s="18">
        <v>6563</v>
      </c>
      <c r="B81" s="105">
        <v>4347</v>
      </c>
      <c r="C81" s="93" t="s">
        <v>194</v>
      </c>
      <c r="D81" s="94" t="s">
        <v>195</v>
      </c>
      <c r="E81" s="95" t="s">
        <v>37</v>
      </c>
      <c r="F81" s="96" t="s">
        <v>152</v>
      </c>
      <c r="G81" s="96" t="s">
        <v>55</v>
      </c>
      <c r="H81" s="96" t="s">
        <v>39</v>
      </c>
      <c r="I81" s="97"/>
      <c r="J81" s="98">
        <f t="shared" si="6"/>
        <v>0</v>
      </c>
    </row>
    <row r="82" spans="1:10" ht="33.75" x14ac:dyDescent="0.25">
      <c r="A82" s="18">
        <v>6541</v>
      </c>
      <c r="B82" s="105">
        <v>4329</v>
      </c>
      <c r="C82" s="93" t="s">
        <v>196</v>
      </c>
      <c r="D82" s="94" t="s">
        <v>197</v>
      </c>
      <c r="E82" s="95" t="s">
        <v>37</v>
      </c>
      <c r="F82" s="96" t="s">
        <v>152</v>
      </c>
      <c r="G82" s="96" t="s">
        <v>55</v>
      </c>
      <c r="H82" s="96" t="s">
        <v>39</v>
      </c>
      <c r="I82" s="97"/>
      <c r="J82" s="98">
        <f t="shared" si="6"/>
        <v>0</v>
      </c>
    </row>
    <row r="83" spans="1:10" ht="33.75" x14ac:dyDescent="0.25">
      <c r="A83" s="18">
        <v>7040</v>
      </c>
      <c r="B83" s="105">
        <v>4780</v>
      </c>
      <c r="C83" s="93" t="s">
        <v>198</v>
      </c>
      <c r="D83" s="94" t="s">
        <v>199</v>
      </c>
      <c r="E83" s="95" t="s">
        <v>37</v>
      </c>
      <c r="F83" s="96" t="s">
        <v>152</v>
      </c>
      <c r="G83" s="96" t="s">
        <v>42</v>
      </c>
      <c r="H83" s="96" t="s">
        <v>39</v>
      </c>
      <c r="I83" s="97"/>
      <c r="J83" s="98">
        <f t="shared" si="6"/>
        <v>0</v>
      </c>
    </row>
    <row r="84" spans="1:10" ht="67.5" x14ac:dyDescent="0.25">
      <c r="A84" s="18">
        <v>6981</v>
      </c>
      <c r="B84" s="105">
        <v>4721</v>
      </c>
      <c r="C84" s="93" t="s">
        <v>200</v>
      </c>
      <c r="D84" s="94" t="s">
        <v>201</v>
      </c>
      <c r="E84" s="95" t="s">
        <v>37</v>
      </c>
      <c r="F84" s="96" t="s">
        <v>152</v>
      </c>
      <c r="G84" s="96" t="s">
        <v>42</v>
      </c>
      <c r="H84" s="96" t="s">
        <v>39</v>
      </c>
      <c r="I84" s="97"/>
      <c r="J84" s="98">
        <f t="shared" si="6"/>
        <v>0</v>
      </c>
    </row>
    <row r="85" spans="1:10" ht="45" x14ac:dyDescent="0.25">
      <c r="A85" s="18">
        <v>6521</v>
      </c>
      <c r="B85" s="105">
        <v>4315</v>
      </c>
      <c r="C85" s="93" t="s">
        <v>202</v>
      </c>
      <c r="D85" s="94" t="s">
        <v>203</v>
      </c>
      <c r="E85" s="95" t="s">
        <v>37</v>
      </c>
      <c r="F85" s="96" t="s">
        <v>152</v>
      </c>
      <c r="G85" s="96" t="s">
        <v>55</v>
      </c>
      <c r="H85" s="96" t="s">
        <v>39</v>
      </c>
      <c r="I85" s="97"/>
      <c r="J85" s="98">
        <f t="shared" si="6"/>
        <v>0</v>
      </c>
    </row>
    <row r="86" spans="1:10" ht="33.75" x14ac:dyDescent="0.25">
      <c r="A86" s="18">
        <v>6585</v>
      </c>
      <c r="B86" s="105">
        <v>4365</v>
      </c>
      <c r="C86" s="93" t="s">
        <v>204</v>
      </c>
      <c r="D86" s="94" t="s">
        <v>205</v>
      </c>
      <c r="E86" s="95" t="s">
        <v>37</v>
      </c>
      <c r="F86" s="96" t="s">
        <v>152</v>
      </c>
      <c r="G86" s="96" t="s">
        <v>55</v>
      </c>
      <c r="H86" s="96" t="s">
        <v>39</v>
      </c>
      <c r="I86" s="97"/>
      <c r="J86" s="98">
        <f t="shared" si="6"/>
        <v>0</v>
      </c>
    </row>
    <row r="87" spans="1:10" ht="56.25" x14ac:dyDescent="0.25">
      <c r="A87" s="18">
        <v>6978</v>
      </c>
      <c r="B87" s="105">
        <v>4718</v>
      </c>
      <c r="C87" s="93" t="s">
        <v>206</v>
      </c>
      <c r="D87" s="94" t="s">
        <v>207</v>
      </c>
      <c r="E87" s="95" t="s">
        <v>37</v>
      </c>
      <c r="F87" s="96" t="s">
        <v>152</v>
      </c>
      <c r="G87" s="96" t="s">
        <v>42</v>
      </c>
      <c r="H87" s="96" t="s">
        <v>39</v>
      </c>
      <c r="I87" s="97"/>
      <c r="J87" s="98">
        <f t="shared" si="6"/>
        <v>0</v>
      </c>
    </row>
    <row r="88" spans="1:10" ht="33.75" x14ac:dyDescent="0.25">
      <c r="A88" s="6">
        <v>6743</v>
      </c>
      <c r="B88" s="106">
        <v>4506</v>
      </c>
      <c r="C88" s="107" t="s">
        <v>208</v>
      </c>
      <c r="D88" s="108" t="s">
        <v>209</v>
      </c>
      <c r="E88" s="109" t="s">
        <v>210</v>
      </c>
      <c r="F88" s="110" t="s">
        <v>152</v>
      </c>
      <c r="G88" s="110" t="s">
        <v>211</v>
      </c>
      <c r="H88" s="110" t="s">
        <v>39</v>
      </c>
      <c r="I88" s="111"/>
      <c r="J88" s="112">
        <f>H88*I88</f>
        <v>0</v>
      </c>
    </row>
    <row r="89" spans="1:10" ht="45" x14ac:dyDescent="0.25">
      <c r="A89" s="6">
        <v>6743</v>
      </c>
      <c r="B89" s="106">
        <v>4506</v>
      </c>
      <c r="C89" s="107" t="s">
        <v>212</v>
      </c>
      <c r="D89" s="108" t="s">
        <v>213</v>
      </c>
      <c r="E89" s="109" t="s">
        <v>37</v>
      </c>
      <c r="F89" s="110" t="s">
        <v>152</v>
      </c>
      <c r="G89" s="110" t="s">
        <v>211</v>
      </c>
      <c r="H89" s="110" t="s">
        <v>39</v>
      </c>
      <c r="I89" s="111"/>
      <c r="J89" s="112">
        <f>H89*I89</f>
        <v>0</v>
      </c>
    </row>
    <row r="90" spans="1:10" ht="33.75" x14ac:dyDescent="0.25">
      <c r="A90" s="18">
        <v>6698</v>
      </c>
      <c r="B90" s="105">
        <v>4462</v>
      </c>
      <c r="C90" s="93" t="s">
        <v>214</v>
      </c>
      <c r="D90" s="94" t="s">
        <v>215</v>
      </c>
      <c r="E90" s="95" t="s">
        <v>37</v>
      </c>
      <c r="F90" s="96" t="s">
        <v>152</v>
      </c>
      <c r="G90" s="96" t="s">
        <v>96</v>
      </c>
      <c r="H90" s="96" t="s">
        <v>39</v>
      </c>
      <c r="I90" s="97"/>
      <c r="J90" s="113">
        <f t="shared" si="6"/>
        <v>0</v>
      </c>
    </row>
    <row r="91" spans="1:10" ht="15.75" x14ac:dyDescent="0.25">
      <c r="A91" s="114"/>
      <c r="B91" s="115"/>
      <c r="C91" s="115"/>
      <c r="D91" s="115"/>
      <c r="E91" s="115"/>
      <c r="F91" s="115"/>
      <c r="G91" s="115"/>
      <c r="H91" s="149" t="s">
        <v>44</v>
      </c>
      <c r="I91" s="150"/>
      <c r="J91" s="84">
        <f>SUM(J73:J90)</f>
        <v>0</v>
      </c>
    </row>
    <row r="92" spans="1:10" ht="15.75" x14ac:dyDescent="0.25">
      <c r="A92" s="145" t="s">
        <v>216</v>
      </c>
      <c r="B92" s="147"/>
      <c r="C92" s="147"/>
      <c r="D92" s="147"/>
      <c r="E92" s="147"/>
      <c r="F92" s="147"/>
      <c r="G92" s="147"/>
      <c r="H92" s="147"/>
      <c r="I92" s="148"/>
      <c r="J92" s="116"/>
    </row>
    <row r="93" spans="1:10" ht="45" x14ac:dyDescent="0.25">
      <c r="A93" s="18">
        <v>6745</v>
      </c>
      <c r="B93" s="160">
        <v>4508</v>
      </c>
      <c r="C93" s="117" t="s">
        <v>217</v>
      </c>
      <c r="D93" s="19" t="s">
        <v>213</v>
      </c>
      <c r="E93" s="19" t="s">
        <v>37</v>
      </c>
      <c r="F93" s="21" t="s">
        <v>218</v>
      </c>
      <c r="G93" s="21" t="s">
        <v>211</v>
      </c>
      <c r="H93" s="21" t="s">
        <v>219</v>
      </c>
      <c r="I93" s="22"/>
      <c r="J93" s="23">
        <f>H93*I93</f>
        <v>0</v>
      </c>
    </row>
    <row r="94" spans="1:10" ht="33.75" x14ac:dyDescent="0.25">
      <c r="A94" s="18">
        <v>6746</v>
      </c>
      <c r="B94" s="161"/>
      <c r="C94" s="118" t="s">
        <v>220</v>
      </c>
      <c r="D94" s="19" t="s">
        <v>209</v>
      </c>
      <c r="E94" s="19" t="s">
        <v>37</v>
      </c>
      <c r="F94" s="21" t="s">
        <v>218</v>
      </c>
      <c r="G94" s="21" t="s">
        <v>211</v>
      </c>
      <c r="H94" s="21" t="s">
        <v>219</v>
      </c>
      <c r="I94" s="22"/>
      <c r="J94" s="23">
        <f t="shared" ref="J94:J112" si="7">H94*I94</f>
        <v>0</v>
      </c>
    </row>
    <row r="95" spans="1:10" ht="45" x14ac:dyDescent="0.25">
      <c r="A95" s="18">
        <v>6783</v>
      </c>
      <c r="B95" s="18">
        <v>4543</v>
      </c>
      <c r="C95" s="26" t="s">
        <v>221</v>
      </c>
      <c r="D95" s="19" t="s">
        <v>179</v>
      </c>
      <c r="E95" s="19" t="s">
        <v>37</v>
      </c>
      <c r="F95" s="21" t="s">
        <v>218</v>
      </c>
      <c r="G95" s="21" t="s">
        <v>180</v>
      </c>
      <c r="H95" s="21" t="s">
        <v>222</v>
      </c>
      <c r="I95" s="22"/>
      <c r="J95" s="23">
        <f t="shared" si="7"/>
        <v>0</v>
      </c>
    </row>
    <row r="96" spans="1:10" ht="56.25" x14ac:dyDescent="0.25">
      <c r="A96" s="18">
        <v>7107</v>
      </c>
      <c r="B96" s="18">
        <v>4843</v>
      </c>
      <c r="C96" s="26" t="s">
        <v>223</v>
      </c>
      <c r="D96" s="19" t="s">
        <v>224</v>
      </c>
      <c r="E96" s="19" t="s">
        <v>37</v>
      </c>
      <c r="F96" s="21" t="s">
        <v>218</v>
      </c>
      <c r="G96" s="21" t="s">
        <v>42</v>
      </c>
      <c r="H96" s="21" t="s">
        <v>225</v>
      </c>
      <c r="I96" s="54"/>
      <c r="J96" s="23">
        <f t="shared" si="7"/>
        <v>0</v>
      </c>
    </row>
    <row r="97" spans="1:10" ht="56.25" x14ac:dyDescent="0.25">
      <c r="A97" s="56">
        <v>7026</v>
      </c>
      <c r="B97" s="56">
        <v>4766</v>
      </c>
      <c r="C97" s="57" t="s">
        <v>226</v>
      </c>
      <c r="D97" s="57" t="s">
        <v>185</v>
      </c>
      <c r="E97" s="57" t="s">
        <v>37</v>
      </c>
      <c r="F97" s="58" t="s">
        <v>218</v>
      </c>
      <c r="G97" s="56" t="s">
        <v>42</v>
      </c>
      <c r="H97" s="56">
        <v>17</v>
      </c>
      <c r="I97" s="59"/>
      <c r="J97" s="23">
        <f t="shared" si="7"/>
        <v>0</v>
      </c>
    </row>
    <row r="98" spans="1:10" ht="56.25" x14ac:dyDescent="0.25">
      <c r="A98" s="74">
        <v>6977</v>
      </c>
      <c r="B98" s="74">
        <v>4717</v>
      </c>
      <c r="C98" s="89" t="s">
        <v>227</v>
      </c>
      <c r="D98" s="90" t="s">
        <v>187</v>
      </c>
      <c r="E98" s="90" t="s">
        <v>37</v>
      </c>
      <c r="F98" s="91" t="s">
        <v>218</v>
      </c>
      <c r="G98" s="91" t="s">
        <v>42</v>
      </c>
      <c r="H98" s="91" t="s">
        <v>228</v>
      </c>
      <c r="I98" s="92"/>
      <c r="J98" s="23">
        <f t="shared" si="7"/>
        <v>0</v>
      </c>
    </row>
    <row r="99" spans="1:10" ht="56.25" x14ac:dyDescent="0.25">
      <c r="A99" s="18">
        <v>7142</v>
      </c>
      <c r="B99" s="160">
        <v>4642</v>
      </c>
      <c r="C99" s="26" t="s">
        <v>229</v>
      </c>
      <c r="D99" s="19" t="s">
        <v>137</v>
      </c>
      <c r="E99" s="19" t="s">
        <v>37</v>
      </c>
      <c r="F99" s="21" t="s">
        <v>218</v>
      </c>
      <c r="G99" s="21" t="s">
        <v>68</v>
      </c>
      <c r="H99" s="21" t="s">
        <v>230</v>
      </c>
      <c r="I99" s="22"/>
      <c r="J99" s="23">
        <f t="shared" si="7"/>
        <v>0</v>
      </c>
    </row>
    <row r="100" spans="1:10" ht="57" thickBot="1" x14ac:dyDescent="0.3">
      <c r="A100" s="18">
        <v>7143</v>
      </c>
      <c r="B100" s="161"/>
      <c r="C100" s="26" t="s">
        <v>231</v>
      </c>
      <c r="D100" s="19" t="s">
        <v>137</v>
      </c>
      <c r="E100" s="19" t="s">
        <v>37</v>
      </c>
      <c r="F100" s="21" t="s">
        <v>218</v>
      </c>
      <c r="G100" s="21" t="s">
        <v>68</v>
      </c>
      <c r="H100" s="21" t="s">
        <v>230</v>
      </c>
      <c r="I100" s="22"/>
      <c r="J100" s="23">
        <f t="shared" si="7"/>
        <v>0</v>
      </c>
    </row>
    <row r="101" spans="1:10" ht="90.75" thickBot="1" x14ac:dyDescent="0.3">
      <c r="A101" s="50">
        <v>7144</v>
      </c>
      <c r="B101" s="162">
        <v>4643</v>
      </c>
      <c r="C101" s="52" t="s">
        <v>232</v>
      </c>
      <c r="D101" s="52" t="s">
        <v>233</v>
      </c>
      <c r="E101" s="51" t="s">
        <v>37</v>
      </c>
      <c r="F101" s="51" t="s">
        <v>218</v>
      </c>
      <c r="G101" s="51" t="s">
        <v>68</v>
      </c>
      <c r="H101" s="51">
        <v>1</v>
      </c>
      <c r="I101" s="22"/>
      <c r="J101" s="23">
        <v>0</v>
      </c>
    </row>
    <row r="102" spans="1:10" ht="90.75" thickBot="1" x14ac:dyDescent="0.3">
      <c r="A102" s="119">
        <v>7145</v>
      </c>
      <c r="B102" s="163"/>
      <c r="C102" s="120" t="s">
        <v>234</v>
      </c>
      <c r="D102" s="120" t="s">
        <v>233</v>
      </c>
      <c r="E102" s="121" t="s">
        <v>37</v>
      </c>
      <c r="F102" s="121" t="s">
        <v>218</v>
      </c>
      <c r="G102" s="121" t="s">
        <v>68</v>
      </c>
      <c r="H102" s="121">
        <v>1</v>
      </c>
      <c r="I102" s="22"/>
      <c r="J102" s="23">
        <v>0</v>
      </c>
    </row>
    <row r="103" spans="1:10" ht="33.75" x14ac:dyDescent="0.25">
      <c r="A103" s="18">
        <v>7041</v>
      </c>
      <c r="B103" s="18">
        <v>4781</v>
      </c>
      <c r="C103" s="26" t="s">
        <v>235</v>
      </c>
      <c r="D103" s="19" t="s">
        <v>236</v>
      </c>
      <c r="E103" s="122" t="s">
        <v>37</v>
      </c>
      <c r="F103" s="21" t="s">
        <v>218</v>
      </c>
      <c r="G103" s="21" t="s">
        <v>42</v>
      </c>
      <c r="H103" s="21" t="s">
        <v>219</v>
      </c>
      <c r="I103" s="22"/>
      <c r="J103" s="23">
        <f t="shared" si="7"/>
        <v>0</v>
      </c>
    </row>
    <row r="104" spans="1:10" ht="67.5" x14ac:dyDescent="0.25">
      <c r="A104" s="18">
        <v>6982</v>
      </c>
      <c r="B104" s="18">
        <v>4722</v>
      </c>
      <c r="C104" s="26" t="s">
        <v>237</v>
      </c>
      <c r="D104" s="19" t="s">
        <v>201</v>
      </c>
      <c r="E104" s="123" t="s">
        <v>37</v>
      </c>
      <c r="F104" s="21" t="s">
        <v>218</v>
      </c>
      <c r="G104" s="21" t="s">
        <v>42</v>
      </c>
      <c r="H104" s="21" t="s">
        <v>219</v>
      </c>
      <c r="I104" s="22"/>
      <c r="J104" s="23">
        <f t="shared" si="7"/>
        <v>0</v>
      </c>
    </row>
    <row r="105" spans="1:10" ht="45" x14ac:dyDescent="0.25">
      <c r="A105" s="18">
        <v>6522</v>
      </c>
      <c r="B105" s="18">
        <v>4316</v>
      </c>
      <c r="C105" s="26" t="s">
        <v>238</v>
      </c>
      <c r="D105" s="19" t="s">
        <v>203</v>
      </c>
      <c r="E105" s="19" t="s">
        <v>37</v>
      </c>
      <c r="F105" s="21" t="s">
        <v>218</v>
      </c>
      <c r="G105" s="21" t="s">
        <v>55</v>
      </c>
      <c r="H105" s="21" t="s">
        <v>230</v>
      </c>
      <c r="I105" s="22"/>
      <c r="J105" s="23">
        <f t="shared" si="7"/>
        <v>0</v>
      </c>
    </row>
    <row r="106" spans="1:10" ht="33.75" x14ac:dyDescent="0.25">
      <c r="A106" s="18">
        <v>6586</v>
      </c>
      <c r="B106" s="18">
        <v>4366</v>
      </c>
      <c r="C106" s="26" t="s">
        <v>239</v>
      </c>
      <c r="D106" s="19" t="s">
        <v>205</v>
      </c>
      <c r="E106" s="19" t="s">
        <v>37</v>
      </c>
      <c r="F106" s="21" t="s">
        <v>218</v>
      </c>
      <c r="G106" s="21" t="s">
        <v>55</v>
      </c>
      <c r="H106" s="21" t="s">
        <v>230</v>
      </c>
      <c r="I106" s="22"/>
      <c r="J106" s="23">
        <f t="shared" si="7"/>
        <v>0</v>
      </c>
    </row>
    <row r="107" spans="1:10" ht="33.75" x14ac:dyDescent="0.25">
      <c r="A107" s="18">
        <v>6699</v>
      </c>
      <c r="B107" s="18">
        <v>4463</v>
      </c>
      <c r="C107" s="26" t="s">
        <v>240</v>
      </c>
      <c r="D107" s="19" t="s">
        <v>241</v>
      </c>
      <c r="E107" s="19" t="s">
        <v>37</v>
      </c>
      <c r="F107" s="21" t="s">
        <v>218</v>
      </c>
      <c r="G107" s="21" t="s">
        <v>96</v>
      </c>
      <c r="H107" s="21" t="s">
        <v>242</v>
      </c>
      <c r="I107" s="22"/>
      <c r="J107" s="23">
        <f t="shared" si="7"/>
        <v>0</v>
      </c>
    </row>
    <row r="108" spans="1:10" ht="45" x14ac:dyDescent="0.25">
      <c r="A108" s="18">
        <v>6091</v>
      </c>
      <c r="B108" s="18">
        <v>3916</v>
      </c>
      <c r="C108" s="26" t="s">
        <v>243</v>
      </c>
      <c r="D108" s="19" t="s">
        <v>244</v>
      </c>
      <c r="E108" s="19" t="s">
        <v>245</v>
      </c>
      <c r="F108" s="21" t="s">
        <v>218</v>
      </c>
      <c r="G108" s="21" t="s">
        <v>132</v>
      </c>
      <c r="H108" s="21" t="s">
        <v>219</v>
      </c>
      <c r="I108" s="22"/>
      <c r="J108" s="23">
        <f t="shared" si="7"/>
        <v>0</v>
      </c>
    </row>
    <row r="109" spans="1:10" ht="45" x14ac:dyDescent="0.25">
      <c r="A109" s="18">
        <v>5982</v>
      </c>
      <c r="B109" s="18">
        <v>3822</v>
      </c>
      <c r="C109" s="26" t="s">
        <v>246</v>
      </c>
      <c r="D109" s="19" t="s">
        <v>247</v>
      </c>
      <c r="E109" s="19" t="s">
        <v>248</v>
      </c>
      <c r="F109" s="21" t="s">
        <v>218</v>
      </c>
      <c r="G109" s="21" t="s">
        <v>132</v>
      </c>
      <c r="H109" s="21" t="s">
        <v>219</v>
      </c>
      <c r="I109" s="22"/>
      <c r="J109" s="23">
        <f>H109*I109</f>
        <v>0</v>
      </c>
    </row>
    <row r="110" spans="1:10" ht="45" x14ac:dyDescent="0.25">
      <c r="A110" s="18">
        <v>6005</v>
      </c>
      <c r="B110" s="18">
        <v>3845</v>
      </c>
      <c r="C110" s="26" t="s">
        <v>249</v>
      </c>
      <c r="D110" s="19" t="s">
        <v>250</v>
      </c>
      <c r="E110" s="19" t="s">
        <v>37</v>
      </c>
      <c r="F110" s="21" t="s">
        <v>218</v>
      </c>
      <c r="G110" s="21" t="s">
        <v>16</v>
      </c>
      <c r="H110" s="124">
        <v>7</v>
      </c>
      <c r="I110" s="125"/>
      <c r="J110" s="23">
        <f>H110*I110</f>
        <v>0</v>
      </c>
    </row>
    <row r="111" spans="1:10" ht="33.75" x14ac:dyDescent="0.25">
      <c r="A111" s="6">
        <v>7624</v>
      </c>
      <c r="B111" s="6">
        <v>5261</v>
      </c>
      <c r="C111" s="39" t="s">
        <v>251</v>
      </c>
      <c r="D111" s="40" t="s">
        <v>252</v>
      </c>
      <c r="E111" s="40" t="s">
        <v>253</v>
      </c>
      <c r="F111" s="12" t="s">
        <v>218</v>
      </c>
      <c r="G111" s="12" t="s">
        <v>16</v>
      </c>
      <c r="H111" s="126">
        <v>7</v>
      </c>
      <c r="I111" s="127"/>
      <c r="J111" s="14">
        <f>H111*I111</f>
        <v>0</v>
      </c>
    </row>
    <row r="112" spans="1:10" ht="45" x14ac:dyDescent="0.25">
      <c r="A112" s="18">
        <v>6979</v>
      </c>
      <c r="B112" s="18">
        <v>4719</v>
      </c>
      <c r="C112" s="26" t="s">
        <v>254</v>
      </c>
      <c r="D112" s="19" t="s">
        <v>255</v>
      </c>
      <c r="E112" s="19" t="s">
        <v>207</v>
      </c>
      <c r="F112" s="21" t="s">
        <v>218</v>
      </c>
      <c r="G112" s="21" t="s">
        <v>132</v>
      </c>
      <c r="H112" s="12" t="s">
        <v>256</v>
      </c>
      <c r="I112" s="22"/>
      <c r="J112" s="27">
        <f t="shared" si="7"/>
        <v>0</v>
      </c>
    </row>
    <row r="113" spans="1:10" ht="15.75" x14ac:dyDescent="0.25">
      <c r="A113" s="128"/>
      <c r="B113" s="128"/>
      <c r="C113" s="128"/>
      <c r="D113" s="128"/>
      <c r="E113" s="128"/>
      <c r="F113" s="128"/>
      <c r="G113" s="128"/>
      <c r="H113" s="149" t="s">
        <v>44</v>
      </c>
      <c r="I113" s="150"/>
      <c r="J113" s="84"/>
    </row>
    <row r="114" spans="1:10" ht="15.75" x14ac:dyDescent="0.25">
      <c r="A114" s="129" t="s">
        <v>257</v>
      </c>
      <c r="B114" s="128"/>
      <c r="C114" s="128"/>
      <c r="D114" s="128"/>
      <c r="E114" s="128"/>
      <c r="F114" s="128"/>
      <c r="G114" s="128"/>
      <c r="H114" s="130"/>
      <c r="I114" s="130"/>
      <c r="J114" s="131"/>
    </row>
    <row r="115" spans="1:10" ht="45" x14ac:dyDescent="0.25">
      <c r="A115" s="18">
        <v>6987</v>
      </c>
      <c r="B115" s="18">
        <v>4727</v>
      </c>
      <c r="C115" s="65" t="s">
        <v>258</v>
      </c>
      <c r="D115" s="19" t="s">
        <v>259</v>
      </c>
      <c r="E115" s="25" t="s">
        <v>37</v>
      </c>
      <c r="F115" s="21" t="s">
        <v>260</v>
      </c>
      <c r="G115" s="21" t="s">
        <v>42</v>
      </c>
      <c r="H115" s="21" t="s">
        <v>39</v>
      </c>
      <c r="I115" s="22"/>
      <c r="J115" s="23">
        <f>H115*I115</f>
        <v>0</v>
      </c>
    </row>
    <row r="116" spans="1:10" ht="45" x14ac:dyDescent="0.25">
      <c r="A116" s="18">
        <v>7070</v>
      </c>
      <c r="B116" s="18">
        <v>4808</v>
      </c>
      <c r="C116" s="65" t="s">
        <v>261</v>
      </c>
      <c r="D116" s="19" t="s">
        <v>262</v>
      </c>
      <c r="E116" s="25" t="s">
        <v>37</v>
      </c>
      <c r="F116" s="21" t="s">
        <v>260</v>
      </c>
      <c r="G116" s="21" t="s">
        <v>42</v>
      </c>
      <c r="H116" s="21" t="s">
        <v>39</v>
      </c>
      <c r="I116" s="22"/>
      <c r="J116" s="23">
        <f t="shared" ref="J116:J133" si="8">H116*I116</f>
        <v>0</v>
      </c>
    </row>
    <row r="117" spans="1:10" ht="45" x14ac:dyDescent="0.25">
      <c r="A117" s="18">
        <v>7038</v>
      </c>
      <c r="B117" s="18">
        <v>4778</v>
      </c>
      <c r="C117" s="65" t="s">
        <v>263</v>
      </c>
      <c r="D117" s="19" t="s">
        <v>264</v>
      </c>
      <c r="E117" s="25" t="s">
        <v>37</v>
      </c>
      <c r="F117" s="21" t="s">
        <v>260</v>
      </c>
      <c r="G117" s="21" t="s">
        <v>42</v>
      </c>
      <c r="H117" s="21" t="s">
        <v>39</v>
      </c>
      <c r="I117" s="22"/>
      <c r="J117" s="27">
        <f t="shared" si="8"/>
        <v>0</v>
      </c>
    </row>
    <row r="118" spans="1:10" ht="45" x14ac:dyDescent="0.25">
      <c r="A118" s="6">
        <v>7622</v>
      </c>
      <c r="B118" s="6">
        <v>5259</v>
      </c>
      <c r="C118" s="39" t="s">
        <v>265</v>
      </c>
      <c r="D118" s="40" t="s">
        <v>266</v>
      </c>
      <c r="E118" s="40" t="s">
        <v>267</v>
      </c>
      <c r="F118" s="12" t="s">
        <v>260</v>
      </c>
      <c r="G118" s="12" t="s">
        <v>42</v>
      </c>
      <c r="H118" s="12" t="s">
        <v>268</v>
      </c>
      <c r="I118" s="17"/>
      <c r="J118" s="132">
        <f t="shared" si="8"/>
        <v>0</v>
      </c>
    </row>
    <row r="119" spans="1:10" ht="45" x14ac:dyDescent="0.25">
      <c r="A119" s="6">
        <v>7696</v>
      </c>
      <c r="B119" s="6">
        <v>5331</v>
      </c>
      <c r="C119" s="39" t="s">
        <v>269</v>
      </c>
      <c r="D119" s="40" t="s">
        <v>270</v>
      </c>
      <c r="E119" s="40" t="s">
        <v>271</v>
      </c>
      <c r="F119" s="12" t="s">
        <v>260</v>
      </c>
      <c r="G119" s="12" t="s">
        <v>42</v>
      </c>
      <c r="H119" s="12" t="s">
        <v>228</v>
      </c>
      <c r="I119" s="17"/>
      <c r="J119" s="132">
        <f t="shared" si="8"/>
        <v>0</v>
      </c>
    </row>
    <row r="120" spans="1:10" ht="33.75" x14ac:dyDescent="0.25">
      <c r="A120" s="6">
        <v>7625</v>
      </c>
      <c r="B120" s="6">
        <v>5262</v>
      </c>
      <c r="C120" s="39" t="s">
        <v>272</v>
      </c>
      <c r="D120" s="40" t="s">
        <v>252</v>
      </c>
      <c r="E120" s="40" t="s">
        <v>273</v>
      </c>
      <c r="F120" s="12" t="s">
        <v>260</v>
      </c>
      <c r="G120" s="12" t="s">
        <v>42</v>
      </c>
      <c r="H120" s="12" t="s">
        <v>93</v>
      </c>
      <c r="I120" s="17"/>
      <c r="J120" s="132">
        <f t="shared" si="8"/>
        <v>0</v>
      </c>
    </row>
    <row r="121" spans="1:10" ht="78.75" x14ac:dyDescent="0.25">
      <c r="A121" s="6">
        <v>7603</v>
      </c>
      <c r="B121" s="6">
        <v>5240</v>
      </c>
      <c r="C121" s="133" t="s">
        <v>274</v>
      </c>
      <c r="D121" s="40" t="s">
        <v>275</v>
      </c>
      <c r="E121" s="134" t="s">
        <v>276</v>
      </c>
      <c r="F121" s="12" t="s">
        <v>260</v>
      </c>
      <c r="G121" s="12" t="s">
        <v>42</v>
      </c>
      <c r="H121" s="12" t="s">
        <v>39</v>
      </c>
      <c r="I121" s="17"/>
      <c r="J121" s="132">
        <f t="shared" si="8"/>
        <v>0</v>
      </c>
    </row>
    <row r="122" spans="1:10" ht="56.25" x14ac:dyDescent="0.25">
      <c r="A122" s="6">
        <v>7601</v>
      </c>
      <c r="B122" s="6">
        <v>5238</v>
      </c>
      <c r="C122" s="133" t="s">
        <v>277</v>
      </c>
      <c r="D122" s="40" t="s">
        <v>278</v>
      </c>
      <c r="E122" s="134" t="s">
        <v>279</v>
      </c>
      <c r="F122" s="12" t="s">
        <v>260</v>
      </c>
      <c r="G122" s="12" t="s">
        <v>280</v>
      </c>
      <c r="H122" s="12" t="s">
        <v>39</v>
      </c>
      <c r="I122" s="17"/>
      <c r="J122" s="132">
        <f t="shared" si="8"/>
        <v>0</v>
      </c>
    </row>
    <row r="123" spans="1:10" ht="22.5" x14ac:dyDescent="0.25">
      <c r="A123" s="6">
        <v>7361</v>
      </c>
      <c r="B123" s="6">
        <v>5020</v>
      </c>
      <c r="C123" s="133" t="s">
        <v>281</v>
      </c>
      <c r="D123" s="40" t="s">
        <v>241</v>
      </c>
      <c r="E123" s="134" t="s">
        <v>282</v>
      </c>
      <c r="F123" s="12" t="s">
        <v>260</v>
      </c>
      <c r="G123" s="12" t="s">
        <v>96</v>
      </c>
      <c r="H123" s="12" t="s">
        <v>39</v>
      </c>
      <c r="I123" s="17"/>
      <c r="J123" s="132">
        <f t="shared" si="8"/>
        <v>0</v>
      </c>
    </row>
    <row r="124" spans="1:10" ht="45" x14ac:dyDescent="0.25">
      <c r="A124" s="6">
        <v>7716</v>
      </c>
      <c r="B124" s="6">
        <v>5350</v>
      </c>
      <c r="C124" s="133" t="s">
        <v>283</v>
      </c>
      <c r="D124" s="40" t="s">
        <v>284</v>
      </c>
      <c r="E124" s="134" t="s">
        <v>285</v>
      </c>
      <c r="F124" s="12" t="s">
        <v>260</v>
      </c>
      <c r="G124" s="12" t="s">
        <v>34</v>
      </c>
      <c r="H124" s="12" t="s">
        <v>39</v>
      </c>
      <c r="I124" s="17"/>
      <c r="J124" s="132">
        <f t="shared" si="8"/>
        <v>0</v>
      </c>
    </row>
    <row r="125" spans="1:10" ht="45" x14ac:dyDescent="0.25">
      <c r="A125" s="6">
        <v>7717</v>
      </c>
      <c r="B125" s="6">
        <v>5350</v>
      </c>
      <c r="C125" s="133" t="s">
        <v>283</v>
      </c>
      <c r="D125" s="40" t="s">
        <v>284</v>
      </c>
      <c r="E125" s="134" t="s">
        <v>286</v>
      </c>
      <c r="F125" s="12" t="s">
        <v>260</v>
      </c>
      <c r="G125" s="12" t="s">
        <v>34</v>
      </c>
      <c r="H125" s="12" t="s">
        <v>39</v>
      </c>
      <c r="I125" s="17"/>
      <c r="J125" s="132">
        <f t="shared" si="8"/>
        <v>0</v>
      </c>
    </row>
    <row r="126" spans="1:10" ht="56.25" x14ac:dyDescent="0.25">
      <c r="A126" s="6">
        <v>7718</v>
      </c>
      <c r="B126" s="164">
        <v>5351</v>
      </c>
      <c r="C126" s="26" t="s">
        <v>287</v>
      </c>
      <c r="D126" s="40" t="s">
        <v>288</v>
      </c>
      <c r="E126" s="40" t="s">
        <v>289</v>
      </c>
      <c r="F126" s="12" t="s">
        <v>260</v>
      </c>
      <c r="G126" s="12" t="s">
        <v>34</v>
      </c>
      <c r="H126" s="12" t="s">
        <v>290</v>
      </c>
      <c r="I126" s="17"/>
      <c r="J126" s="132">
        <f>H126*I126</f>
        <v>0</v>
      </c>
    </row>
    <row r="127" spans="1:10" ht="56.25" x14ac:dyDescent="0.25">
      <c r="A127" s="6">
        <v>7719</v>
      </c>
      <c r="B127" s="165"/>
      <c r="C127" s="26" t="s">
        <v>291</v>
      </c>
      <c r="D127" s="40" t="s">
        <v>288</v>
      </c>
      <c r="E127" s="40" t="s">
        <v>292</v>
      </c>
      <c r="F127" s="12" t="s">
        <v>260</v>
      </c>
      <c r="G127" s="12" t="s">
        <v>34</v>
      </c>
      <c r="H127" s="12" t="s">
        <v>290</v>
      </c>
      <c r="I127" s="17"/>
      <c r="J127" s="132">
        <f>H127*I127</f>
        <v>0</v>
      </c>
    </row>
    <row r="128" spans="1:10" ht="45" x14ac:dyDescent="0.25">
      <c r="A128" s="6">
        <v>7629</v>
      </c>
      <c r="B128" s="6">
        <v>5266</v>
      </c>
      <c r="C128" s="39" t="s">
        <v>293</v>
      </c>
      <c r="D128" s="40" t="s">
        <v>185</v>
      </c>
      <c r="E128" s="40" t="s">
        <v>294</v>
      </c>
      <c r="F128" s="12" t="s">
        <v>260</v>
      </c>
      <c r="G128" s="12" t="s">
        <v>280</v>
      </c>
      <c r="H128" s="12" t="s">
        <v>107</v>
      </c>
      <c r="I128" s="17"/>
      <c r="J128" s="132">
        <f t="shared" si="8"/>
        <v>0</v>
      </c>
    </row>
    <row r="129" spans="1:10" ht="45" x14ac:dyDescent="0.25">
      <c r="A129" s="6">
        <v>7598</v>
      </c>
      <c r="B129" s="6">
        <v>5235</v>
      </c>
      <c r="C129" s="39" t="s">
        <v>295</v>
      </c>
      <c r="D129" s="40" t="s">
        <v>187</v>
      </c>
      <c r="E129" s="40" t="s">
        <v>296</v>
      </c>
      <c r="F129" s="12" t="s">
        <v>260</v>
      </c>
      <c r="G129" s="12" t="s">
        <v>132</v>
      </c>
      <c r="H129" s="12" t="s">
        <v>242</v>
      </c>
      <c r="I129" s="17"/>
      <c r="J129" s="132">
        <f t="shared" si="8"/>
        <v>0</v>
      </c>
    </row>
    <row r="130" spans="1:10" ht="33.75" x14ac:dyDescent="0.25">
      <c r="A130" s="6">
        <v>7641</v>
      </c>
      <c r="B130" s="6">
        <v>5278</v>
      </c>
      <c r="C130" s="133" t="s">
        <v>297</v>
      </c>
      <c r="D130" s="40"/>
      <c r="E130" s="134" t="s">
        <v>298</v>
      </c>
      <c r="F130" s="12" t="s">
        <v>260</v>
      </c>
      <c r="G130" s="12" t="s">
        <v>132</v>
      </c>
      <c r="H130" s="12" t="s">
        <v>39</v>
      </c>
      <c r="I130" s="17"/>
      <c r="J130" s="132">
        <f t="shared" si="8"/>
        <v>0</v>
      </c>
    </row>
    <row r="131" spans="1:10" ht="45" x14ac:dyDescent="0.25">
      <c r="A131" s="6">
        <v>7296</v>
      </c>
      <c r="B131" s="6">
        <v>4964</v>
      </c>
      <c r="C131" s="133" t="s">
        <v>299</v>
      </c>
      <c r="D131" s="40" t="s">
        <v>300</v>
      </c>
      <c r="E131" s="134" t="s">
        <v>301</v>
      </c>
      <c r="F131" s="12" t="s">
        <v>260</v>
      </c>
      <c r="G131" s="12" t="s">
        <v>29</v>
      </c>
      <c r="H131" s="12" t="s">
        <v>39</v>
      </c>
      <c r="I131" s="17"/>
      <c r="J131" s="132">
        <f t="shared" si="8"/>
        <v>0</v>
      </c>
    </row>
    <row r="132" spans="1:10" ht="45" x14ac:dyDescent="0.25">
      <c r="A132" s="6">
        <v>7263</v>
      </c>
      <c r="B132" s="6">
        <v>4939</v>
      </c>
      <c r="C132" s="133" t="s">
        <v>302</v>
      </c>
      <c r="D132" s="40" t="s">
        <v>203</v>
      </c>
      <c r="E132" s="134" t="s">
        <v>303</v>
      </c>
      <c r="F132" s="12" t="s">
        <v>260</v>
      </c>
      <c r="G132" s="12" t="s">
        <v>29</v>
      </c>
      <c r="H132" s="12" t="s">
        <v>39</v>
      </c>
      <c r="I132" s="17"/>
      <c r="J132" s="132">
        <f t="shared" si="8"/>
        <v>0</v>
      </c>
    </row>
    <row r="133" spans="1:10" ht="45" x14ac:dyDescent="0.25">
      <c r="A133" s="6">
        <v>7631</v>
      </c>
      <c r="B133" s="6">
        <v>5268</v>
      </c>
      <c r="C133" s="133" t="s">
        <v>304</v>
      </c>
      <c r="D133" s="40" t="s">
        <v>305</v>
      </c>
      <c r="E133" s="134" t="s">
        <v>306</v>
      </c>
      <c r="F133" s="12" t="s">
        <v>260</v>
      </c>
      <c r="G133" s="12" t="s">
        <v>132</v>
      </c>
      <c r="H133" s="12" t="s">
        <v>39</v>
      </c>
      <c r="I133" s="17"/>
      <c r="J133" s="132">
        <f t="shared" si="8"/>
        <v>0</v>
      </c>
    </row>
    <row r="134" spans="1:10" ht="15.75" x14ac:dyDescent="0.25">
      <c r="H134" s="149" t="s">
        <v>44</v>
      </c>
      <c r="I134" s="150"/>
      <c r="J134" s="84">
        <f>SUM(J115:J133)</f>
        <v>0</v>
      </c>
    </row>
    <row r="135" spans="1:10" ht="15.75" x14ac:dyDescent="0.25">
      <c r="H135" s="136"/>
      <c r="I135" s="136"/>
      <c r="J135" s="33"/>
    </row>
    <row r="136" spans="1:10" ht="26.25" x14ac:dyDescent="0.25">
      <c r="A136" s="137"/>
      <c r="B136" s="137"/>
      <c r="C136" s="137"/>
      <c r="D136" s="138"/>
      <c r="E136" s="138"/>
      <c r="F136" s="166" t="s">
        <v>307</v>
      </c>
      <c r="G136" s="166"/>
      <c r="H136" s="166"/>
      <c r="I136" s="159">
        <f>SUM(J13,J29,J41,J54,J71,J91,J113,J134)</f>
        <v>0</v>
      </c>
      <c r="J136" s="159"/>
    </row>
    <row r="137" spans="1:10" ht="26.25" x14ac:dyDescent="0.25">
      <c r="A137" s="137"/>
      <c r="B137" s="137"/>
      <c r="C137" s="137"/>
      <c r="D137" s="138"/>
      <c r="E137" s="138"/>
      <c r="F137" s="167" t="s">
        <v>308</v>
      </c>
      <c r="G137" s="167"/>
      <c r="H137" s="167"/>
      <c r="I137" s="168">
        <v>0.05</v>
      </c>
      <c r="J137" s="168"/>
    </row>
    <row r="138" spans="1:10" ht="33.75" x14ac:dyDescent="0.25">
      <c r="A138" s="137"/>
      <c r="B138" s="137"/>
      <c r="C138" s="137"/>
      <c r="D138" s="138"/>
      <c r="E138" s="138"/>
      <c r="F138" s="158" t="s">
        <v>309</v>
      </c>
      <c r="G138" s="158"/>
      <c r="H138" s="158"/>
      <c r="I138" s="159">
        <f>I136+I136*I137</f>
        <v>0</v>
      </c>
      <c r="J138" s="159"/>
    </row>
  </sheetData>
  <mergeCells count="31">
    <mergeCell ref="F138:H138"/>
    <mergeCell ref="I138:J138"/>
    <mergeCell ref="A92:I92"/>
    <mergeCell ref="B93:B94"/>
    <mergeCell ref="B99:B100"/>
    <mergeCell ref="B101:B102"/>
    <mergeCell ref="H113:I113"/>
    <mergeCell ref="B126:B127"/>
    <mergeCell ref="H134:I134"/>
    <mergeCell ref="F136:H136"/>
    <mergeCell ref="I136:J136"/>
    <mergeCell ref="F137:H137"/>
    <mergeCell ref="I137:J137"/>
    <mergeCell ref="H91:I91"/>
    <mergeCell ref="B21:B22"/>
    <mergeCell ref="H29:I29"/>
    <mergeCell ref="A30:I30"/>
    <mergeCell ref="H41:I41"/>
    <mergeCell ref="A42:J42"/>
    <mergeCell ref="H54:I54"/>
    <mergeCell ref="A55:J55"/>
    <mergeCell ref="H71:I71"/>
    <mergeCell ref="A72:J72"/>
    <mergeCell ref="B77:B78"/>
    <mergeCell ref="B79:B80"/>
    <mergeCell ref="B17:B18"/>
    <mergeCell ref="A1:J1"/>
    <mergeCell ref="A2:J2"/>
    <mergeCell ref="B4:J4"/>
    <mergeCell ref="H13:I13"/>
    <mergeCell ref="A14:I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Vidačić</dc:creator>
  <cp:lastModifiedBy>Korisnik</cp:lastModifiedBy>
  <cp:lastPrinted>2022-07-05T11:26:56Z</cp:lastPrinted>
  <dcterms:created xsi:type="dcterms:W3CDTF">2022-07-05T11:25:33Z</dcterms:created>
  <dcterms:modified xsi:type="dcterms:W3CDTF">2022-07-05T11:37:29Z</dcterms:modified>
</cp:coreProperties>
</file>