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19200" windowHeight="12180" firstSheet="2" activeTab="4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List2" sheetId="2" r:id="rId6"/>
  </sheets>
  <definedNames>
    <definedName name="_xlnm._FilterDatabase" localSheetId="4" hidden="1">'POSEBNI DIO'!$A$4:$J$302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5" i="7" l="1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7" i="7"/>
  <c r="I6" i="7"/>
  <c r="F77" i="3" l="1"/>
  <c r="F78" i="3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10" i="5"/>
  <c r="I27" i="1" l="1"/>
  <c r="I26" i="1"/>
  <c r="G27" i="1"/>
  <c r="G26" i="1"/>
  <c r="K8" i="1"/>
  <c r="K9" i="1"/>
  <c r="K10" i="1"/>
  <c r="K11" i="1"/>
  <c r="K12" i="1"/>
  <c r="K13" i="1"/>
  <c r="K14" i="1"/>
  <c r="I9" i="1"/>
  <c r="I10" i="1"/>
  <c r="I11" i="1"/>
  <c r="I12" i="1"/>
  <c r="I13" i="1"/>
  <c r="I14" i="1"/>
  <c r="I8" i="1"/>
  <c r="G9" i="1"/>
  <c r="G10" i="1"/>
  <c r="G11" i="1"/>
  <c r="G12" i="1"/>
  <c r="G13" i="1"/>
  <c r="G14" i="1"/>
  <c r="G8" i="1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63" i="3"/>
  <c r="J64" i="3"/>
  <c r="J65" i="3"/>
  <c r="J66" i="3"/>
  <c r="J67" i="3"/>
  <c r="J62" i="3"/>
  <c r="J167" i="3"/>
  <c r="J168" i="3"/>
  <c r="J169" i="3"/>
  <c r="J170" i="3"/>
  <c r="J171" i="3"/>
  <c r="J11" i="3"/>
  <c r="J12" i="3"/>
  <c r="J13" i="3"/>
  <c r="J14" i="3"/>
  <c r="J15" i="3"/>
  <c r="J16" i="3"/>
  <c r="J17" i="3"/>
  <c r="J19" i="3"/>
  <c r="J20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3" i="3"/>
  <c r="J44" i="3"/>
  <c r="J45" i="3"/>
  <c r="J46" i="3"/>
  <c r="J47" i="3"/>
  <c r="J48" i="3"/>
  <c r="J49" i="3"/>
  <c r="J51" i="3"/>
  <c r="J52" i="3"/>
  <c r="J53" i="3"/>
  <c r="J54" i="3"/>
  <c r="J55" i="3"/>
  <c r="J56" i="3"/>
  <c r="J10" i="3"/>
  <c r="H63" i="3" l="1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62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72" i="3"/>
  <c r="F73" i="3"/>
  <c r="F74" i="3"/>
  <c r="F75" i="3"/>
  <c r="F76" i="3"/>
  <c r="F79" i="3"/>
  <c r="F68" i="3"/>
  <c r="F69" i="3"/>
  <c r="F70" i="3"/>
  <c r="F71" i="3"/>
  <c r="F66" i="3"/>
  <c r="F67" i="3"/>
  <c r="F65" i="3"/>
  <c r="F62" i="3"/>
  <c r="H13" i="3"/>
  <c r="H14" i="3"/>
  <c r="H15" i="3"/>
  <c r="H16" i="3"/>
  <c r="H17" i="3"/>
  <c r="H19" i="3"/>
  <c r="H20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3" i="3"/>
  <c r="H44" i="3"/>
  <c r="H45" i="3"/>
  <c r="H46" i="3"/>
  <c r="H47" i="3"/>
  <c r="H48" i="3"/>
  <c r="H49" i="3"/>
  <c r="H51" i="3"/>
  <c r="H52" i="3"/>
  <c r="H53" i="3"/>
  <c r="H54" i="3"/>
  <c r="H55" i="3"/>
  <c r="H56" i="3"/>
  <c r="H11" i="3"/>
  <c r="H12" i="3"/>
  <c r="H10" i="3"/>
  <c r="F16" i="3"/>
  <c r="F17" i="3"/>
  <c r="F19" i="3"/>
  <c r="F20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3" i="3"/>
  <c r="F44" i="3"/>
  <c r="F45" i="3"/>
  <c r="F46" i="3"/>
  <c r="F47" i="3"/>
  <c r="F48" i="3"/>
  <c r="F49" i="3"/>
  <c r="F51" i="3"/>
  <c r="F52" i="3"/>
  <c r="F53" i="3"/>
  <c r="F54" i="3"/>
  <c r="F55" i="3"/>
  <c r="F56" i="3"/>
  <c r="F12" i="3"/>
  <c r="F13" i="3"/>
  <c r="F14" i="3"/>
  <c r="F15" i="3"/>
  <c r="F11" i="3"/>
  <c r="F10" i="3"/>
  <c r="G225" i="7" l="1"/>
  <c r="G160" i="7"/>
  <c r="G161" i="7"/>
  <c r="G159" i="7"/>
  <c r="G158" i="7"/>
  <c r="G84" i="7" l="1"/>
  <c r="G73" i="7"/>
  <c r="G74" i="7"/>
  <c r="G75" i="7"/>
  <c r="G76" i="7"/>
  <c r="G77" i="7"/>
  <c r="G78" i="7"/>
  <c r="G79" i="7"/>
  <c r="G82" i="7"/>
  <c r="G71" i="7"/>
  <c r="G72" i="7"/>
  <c r="G223" i="7" l="1"/>
  <c r="E223" i="7"/>
  <c r="G216" i="7"/>
  <c r="G45" i="7"/>
  <c r="G23" i="7"/>
  <c r="G17" i="7"/>
  <c r="E161" i="7" l="1"/>
  <c r="E162" i="7"/>
  <c r="E163" i="7"/>
  <c r="E164" i="7"/>
  <c r="E165" i="7"/>
  <c r="E158" i="7"/>
  <c r="E159" i="7"/>
  <c r="E152" i="7"/>
  <c r="E153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81" i="7"/>
  <c r="E82" i="7"/>
  <c r="E72" i="7"/>
  <c r="E73" i="7"/>
  <c r="E74" i="7"/>
  <c r="E75" i="7"/>
  <c r="E76" i="7"/>
  <c r="E77" i="7"/>
  <c r="E78" i="7"/>
  <c r="E79" i="7"/>
  <c r="E80" i="7"/>
  <c r="E71" i="7"/>
  <c r="E70" i="7"/>
  <c r="E69" i="7"/>
  <c r="E228" i="7"/>
  <c r="E227" i="7"/>
  <c r="E226" i="7"/>
  <c r="E225" i="7"/>
  <c r="E216" i="7"/>
  <c r="E151" i="7"/>
  <c r="E147" i="7"/>
  <c r="E146" i="7"/>
  <c r="E144" i="7"/>
  <c r="E142" i="7"/>
  <c r="E45" i="7"/>
  <c r="E23" i="7"/>
  <c r="E17" i="7"/>
  <c r="G13" i="7" l="1"/>
  <c r="G19" i="7"/>
  <c r="G22" i="7"/>
  <c r="G25" i="7"/>
  <c r="G30" i="7"/>
  <c r="G32" i="7"/>
  <c r="G42" i="7"/>
  <c r="G41" i="7"/>
  <c r="G40" i="7"/>
  <c r="G39" i="7"/>
  <c r="G38" i="7"/>
  <c r="G37" i="7"/>
  <c r="G280" i="7" l="1"/>
  <c r="G281" i="7"/>
  <c r="G302" i="7"/>
  <c r="G301" i="7"/>
  <c r="G300" i="7"/>
  <c r="G299" i="7"/>
  <c r="G298" i="7"/>
  <c r="G297" i="7"/>
  <c r="G296" i="7"/>
  <c r="G295" i="7"/>
  <c r="G294" i="7"/>
  <c r="G293" i="7"/>
  <c r="G292" i="7"/>
  <c r="G291" i="7"/>
  <c r="G290" i="7"/>
  <c r="G289" i="7"/>
  <c r="G288" i="7"/>
  <c r="G287" i="7"/>
  <c r="G286" i="7"/>
  <c r="G285" i="7"/>
  <c r="G284" i="7"/>
  <c r="G283" i="7"/>
  <c r="G282" i="7"/>
  <c r="G279" i="7"/>
  <c r="G278" i="7"/>
  <c r="G277" i="7"/>
  <c r="G276" i="7"/>
  <c r="G274" i="7"/>
  <c r="G273" i="7"/>
  <c r="G272" i="7"/>
  <c r="G271" i="7"/>
  <c r="G270" i="7"/>
  <c r="G269" i="7"/>
  <c r="G268" i="7"/>
  <c r="G267" i="7"/>
  <c r="G266" i="7"/>
  <c r="G265" i="7"/>
  <c r="G264" i="7"/>
  <c r="G263" i="7"/>
  <c r="G262" i="7"/>
  <c r="G261" i="7"/>
  <c r="G260" i="7"/>
  <c r="G259" i="7"/>
  <c r="G258" i="7"/>
  <c r="G257" i="7"/>
  <c r="G256" i="7"/>
  <c r="G255" i="7"/>
  <c r="G254" i="7"/>
  <c r="G253" i="7"/>
  <c r="G252" i="7"/>
  <c r="G251" i="7"/>
  <c r="G250" i="7"/>
  <c r="G249" i="7"/>
  <c r="G248" i="7"/>
  <c r="G247" i="7"/>
  <c r="G246" i="7"/>
  <c r="G245" i="7"/>
  <c r="G244" i="7"/>
  <c r="G243" i="7"/>
  <c r="G242" i="7"/>
  <c r="G241" i="7"/>
  <c r="G240" i="7"/>
  <c r="G239" i="7"/>
  <c r="G238" i="7"/>
  <c r="G237" i="7"/>
  <c r="G236" i="7"/>
  <c r="G235" i="7"/>
  <c r="G234" i="7"/>
  <c r="G233" i="7"/>
  <c r="G232" i="7"/>
  <c r="G231" i="7"/>
  <c r="G230" i="7"/>
  <c r="G229" i="7"/>
  <c r="G224" i="7"/>
  <c r="G222" i="7"/>
  <c r="G221" i="7"/>
  <c r="G220" i="7"/>
  <c r="G219" i="7"/>
  <c r="E220" i="7"/>
  <c r="G217" i="7"/>
  <c r="G215" i="7"/>
  <c r="G214" i="7"/>
  <c r="G213" i="7"/>
  <c r="G212" i="7"/>
  <c r="G211" i="7"/>
  <c r="G210" i="7"/>
  <c r="G209" i="7"/>
  <c r="G208" i="7"/>
  <c r="G207" i="7"/>
  <c r="G206" i="7"/>
  <c r="G205" i="7"/>
  <c r="G204" i="7"/>
  <c r="G203" i="7"/>
  <c r="G202" i="7"/>
  <c r="G218" i="7"/>
  <c r="G188" i="7"/>
  <c r="G200" i="7"/>
  <c r="G199" i="7"/>
  <c r="G198" i="7"/>
  <c r="G197" i="7"/>
  <c r="G196" i="7"/>
  <c r="G195" i="7"/>
  <c r="G194" i="7"/>
  <c r="G193" i="7"/>
  <c r="G192" i="7"/>
  <c r="G191" i="7"/>
  <c r="G190" i="7"/>
  <c r="G189" i="7"/>
  <c r="G187" i="7"/>
  <c r="G186" i="7"/>
  <c r="G185" i="7"/>
  <c r="G184" i="7"/>
  <c r="G183" i="7"/>
  <c r="G182" i="7"/>
  <c r="G181" i="7"/>
  <c r="G179" i="7"/>
  <c r="G178" i="7"/>
  <c r="G177" i="7"/>
  <c r="G176" i="7"/>
  <c r="G175" i="7"/>
  <c r="G174" i="7"/>
  <c r="G173" i="7"/>
  <c r="G180" i="7"/>
  <c r="G172" i="7"/>
  <c r="G171" i="7"/>
  <c r="G170" i="7"/>
  <c r="G169" i="7"/>
  <c r="G168" i="7"/>
  <c r="G167" i="7"/>
  <c r="G166" i="7"/>
  <c r="G157" i="7"/>
  <c r="G156" i="7"/>
  <c r="G155" i="7"/>
  <c r="E172" i="7"/>
  <c r="E171" i="7"/>
  <c r="E170" i="7"/>
  <c r="E169" i="7"/>
  <c r="E168" i="7"/>
  <c r="E160" i="7"/>
  <c r="E157" i="7"/>
  <c r="E166" i="7"/>
  <c r="G154" i="7"/>
  <c r="G150" i="7"/>
  <c r="G149" i="7"/>
  <c r="G148" i="7"/>
  <c r="G145" i="7"/>
  <c r="G143" i="7"/>
  <c r="G141" i="7"/>
  <c r="G140" i="7"/>
  <c r="G139" i="7"/>
  <c r="G138" i="7"/>
  <c r="G137" i="7"/>
  <c r="G136" i="7"/>
  <c r="E150" i="7"/>
  <c r="E149" i="7"/>
  <c r="E148" i="7"/>
  <c r="E145" i="7"/>
  <c r="E143" i="7"/>
  <c r="E141" i="7"/>
  <c r="E140" i="7"/>
  <c r="E139" i="7"/>
  <c r="E138" i="7"/>
  <c r="E137" i="7"/>
  <c r="E136" i="7"/>
  <c r="E154" i="7"/>
  <c r="G135" i="7"/>
  <c r="E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68" i="7"/>
  <c r="G67" i="7"/>
  <c r="G66" i="7"/>
  <c r="G65" i="7"/>
  <c r="G64" i="7"/>
  <c r="G63" i="7"/>
  <c r="G62" i="7"/>
  <c r="G61" i="7"/>
  <c r="G60" i="7"/>
  <c r="G59" i="7"/>
  <c r="G58" i="7"/>
  <c r="G57" i="7"/>
  <c r="G55" i="7"/>
  <c r="G54" i="7"/>
  <c r="G53" i="7"/>
  <c r="G52" i="7"/>
  <c r="G51" i="7"/>
  <c r="G50" i="7"/>
  <c r="G49" i="7"/>
  <c r="G48" i="7"/>
  <c r="G47" i="7"/>
  <c r="G46" i="7"/>
  <c r="G44" i="7"/>
  <c r="G43" i="7"/>
  <c r="G36" i="7"/>
  <c r="G35" i="7"/>
  <c r="G34" i="7"/>
  <c r="G33" i="7"/>
  <c r="G31" i="7"/>
  <c r="G29" i="7"/>
  <c r="G28" i="7"/>
  <c r="G27" i="7"/>
  <c r="G26" i="7"/>
  <c r="G24" i="7"/>
  <c r="G21" i="7"/>
  <c r="G20" i="7"/>
  <c r="G18" i="7"/>
  <c r="G16" i="7"/>
  <c r="G15" i="7"/>
  <c r="G14" i="7"/>
  <c r="G12" i="7"/>
  <c r="G11" i="7"/>
  <c r="G10" i="7"/>
  <c r="G9" i="7"/>
  <c r="G8" i="7"/>
  <c r="G7" i="7"/>
  <c r="G6" i="7"/>
  <c r="E300" i="7"/>
  <c r="E301" i="7"/>
  <c r="E302" i="7"/>
  <c r="E299" i="7"/>
  <c r="E283" i="7"/>
  <c r="E284" i="7"/>
  <c r="E285" i="7"/>
  <c r="E286" i="7"/>
  <c r="E287" i="7"/>
  <c r="E288" i="7"/>
  <c r="E289" i="7"/>
  <c r="E290" i="7"/>
  <c r="E291" i="7"/>
  <c r="E292" i="7"/>
  <c r="E294" i="7"/>
  <c r="E295" i="7"/>
  <c r="E282" i="7"/>
  <c r="E277" i="7"/>
  <c r="E278" i="7"/>
  <c r="E279" i="7"/>
  <c r="E276" i="7"/>
  <c r="E271" i="7"/>
  <c r="E272" i="7"/>
  <c r="E273" i="7"/>
  <c r="E274" i="7"/>
  <c r="E270" i="7"/>
  <c r="E257" i="7"/>
  <c r="E258" i="7"/>
  <c r="E259" i="7"/>
  <c r="E260" i="7"/>
  <c r="E261" i="7"/>
  <c r="E262" i="7"/>
  <c r="E263" i="7"/>
  <c r="E264" i="7"/>
  <c r="E265" i="7"/>
  <c r="E266" i="7"/>
  <c r="E267" i="7"/>
  <c r="E256" i="7"/>
  <c r="E251" i="7"/>
  <c r="E252" i="7"/>
  <c r="E253" i="7"/>
  <c r="E254" i="7"/>
  <c r="E250" i="7"/>
  <c r="E246" i="7"/>
  <c r="E247" i="7"/>
  <c r="E248" i="7"/>
  <c r="E245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7" i="7"/>
  <c r="E218" i="7"/>
  <c r="E219" i="7"/>
  <c r="E221" i="7"/>
  <c r="E222" i="7"/>
  <c r="E224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03" i="7"/>
  <c r="E191" i="7"/>
  <c r="E192" i="7"/>
  <c r="E193" i="7"/>
  <c r="E194" i="7"/>
  <c r="E195" i="7"/>
  <c r="E196" i="7"/>
  <c r="E197" i="7"/>
  <c r="E198" i="7"/>
  <c r="E199" i="7"/>
  <c r="E200" i="7"/>
  <c r="E190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74" i="7"/>
  <c r="E156" i="7"/>
  <c r="E167" i="7"/>
  <c r="E155" i="7"/>
  <c r="E130" i="7"/>
  <c r="E131" i="7"/>
  <c r="E132" i="7"/>
  <c r="E129" i="7"/>
  <c r="E125" i="7"/>
  <c r="E126" i="7"/>
  <c r="E127" i="7"/>
  <c r="E124" i="7"/>
  <c r="E118" i="7"/>
  <c r="E119" i="7"/>
  <c r="E120" i="7"/>
  <c r="E117" i="7"/>
  <c r="E114" i="7"/>
  <c r="E115" i="7"/>
  <c r="E113" i="7"/>
  <c r="E112" i="7"/>
  <c r="E107" i="7"/>
  <c r="E108" i="7"/>
  <c r="E109" i="7"/>
  <c r="E106" i="7"/>
  <c r="E66" i="7"/>
  <c r="E67" i="7"/>
  <c r="E68" i="7"/>
  <c r="E65" i="7"/>
  <c r="E59" i="7"/>
  <c r="E60" i="7"/>
  <c r="E61" i="7"/>
  <c r="E62" i="7"/>
  <c r="E58" i="7"/>
  <c r="E50" i="7"/>
  <c r="E51" i="7"/>
  <c r="E52" i="7"/>
  <c r="E49" i="7"/>
  <c r="E40" i="7"/>
  <c r="E41" i="7"/>
  <c r="E42" i="7"/>
  <c r="E43" i="7"/>
  <c r="E44" i="7"/>
  <c r="E39" i="7"/>
  <c r="E298" i="7"/>
  <c r="E281" i="7"/>
  <c r="E275" i="7"/>
  <c r="E269" i="7"/>
  <c r="E255" i="7"/>
  <c r="E249" i="7"/>
  <c r="E244" i="7"/>
  <c r="E202" i="7"/>
  <c r="E189" i="7"/>
  <c r="E173" i="7"/>
  <c r="E128" i="7"/>
  <c r="E123" i="7"/>
  <c r="E116" i="7"/>
  <c r="E111" i="7"/>
  <c r="E105" i="7"/>
  <c r="E64" i="7"/>
  <c r="E57" i="7"/>
  <c r="E296" i="7"/>
  <c r="E133" i="7"/>
  <c r="E121" i="7"/>
  <c r="E103" i="7"/>
  <c r="E297" i="7"/>
  <c r="E280" i="7"/>
  <c r="E268" i="7"/>
  <c r="E243" i="7"/>
  <c r="E188" i="7"/>
  <c r="E134" i="7"/>
  <c r="E122" i="7"/>
  <c r="E110" i="7"/>
  <c r="E104" i="7"/>
  <c r="E63" i="7"/>
  <c r="E56" i="7"/>
  <c r="E47" i="7"/>
  <c r="E46" i="7"/>
  <c r="E48" i="7"/>
  <c r="E38" i="7"/>
  <c r="E37" i="7"/>
  <c r="E10" i="7"/>
  <c r="E11" i="7"/>
  <c r="E12" i="7"/>
  <c r="E13" i="7"/>
  <c r="E14" i="7"/>
  <c r="E15" i="7"/>
  <c r="E16" i="7"/>
  <c r="E18" i="7"/>
  <c r="E19" i="7"/>
  <c r="E20" i="7"/>
  <c r="E21" i="7"/>
  <c r="E22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9" i="7"/>
  <c r="E8" i="7"/>
  <c r="E7" i="7"/>
  <c r="E6" i="7"/>
</calcChain>
</file>

<file path=xl/sharedStrings.xml><?xml version="1.0" encoding="utf-8"?>
<sst xmlns="http://schemas.openxmlformats.org/spreadsheetml/2006/main" count="1024" uniqueCount="315">
  <si>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</si>
  <si>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</si>
  <si>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</si>
  <si>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</si>
  <si>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</si>
  <si>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</si>
  <si>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</si>
  <si>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</si>
  <si>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</si>
  <si>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</si>
  <si>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</si>
  <si>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</si>
  <si>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</si>
  <si>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</si>
  <si>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</si>
  <si>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</si>
  <si>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</si>
  <si>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</si>
  <si>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</si>
  <si>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</si>
  <si>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</si>
  <si>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</si>
  <si>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</si>
  <si>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</si>
  <si>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</si>
  <si>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</si>
  <si>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</si>
  <si>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</si>
  <si>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</si>
  <si>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</si>
  <si>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</si>
  <si>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</si>
  <si>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</si>
  <si>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</si>
  <si>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</si>
  <si>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</si>
  <si>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</si>
  <si>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</si>
  <si>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</si>
  <si>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</si>
  <si>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</si>
  <si>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</si>
  <si>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</si>
  <si>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</si>
  <si>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Izvršenje 2021.**</t>
  </si>
  <si>
    <t>Plan 2022.**</t>
  </si>
  <si>
    <t>UKUPAN DONOS VIŠKA / MANJKA IZ PRETHODNE(IH) GODINE***</t>
  </si>
  <si>
    <t>EUR/KN*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</si>
  <si>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</si>
  <si>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</si>
  <si>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</si>
  <si>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</si>
  <si>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</si>
  <si>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Pomoći iz inozemstva i od subjekata unutar općeg proračuna</t>
  </si>
  <si>
    <t>FINANCIJSKI PLAN PRORAČUNSKOG KORISNIKA JEDINICE LOKALNE I PODRUČNE (REGIONALNE) SAMOUPRAVE 
ZA 2023. I PROJEKCIJA ZA 2024. I 2025. GODINU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</si>
  <si>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</si>
  <si>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</si>
  <si>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</si>
  <si>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</si>
  <si>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Program</t>
  </si>
  <si>
    <t>1001</t>
  </si>
  <si>
    <t>MINIMALNI STANDARD U OSNOVNOM ŠKOLSTVU- MATERIJALNI I FINANCIJSKI RASHODI</t>
  </si>
  <si>
    <t>Aktivnost</t>
  </si>
  <si>
    <t>A100001</t>
  </si>
  <si>
    <t xml:space="preserve">Izvor </t>
  </si>
  <si>
    <t>4.1.</t>
  </si>
  <si>
    <t>DECENTRALIZIRANA SREDSTVA- OŠ</t>
  </si>
  <si>
    <t/>
  </si>
  <si>
    <t>3</t>
  </si>
  <si>
    <t>32</t>
  </si>
  <si>
    <t>321</t>
  </si>
  <si>
    <t>Naknade troškova zaposlenima</t>
  </si>
  <si>
    <t>3211</t>
  </si>
  <si>
    <t>Službena putovanja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</si>
  <si>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</si>
  <si>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</si>
  <si>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</si>
  <si>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</si>
  <si>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</si>
  <si>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</si>
  <si>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</si>
  <si>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</si>
  <si>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</si>
  <si>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</si>
  <si>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</si>
  <si>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</si>
  <si>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</si>
  <si>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</si>
  <si>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</si>
  <si>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</si>
  <si>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</si>
  <si>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</si>
  <si>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3234</t>
  </si>
  <si>
    <t>Komunalne usluge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</si>
  <si>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</si>
  <si>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</si>
  <si>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</si>
  <si>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</si>
  <si>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</si>
  <si>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</si>
  <si>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</si>
  <si>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</si>
  <si>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</si>
  <si>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</si>
  <si>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3293</t>
  </si>
  <si>
    <t>Reprezentacija</t>
  </si>
  <si>
    <t>3294</t>
  </si>
  <si>
    <t>Članarine i norme</t>
  </si>
  <si>
    <t>3295</t>
  </si>
  <si>
    <t>Pristojbe i naknade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</si>
  <si>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</si>
  <si>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</si>
  <si>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</si>
  <si>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</si>
  <si>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</si>
  <si>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</si>
  <si>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</si>
  <si>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A100002</t>
  </si>
  <si>
    <t>TEKUĆE INVESTICIJSKO ODRŽAVANJE- minimalni standard</t>
  </si>
  <si>
    <t>3224</t>
  </si>
  <si>
    <t>Materijal i dijelovi za tekuće i investicijsko održavanje</t>
  </si>
  <si>
    <t>3232</t>
  </si>
  <si>
    <t>Usluge tekućeg i investicijskog održavanja</t>
  </si>
  <si>
    <t>POJAČANI STANDARD U ŠKOLSTVU</t>
  </si>
  <si>
    <t>Tekući projekt</t>
  </si>
  <si>
    <t>T100002</t>
  </si>
  <si>
    <t>ŽUPANIJSKA STRUČNA VIJEĆA</t>
  </si>
  <si>
    <t>1.1.</t>
  </si>
  <si>
    <t>OPĆI PRIHODI I PRIMICI</t>
  </si>
  <si>
    <t>T100003</t>
  </si>
  <si>
    <t>NATJECANJA</t>
  </si>
  <si>
    <t>3291</t>
  </si>
  <si>
    <t>Naknade za rad predstavničkih i izvršnih tijela, povjerenstava i slično</t>
  </si>
  <si>
    <t>T100041</t>
  </si>
  <si>
    <t>E-TEHNIČAR</t>
  </si>
  <si>
    <t>1002</t>
  </si>
  <si>
    <t>KAPITALNO ULAGANJE</t>
  </si>
  <si>
    <t>T100001</t>
  </si>
  <si>
    <t>OPREMA ŠKOLA</t>
  </si>
  <si>
    <t>4</t>
  </si>
  <si>
    <t>42</t>
  </si>
  <si>
    <t>422</t>
  </si>
  <si>
    <t>Postrojenja i oprema</t>
  </si>
  <si>
    <t>4221</t>
  </si>
  <si>
    <t>Uredska oprema i namještaj</t>
  </si>
  <si>
    <t>DODATNA ULAGANJA</t>
  </si>
  <si>
    <t>45</t>
  </si>
  <si>
    <t>Rashodi za dodatna ulaganja na nefinancijskoj imovini</t>
  </si>
  <si>
    <t>451</t>
  </si>
  <si>
    <t>Dodatna ulaganja na građevinskim objektima</t>
  </si>
  <si>
    <t>4511</t>
  </si>
  <si>
    <t>1003</t>
  </si>
  <si>
    <t>TEKUĆE I INVESTICIJSKO ODRŽAVNJE U ŠKOLSTVU</t>
  </si>
  <si>
    <t>TEKUĆE I INVESTICIJSKO ODRŽAVANJE U ŠKOLSTVU</t>
  </si>
  <si>
    <t>PROGRAMI OSNOVNIH ŠKOLA IZVAN ŽUPANIJSKOG PRORAČUNA</t>
  </si>
  <si>
    <t>4.L.</t>
  </si>
  <si>
    <t>PRIHODI ZA POSEBNE NAMJENE- OŠ</t>
  </si>
  <si>
    <t>7.3.</t>
  </si>
  <si>
    <t>PRIHODI OD PRODAJE ILI ZAMJENE NEFINANCIJSKE IMOVINE- OŠ</t>
  </si>
  <si>
    <t>Usluge promidžbe i informiranja</t>
  </si>
  <si>
    <t>ADMINISTRATIVNO, TEHNIČKO I STRUČNO OSOBLJE</t>
  </si>
  <si>
    <t>3.3.</t>
  </si>
  <si>
    <t>VLASTITI PRIHODI- OŠ</t>
  </si>
  <si>
    <t>5.K.</t>
  </si>
  <si>
    <t>POMOĆI- OŠ</t>
  </si>
  <si>
    <t>31</t>
  </si>
  <si>
    <t>311</t>
  </si>
  <si>
    <t>Plaće (Bruto)</t>
  </si>
  <si>
    <t>3111</t>
  </si>
  <si>
    <t>Plaće za redovan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</si>
  <si>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</si>
  <si>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</si>
  <si>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</si>
  <si>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</si>
  <si>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</si>
  <si>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</si>
  <si>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</si>
  <si>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3212</t>
  </si>
  <si>
    <t>Naknade za prijevoz, za rad na terenu i odvojeni život</t>
  </si>
  <si>
    <t>37</t>
  </si>
  <si>
    <t>Naknade građanima i kućanstvima na temelju osiguranja i druge naknade</t>
  </si>
  <si>
    <t>372</t>
  </si>
  <si>
    <t>Ostale naknade građanima i kućanstvima iz proračuna</t>
  </si>
  <si>
    <t>3722</t>
  </si>
  <si>
    <t>Naknade građanima i kućanstvima u naravi</t>
  </si>
  <si>
    <t>38</t>
  </si>
  <si>
    <t>Ostali rashodi</t>
  </si>
  <si>
    <t>381</t>
  </si>
  <si>
    <t>Tekuće donacije</t>
  </si>
  <si>
    <t>3811</t>
  </si>
  <si>
    <t>Tekuće donacije u novcu</t>
  </si>
  <si>
    <t>4227</t>
  </si>
  <si>
    <t>Uređaji, strojevi i oprema za ostale namjene</t>
  </si>
  <si>
    <t>424</t>
  </si>
  <si>
    <t>Knjige, umjetnička djela i ostale izložbene vrijednosti</t>
  </si>
  <si>
    <t>4241</t>
  </si>
  <si>
    <t>Knjige</t>
  </si>
  <si>
    <t>ŠKOLSKA KUHINJA</t>
  </si>
  <si>
    <t>3222</t>
  </si>
  <si>
    <t>Materijal i sirovine</t>
  </si>
  <si>
    <t>T100010</t>
  </si>
  <si>
    <t>OSTALE IZVANŠKOLSKE AKTIVNOSTI</t>
  </si>
  <si>
    <t>3292</t>
  </si>
  <si>
    <t>Premije osiguranja</t>
  </si>
  <si>
    <t>T100012</t>
  </si>
  <si>
    <t>POTICANJE KORIŠTENJA SREDSTAVA IZ FONDOVA EU</t>
  </si>
  <si>
    <t>T100011</t>
  </si>
  <si>
    <t>NOVA ŠKOLSKA SHEMA VOĆA I POVRĆA TE MLIJEKA I MLIJEČNIH PROIZVODA</t>
  </si>
  <si>
    <t>5.Đ.</t>
  </si>
  <si>
    <t>MINISTARSTVO POLJOPRIVREDE</t>
  </si>
  <si>
    <t>Izvršenje 2021. u eurima</t>
  </si>
  <si>
    <t>Plan 2022. u eurima</t>
  </si>
  <si>
    <t>36</t>
  </si>
  <si>
    <t>Pomoći dane u inozemstvo i unutar općeg proračuna</t>
  </si>
  <si>
    <t>366</t>
  </si>
  <si>
    <t>Pomoći proračunskim korisnicima drugih proračuna</t>
  </si>
  <si>
    <t>3661</t>
  </si>
  <si>
    <t>Tekuće pomoći proračunskim korisnicima drugih proračuna</t>
  </si>
  <si>
    <t>T100047</t>
  </si>
  <si>
    <t>Plaće (bruto)</t>
  </si>
  <si>
    <t>Doprinosi za obavezno zdravstveno osiguranje</t>
  </si>
  <si>
    <t>Nakande za prijevoz, za rad na terenu i odvojeni život</t>
  </si>
  <si>
    <t>5.T.</t>
  </si>
  <si>
    <t>MINIS,ZNANOST., OBRAZOVANJA I SPORTA- EFS-III</t>
  </si>
  <si>
    <t>Ostali rahodi za zaposlene</t>
  </si>
  <si>
    <t>Doprrinosi na plaće</t>
  </si>
  <si>
    <t>Troškovi sudskih postupaka</t>
  </si>
  <si>
    <t>Zatezne kamate</t>
  </si>
  <si>
    <t>PRSTEN POTPORE  IV</t>
  </si>
  <si>
    <t>Naknde za rad predstavničkih i izvršnih tijela, povjerenstva i slično</t>
  </si>
  <si>
    <t>Pomoći prorač.iz drug. prorač</t>
  </si>
  <si>
    <t>ekuće pomoći prorač.iz dr.pr.</t>
  </si>
  <si>
    <t>Pomoći pror.kor.iz prorač.koji im mije nadležan</t>
  </si>
  <si>
    <t>Tekuće pomoći pr.kor.iz pror.koji im nije nadležan</t>
  </si>
  <si>
    <t>Kapitalne pomoći pror.kor.iz pror.koji im nije nadležan</t>
  </si>
  <si>
    <t>Prihodi od uprav. i adm.prist, prist.po poseb.prop.i naknada</t>
  </si>
  <si>
    <t>Prihodi po poseb. propisima</t>
  </si>
  <si>
    <t>Ostali nespomenuti prihodi</t>
  </si>
  <si>
    <t>Prihodi od prodaje proizv.i robe te pruž.usluga</t>
  </si>
  <si>
    <t>Prihod od prodaje proiz.i robe</t>
  </si>
  <si>
    <t>Prihod od pruženih usluga</t>
  </si>
  <si>
    <t>Prih.od prodaje proizv.dugotr.imovine</t>
  </si>
  <si>
    <t>Prih.od prodaje građ.objekata</t>
  </si>
  <si>
    <t>Stambeni objekti</t>
  </si>
  <si>
    <t>Prihodi iz nadležnog prorač. I od HZZO-a tem.ug.obveza</t>
  </si>
  <si>
    <t>Prihodi iz nadl.pror.za financ.red.djelat.pror.korisn.</t>
  </si>
  <si>
    <t>Prih.iz nad.pror.za financ.red.djelat.</t>
  </si>
  <si>
    <t>Prih.iz nad.pror.za financ.rash.za nab.nef.imov.</t>
  </si>
  <si>
    <t>Prihodi od prodaje nef.imovine</t>
  </si>
  <si>
    <t>Tekuće pomoći temeljem prijenosa EU sredstava</t>
  </si>
  <si>
    <t>Pomoći temeljem prijenosa EU sredstava</t>
  </si>
  <si>
    <t>Naknade troškova zaposlen.</t>
  </si>
  <si>
    <t>Rashodi za mater.i energiju</t>
  </si>
  <si>
    <t>Ostali nespom.rash.poslov.</t>
  </si>
  <si>
    <t>Ostali financ.rashodi</t>
  </si>
  <si>
    <t>Nakn.građ.i kuć.na tem.osig</t>
  </si>
  <si>
    <t>Ostale nak.građ.i kućanstv.</t>
  </si>
  <si>
    <t>UUPNO PRIHODI</t>
  </si>
  <si>
    <t>UKUPNO RASHODI</t>
  </si>
  <si>
    <t>Rashodi za dodatna ulag.na nef.imovini</t>
  </si>
  <si>
    <t>Dodatna ulag.na građ.objektima</t>
  </si>
  <si>
    <t>/</t>
  </si>
  <si>
    <t>T100054</t>
  </si>
  <si>
    <t>PRSTEN POTPORE V</t>
  </si>
  <si>
    <t>T100055</t>
  </si>
  <si>
    <t>PRSTEN POTPORE VI</t>
  </si>
  <si>
    <t>Plaće ( bruto)</t>
  </si>
  <si>
    <t>Plaće za  redovan rad</t>
  </si>
  <si>
    <t>Naknade za prijevoz</t>
  </si>
  <si>
    <t>Naknada za prjevoz</t>
  </si>
  <si>
    <t>Stručno usavršavanje zaposl.</t>
  </si>
  <si>
    <t xml:space="preserve">Naknada za prjevoz, rad na </t>
  </si>
  <si>
    <t>Ostale nak,troškov zaposl.</t>
  </si>
  <si>
    <t>Uredski mater.i ost.maer.ras.</t>
  </si>
  <si>
    <t>Mater.i dij.za tek. I invest.odr</t>
  </si>
  <si>
    <t>Sitni inventari auto gume</t>
  </si>
  <si>
    <t>4.L,</t>
  </si>
  <si>
    <t>Služena, radna i zaš.odj.i ob.</t>
  </si>
  <si>
    <t>Usluge telefona, pošte i prijev.</t>
  </si>
  <si>
    <t>Usluge promidžbe i inform.</t>
  </si>
  <si>
    <t>Usluge tekuć.i inves.održ.</t>
  </si>
  <si>
    <t>Komualne usluge</t>
  </si>
  <si>
    <t>Zdravst.i veter.usluge</t>
  </si>
  <si>
    <t>Naknade građ. i kuć u naravi</t>
  </si>
  <si>
    <t>Bankarske usluge usl.pl.prom</t>
  </si>
  <si>
    <t>Bankarske usluge i usl.pl.pro</t>
  </si>
  <si>
    <t>4.L</t>
  </si>
  <si>
    <t>Knjige, umjetnička djela i ost.</t>
  </si>
  <si>
    <t>Knjige.</t>
  </si>
  <si>
    <t xml:space="preserve">Postrojenja i </t>
  </si>
  <si>
    <t>Naknade za rad predst.i izvršnih tijela</t>
  </si>
  <si>
    <t>Izvršenje 2021 u eurima</t>
  </si>
  <si>
    <t>Izvršenje 2022. u eurima</t>
  </si>
  <si>
    <t>Plan za 2023. u eurima</t>
  </si>
  <si>
    <t>Izvršenje 2021.u eurima</t>
  </si>
  <si>
    <t xml:space="preserve">Plan za 2023. </t>
  </si>
  <si>
    <t>0421 Poljoprivreda</t>
  </si>
  <si>
    <t>042  Poljoprivreda,šumarstvo,ribarstvo i dr</t>
  </si>
  <si>
    <t>04  Ekonomski poslovi</t>
  </si>
  <si>
    <t>09  Obrazovanje</t>
  </si>
  <si>
    <t>091 Predškolsko i osnovno obrazovanje</t>
  </si>
  <si>
    <t>0912 Osnovno obrazovanje</t>
  </si>
  <si>
    <t>07 Zdravstvo</t>
  </si>
  <si>
    <t>0760 Poslovi i usluge koje nisu drugdje razvrstane</t>
  </si>
  <si>
    <t>076Poslovi i usluge koje nisu drugdje razvrstane</t>
  </si>
  <si>
    <t>096 Dodatne usluge uobrazovanju</t>
  </si>
  <si>
    <t>0960 Dodatne usluge u obrazovanju</t>
  </si>
  <si>
    <t>09 Obrazovanje</t>
  </si>
  <si>
    <t>097 Istraživanje i razvoj obrazovanja</t>
  </si>
  <si>
    <t>0970 Istraživanje i razvoj obrazovanja</t>
  </si>
  <si>
    <t>098 Usluge obrazovanja koje nisu drugdje razvrstane</t>
  </si>
  <si>
    <t>0980 Usluge obrazovanja koje nisu drugdje razvrstane</t>
  </si>
  <si>
    <t>Plan za 2023.u eurima</t>
  </si>
  <si>
    <t>Projekcija za 2024. u eurima</t>
  </si>
  <si>
    <t>Projekcija za 2025.u eurima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</si>
</sst>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1A]#,##0.00;\-\ #,##0.00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theme="4" tint="0.39997558519241921"/>
      <name val="Arial"/>
      <family val="2"/>
      <charset val="238"/>
    </font>
    <font>
      <b/>
      <sz val="11"/>
      <color theme="4" tint="0.39997558519241921"/>
      <name val="Calibri"/>
      <family val="2"/>
      <charset val="238"/>
      <scheme val="minor"/>
    </font>
    <font>
      <b/>
      <sz val="8"/>
      <color theme="2"/>
      <name val="Arial"/>
      <family val="2"/>
      <charset val="238"/>
    </font>
    <font>
      <b/>
      <i/>
      <sz val="1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1C1FF"/>
        <bgColor rgb="FFC1C1FF"/>
      </patternFill>
    </fill>
    <fill>
      <patternFill patternType="solid">
        <fgColor rgb="FFE1E1FF"/>
        <bgColor rgb="FFE1E1FF"/>
      </patternFill>
    </fill>
    <fill>
      <patternFill patternType="solid">
        <fgColor rgb="FFFEDE01"/>
        <bgColor rgb="FFFEDE0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E1E1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499984740745262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FFFFFF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9" fillId="0" borderId="0"/>
  </cellStyleXfs>
  <cellXfs count="144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8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20" fillId="5" borderId="3" xfId="1" applyNumberFormat="1" applyFont="1" applyFill="1" applyBorder="1" applyAlignment="1">
      <alignment horizontal="left" vertical="center" wrapText="1" readingOrder="1"/>
    </xf>
    <xf numFmtId="0" fontId="20" fillId="5" borderId="3" xfId="1" applyNumberFormat="1" applyFont="1" applyFill="1" applyBorder="1" applyAlignment="1">
      <alignment vertical="center" wrapText="1" readingOrder="1"/>
    </xf>
    <xf numFmtId="164" fontId="20" fillId="5" borderId="3" xfId="1" applyNumberFormat="1" applyFont="1" applyFill="1" applyBorder="1" applyAlignment="1">
      <alignment horizontal="right" vertical="center" wrapText="1" readingOrder="1"/>
    </xf>
    <xf numFmtId="0" fontId="20" fillId="6" borderId="3" xfId="1" applyNumberFormat="1" applyFont="1" applyFill="1" applyBorder="1" applyAlignment="1">
      <alignment horizontal="left" vertical="center" wrapText="1" readingOrder="1"/>
    </xf>
    <xf numFmtId="0" fontId="20" fillId="6" borderId="3" xfId="1" applyNumberFormat="1" applyFont="1" applyFill="1" applyBorder="1" applyAlignment="1">
      <alignment vertical="center" wrapText="1" readingOrder="1"/>
    </xf>
    <xf numFmtId="164" fontId="20" fillId="6" borderId="3" xfId="1" applyNumberFormat="1" applyFont="1" applyFill="1" applyBorder="1" applyAlignment="1">
      <alignment horizontal="right" vertical="center" wrapText="1" readingOrder="1"/>
    </xf>
    <xf numFmtId="0" fontId="20" fillId="7" borderId="3" xfId="1" applyNumberFormat="1" applyFont="1" applyFill="1" applyBorder="1" applyAlignment="1">
      <alignment horizontal="left" vertical="center" wrapText="1" readingOrder="1"/>
    </xf>
    <xf numFmtId="0" fontId="20" fillId="7" borderId="3" xfId="1" applyNumberFormat="1" applyFont="1" applyFill="1" applyBorder="1" applyAlignment="1">
      <alignment vertical="center" wrapText="1" readingOrder="1"/>
    </xf>
    <xf numFmtId="164" fontId="20" fillId="7" borderId="3" xfId="1" applyNumberFormat="1" applyFont="1" applyFill="1" applyBorder="1" applyAlignment="1">
      <alignment horizontal="right" vertical="center" wrapText="1" readingOrder="1"/>
    </xf>
    <xf numFmtId="0" fontId="20" fillId="8" borderId="3" xfId="1" applyNumberFormat="1" applyFont="1" applyFill="1" applyBorder="1" applyAlignment="1">
      <alignment horizontal="left" vertical="center" wrapText="1" readingOrder="1"/>
    </xf>
    <xf numFmtId="0" fontId="20" fillId="8" borderId="3" xfId="1" applyNumberFormat="1" applyFont="1" applyFill="1" applyBorder="1" applyAlignment="1">
      <alignment vertical="center" wrapText="1" readingOrder="1"/>
    </xf>
    <xf numFmtId="164" fontId="20" fillId="8" borderId="3" xfId="1" applyNumberFormat="1" applyFont="1" applyFill="1" applyBorder="1" applyAlignment="1">
      <alignment horizontal="right" vertical="center" wrapText="1" readingOrder="1"/>
    </xf>
    <xf numFmtId="0" fontId="20" fillId="0" borderId="3" xfId="1" applyNumberFormat="1" applyFont="1" applyFill="1" applyBorder="1" applyAlignment="1">
      <alignment horizontal="left" vertical="center" wrapText="1" readingOrder="1"/>
    </xf>
    <xf numFmtId="0" fontId="20" fillId="0" borderId="3" xfId="1" applyNumberFormat="1" applyFont="1" applyFill="1" applyBorder="1" applyAlignment="1">
      <alignment vertical="center" wrapText="1" readingOrder="1"/>
    </xf>
    <xf numFmtId="164" fontId="20" fillId="0" borderId="3" xfId="1" applyNumberFormat="1" applyFont="1" applyFill="1" applyBorder="1" applyAlignment="1">
      <alignment horizontal="right" vertical="center" wrapText="1" readingOrder="1"/>
    </xf>
    <xf numFmtId="0" fontId="21" fillId="0" borderId="3" xfId="1" applyNumberFormat="1" applyFont="1" applyFill="1" applyBorder="1" applyAlignment="1">
      <alignment horizontal="left" vertical="center" wrapText="1" readingOrder="1"/>
    </xf>
    <xf numFmtId="0" fontId="21" fillId="0" borderId="3" xfId="1" applyNumberFormat="1" applyFont="1" applyFill="1" applyBorder="1" applyAlignment="1">
      <alignment vertical="center" wrapText="1" readingOrder="1"/>
    </xf>
    <xf numFmtId="164" fontId="21" fillId="0" borderId="3" xfId="1" applyNumberFormat="1" applyFont="1" applyFill="1" applyBorder="1" applyAlignment="1">
      <alignment horizontal="right" vertical="center" wrapText="1" readingOrder="1"/>
    </xf>
    <xf numFmtId="0" fontId="20" fillId="9" borderId="3" xfId="1" applyNumberFormat="1" applyFont="1" applyFill="1" applyBorder="1" applyAlignment="1">
      <alignment horizontal="left" vertical="center" wrapText="1" readingOrder="1"/>
    </xf>
    <xf numFmtId="0" fontId="1" fillId="0" borderId="0" xfId="0" applyFont="1"/>
    <xf numFmtId="0" fontId="21" fillId="9" borderId="3" xfId="1" applyNumberFormat="1" applyFont="1" applyFill="1" applyBorder="1" applyAlignment="1">
      <alignment horizontal="left" vertical="center" wrapText="1" readingOrder="1"/>
    </xf>
    <xf numFmtId="164" fontId="21" fillId="8" borderId="3" xfId="1" applyNumberFormat="1" applyFont="1" applyFill="1" applyBorder="1" applyAlignment="1">
      <alignment horizontal="right" vertical="center" wrapText="1" readingOrder="1"/>
    </xf>
    <xf numFmtId="0" fontId="0" fillId="0" borderId="0" xfId="0" applyFont="1"/>
    <xf numFmtId="0" fontId="20" fillId="10" borderId="3" xfId="1" applyNumberFormat="1" applyFont="1" applyFill="1" applyBorder="1" applyAlignment="1">
      <alignment horizontal="left" vertical="center" wrapText="1" readingOrder="1"/>
    </xf>
    <xf numFmtId="0" fontId="20" fillId="10" borderId="3" xfId="1" applyNumberFormat="1" applyFont="1" applyFill="1" applyBorder="1" applyAlignment="1">
      <alignment vertical="center" wrapText="1" readingOrder="1"/>
    </xf>
    <xf numFmtId="164" fontId="20" fillId="10" borderId="3" xfId="1" applyNumberFormat="1" applyFont="1" applyFill="1" applyBorder="1" applyAlignment="1">
      <alignment horizontal="right" vertical="center" wrapText="1" readingOrder="1"/>
    </xf>
    <xf numFmtId="164" fontId="20" fillId="11" borderId="3" xfId="1" applyNumberFormat="1" applyFont="1" applyFill="1" applyBorder="1" applyAlignment="1">
      <alignment horizontal="right" vertical="center" wrapText="1" readingOrder="1"/>
    </xf>
    <xf numFmtId="0" fontId="1" fillId="10" borderId="0" xfId="0" applyFont="1" applyFill="1"/>
    <xf numFmtId="0" fontId="22" fillId="12" borderId="3" xfId="1" applyNumberFormat="1" applyFont="1" applyFill="1" applyBorder="1" applyAlignment="1">
      <alignment horizontal="left" vertical="center" wrapText="1" readingOrder="1"/>
    </xf>
    <xf numFmtId="0" fontId="22" fillId="12" borderId="3" xfId="1" applyNumberFormat="1" applyFont="1" applyFill="1" applyBorder="1" applyAlignment="1">
      <alignment vertical="center" wrapText="1" readingOrder="1"/>
    </xf>
    <xf numFmtId="164" fontId="22" fillId="12" borderId="3" xfId="1" applyNumberFormat="1" applyFont="1" applyFill="1" applyBorder="1" applyAlignment="1">
      <alignment horizontal="right" vertical="center" wrapText="1" readingOrder="1"/>
    </xf>
    <xf numFmtId="164" fontId="22" fillId="13" borderId="3" xfId="1" applyNumberFormat="1" applyFont="1" applyFill="1" applyBorder="1" applyAlignment="1">
      <alignment horizontal="right" vertical="center" wrapText="1" readingOrder="1"/>
    </xf>
    <xf numFmtId="0" fontId="23" fillId="12" borderId="0" xfId="0" applyFont="1" applyFill="1"/>
    <xf numFmtId="0" fontId="20" fillId="14" borderId="3" xfId="1" applyNumberFormat="1" applyFont="1" applyFill="1" applyBorder="1" applyAlignment="1">
      <alignment horizontal="left" vertical="center" wrapText="1" readingOrder="1"/>
    </xf>
    <xf numFmtId="0" fontId="20" fillId="14" borderId="3" xfId="1" applyNumberFormat="1" applyFont="1" applyFill="1" applyBorder="1" applyAlignment="1">
      <alignment vertical="center" wrapText="1" readingOrder="1"/>
    </xf>
    <xf numFmtId="164" fontId="20" fillId="14" borderId="3" xfId="1" applyNumberFormat="1" applyFont="1" applyFill="1" applyBorder="1" applyAlignment="1">
      <alignment horizontal="right" vertical="center" wrapText="1" readingOrder="1"/>
    </xf>
    <xf numFmtId="164" fontId="20" fillId="15" borderId="3" xfId="1" applyNumberFormat="1" applyFont="1" applyFill="1" applyBorder="1" applyAlignment="1">
      <alignment horizontal="right" vertical="center" wrapText="1" readingOrder="1"/>
    </xf>
    <xf numFmtId="0" fontId="1" fillId="14" borderId="0" xfId="0" applyFont="1" applyFill="1"/>
    <xf numFmtId="164" fontId="24" fillId="15" borderId="3" xfId="1" applyNumberFormat="1" applyFont="1" applyFill="1" applyBorder="1" applyAlignment="1">
      <alignment horizontal="right" vertical="center" wrapText="1" readingOrder="1"/>
    </xf>
    <xf numFmtId="164" fontId="20" fillId="16" borderId="3" xfId="1" applyNumberFormat="1" applyFont="1" applyFill="1" applyBorder="1" applyAlignment="1">
      <alignment horizontal="right" vertical="center" wrapText="1" readingOrder="1"/>
    </xf>
    <xf numFmtId="3" fontId="6" fillId="2" borderId="4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164" fontId="20" fillId="17" borderId="3" xfId="1" applyNumberFormat="1" applyFont="1" applyFill="1" applyBorder="1" applyAlignment="1">
      <alignment horizontal="right" vertical="center" wrapText="1" readingOrder="1"/>
    </xf>
    <xf numFmtId="0" fontId="21" fillId="18" borderId="3" xfId="1" applyNumberFormat="1" applyFont="1" applyFill="1" applyBorder="1" applyAlignment="1">
      <alignment horizontal="left" vertical="center" wrapText="1" readingOrder="1"/>
    </xf>
    <xf numFmtId="0" fontId="21" fillId="18" borderId="3" xfId="1" applyNumberFormat="1" applyFont="1" applyFill="1" applyBorder="1" applyAlignment="1">
      <alignment vertical="center" wrapText="1" readingOrder="1"/>
    </xf>
    <xf numFmtId="164" fontId="21" fillId="18" borderId="3" xfId="1" applyNumberFormat="1" applyFont="1" applyFill="1" applyBorder="1" applyAlignment="1">
      <alignment horizontal="right" vertical="center" wrapText="1" readingOrder="1"/>
    </xf>
    <xf numFmtId="164" fontId="20" fillId="19" borderId="3" xfId="1" applyNumberFormat="1" applyFont="1" applyFill="1" applyBorder="1" applyAlignment="1">
      <alignment horizontal="right" vertical="center" wrapText="1" readingOrder="1"/>
    </xf>
    <xf numFmtId="0" fontId="0" fillId="18" borderId="0" xfId="0" applyFill="1"/>
    <xf numFmtId="0" fontId="21" fillId="20" borderId="3" xfId="1" applyNumberFormat="1" applyFont="1" applyFill="1" applyBorder="1" applyAlignment="1">
      <alignment horizontal="left" vertical="center" wrapText="1" readingOrder="1"/>
    </xf>
    <xf numFmtId="0" fontId="21" fillId="20" borderId="3" xfId="1" applyNumberFormat="1" applyFont="1" applyFill="1" applyBorder="1" applyAlignment="1">
      <alignment vertical="center" wrapText="1" readingOrder="1"/>
    </xf>
    <xf numFmtId="164" fontId="21" fillId="20" borderId="3" xfId="1" applyNumberFormat="1" applyFont="1" applyFill="1" applyBorder="1" applyAlignment="1">
      <alignment horizontal="right" vertical="center" wrapText="1" readingOrder="1"/>
    </xf>
    <xf numFmtId="164" fontId="20" fillId="21" borderId="3" xfId="1" applyNumberFormat="1" applyFont="1" applyFill="1" applyBorder="1" applyAlignment="1">
      <alignment horizontal="right" vertical="center" wrapText="1" readingOrder="1"/>
    </xf>
    <xf numFmtId="0" fontId="0" fillId="20" borderId="0" xfId="0" applyFill="1"/>
    <xf numFmtId="0" fontId="21" fillId="22" borderId="3" xfId="1" applyNumberFormat="1" applyFont="1" applyFill="1" applyBorder="1" applyAlignment="1">
      <alignment horizontal="left" vertical="center" wrapText="1" readingOrder="1"/>
    </xf>
    <xf numFmtId="0" fontId="21" fillId="22" borderId="3" xfId="1" applyNumberFormat="1" applyFont="1" applyFill="1" applyBorder="1" applyAlignment="1">
      <alignment vertical="center" wrapText="1" readingOrder="1"/>
    </xf>
    <xf numFmtId="164" fontId="21" fillId="22" borderId="3" xfId="1" applyNumberFormat="1" applyFont="1" applyFill="1" applyBorder="1" applyAlignment="1">
      <alignment horizontal="right" vertical="center" wrapText="1" readingOrder="1"/>
    </xf>
    <xf numFmtId="164" fontId="20" fillId="23" borderId="3" xfId="1" applyNumberFormat="1" applyFont="1" applyFill="1" applyBorder="1" applyAlignment="1">
      <alignment horizontal="right" vertical="center" wrapText="1" readingOrder="1"/>
    </xf>
    <xf numFmtId="0" fontId="0" fillId="22" borderId="0" xfId="0" applyFill="1"/>
    <xf numFmtId="0" fontId="21" fillId="10" borderId="3" xfId="1" applyNumberFormat="1" applyFont="1" applyFill="1" applyBorder="1" applyAlignment="1">
      <alignment horizontal="left" vertical="center" wrapText="1" readingOrder="1"/>
    </xf>
    <xf numFmtId="0" fontId="21" fillId="10" borderId="3" xfId="1" applyNumberFormat="1" applyFont="1" applyFill="1" applyBorder="1" applyAlignment="1">
      <alignment vertical="center" wrapText="1" readingOrder="1"/>
    </xf>
    <xf numFmtId="164" fontId="21" fillId="10" borderId="3" xfId="1" applyNumberFormat="1" applyFont="1" applyFill="1" applyBorder="1" applyAlignment="1">
      <alignment horizontal="right" vertical="center" wrapText="1" readingOrder="1"/>
    </xf>
    <xf numFmtId="0" fontId="0" fillId="10" borderId="0" xfId="0" applyFill="1"/>
    <xf numFmtId="0" fontId="11" fillId="2" borderId="3" xfId="0" quotePrefix="1" applyFont="1" applyFill="1" applyBorder="1" applyAlignment="1">
      <alignment horizontal="left" vertical="center"/>
    </xf>
    <xf numFmtId="0" fontId="25" fillId="2" borderId="3" xfId="0" quotePrefix="1" applyFont="1" applyFill="1" applyBorder="1" applyAlignment="1">
      <alignment horizontal="left" vertical="center"/>
    </xf>
    <xf numFmtId="16" fontId="10" fillId="2" borderId="3" xfId="0" quotePrefix="1" applyNumberFormat="1" applyFont="1" applyFill="1" applyBorder="1" applyAlignment="1">
      <alignment horizontal="left" vertical="center"/>
    </xf>
    <xf numFmtId="3" fontId="6" fillId="2" borderId="3" xfId="0" applyNumberFormat="1" applyFont="1" applyFill="1" applyBorder="1" applyAlignment="1" applyProtection="1">
      <alignment horizontal="right" wrapText="1"/>
    </xf>
    <xf numFmtId="3" fontId="3" fillId="2" borderId="6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6" fillId="4" borderId="0" xfId="0" applyNumberFormat="1" applyFont="1" applyFill="1" applyBorder="1" applyAlignment="1" applyProtection="1">
      <alignment horizontal="center" vertical="center" wrapText="1"/>
    </xf>
    <xf numFmtId="164" fontId="20" fillId="5" borderId="0" xfId="1" applyNumberFormat="1" applyFont="1" applyFill="1" applyBorder="1" applyAlignment="1">
      <alignment horizontal="right" vertical="center" wrapText="1" readingOrder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5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>
      <alignment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</cellXfs>
  <cellStyles count="2">
    <cellStyle name="Normal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topLeftCell="I4" workbookViewId="0">
      <selection activeCell="K15" sqref="K15"/>
    </sheetView>
  </sheetViews>
  <sheetFormatPr defaultRowHeight="15" x14ac:dyDescent="0.25"/>
  <cols>
    <col min="5" max="9" width="25.28515625" customWidth="1"/>
    <col min="10" max="10" width="23.85546875" customWidth="1"/>
    <col min="11" max="13" width="25.28515625" customWidth="1"/>
  </cols>
  <sheetData>
    <row r="1" spans="1:13" ht="42" customHeight="1" x14ac:dyDescent="0.25">
      <c r="A1" s="120" t="s">
        <v>54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18" customHeight="1" x14ac:dyDescent="0.25">
      <c r="A2" s="5"/>
      <c r="B2" s="5"/>
      <c r="C2" s="5"/>
      <c r="D2" s="5"/>
      <c r="E2" s="5"/>
      <c r="F2" s="5"/>
      <c r="G2" s="29"/>
      <c r="H2" s="5"/>
      <c r="I2" s="29"/>
      <c r="J2" s="5"/>
      <c r="K2" s="29"/>
      <c r="L2" s="5"/>
      <c r="M2" s="5"/>
    </row>
    <row r="3" spans="1:13" ht="15.75" x14ac:dyDescent="0.25">
      <c r="A3" s="120" t="s">
        <v>34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2"/>
      <c r="M3" s="122"/>
    </row>
    <row r="4" spans="1:13" ht="18" x14ac:dyDescent="0.25">
      <c r="A4" s="5"/>
      <c r="B4" s="5"/>
      <c r="C4" s="5"/>
      <c r="D4" s="5"/>
      <c r="E4" s="5"/>
      <c r="F4" s="5"/>
      <c r="G4" s="29"/>
      <c r="H4" s="5"/>
      <c r="I4" s="29"/>
      <c r="J4" s="5"/>
      <c r="K4" s="29"/>
      <c r="L4" s="6"/>
      <c r="M4" s="6"/>
    </row>
    <row r="5" spans="1:13" ht="18" customHeight="1" x14ac:dyDescent="0.25">
      <c r="A5" s="120" t="s">
        <v>42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3" ht="18" x14ac:dyDescent="0.25">
      <c r="A6" s="1"/>
      <c r="B6" s="2"/>
      <c r="C6" s="2"/>
      <c r="D6" s="2"/>
      <c r="E6" s="7"/>
      <c r="F6" s="8"/>
      <c r="G6" s="8"/>
      <c r="H6" s="8"/>
      <c r="I6" s="8"/>
      <c r="J6" s="8"/>
      <c r="K6" s="8"/>
      <c r="L6" s="8"/>
      <c r="M6" s="44" t="s">
        <v>47</v>
      </c>
    </row>
    <row r="7" spans="1:13" ht="25.5" x14ac:dyDescent="0.25">
      <c r="A7" s="32"/>
      <c r="B7" s="33"/>
      <c r="C7" s="33"/>
      <c r="D7" s="34"/>
      <c r="E7" s="35"/>
      <c r="F7" s="4" t="s">
        <v>44</v>
      </c>
      <c r="G7" s="4" t="s">
        <v>291</v>
      </c>
      <c r="H7" s="4" t="s">
        <v>45</v>
      </c>
      <c r="I7" s="4" t="s">
        <v>292</v>
      </c>
      <c r="J7" s="4" t="s">
        <v>50</v>
      </c>
      <c r="K7" s="4" t="s">
        <v>293</v>
      </c>
      <c r="L7" s="4" t="s">
        <v>51</v>
      </c>
      <c r="M7" s="4" t="s">
        <v>52</v>
      </c>
    </row>
    <row r="8" spans="1:13" x14ac:dyDescent="0.25">
      <c r="A8" s="123" t="s">
        <v>0</v>
      </c>
      <c r="B8" s="124"/>
      <c r="C8" s="124"/>
      <c r="D8" s="124"/>
      <c r="E8" s="125"/>
      <c r="F8" s="36">
        <v>6640834</v>
      </c>
      <c r="G8" s="36">
        <f>F8/7.5345</f>
        <v>881390.13869533478</v>
      </c>
      <c r="H8" s="36">
        <v>6107578</v>
      </c>
      <c r="I8" s="36">
        <f>H8/7.5345</f>
        <v>810614.9047713849</v>
      </c>
      <c r="J8" s="36">
        <v>10507313</v>
      </c>
      <c r="K8" s="36">
        <f t="shared" ref="K8:K14" si="0">J8/7.5345</f>
        <v>1394560.0902515096</v>
      </c>
      <c r="L8" s="36">
        <v>1394560</v>
      </c>
      <c r="M8" s="36">
        <v>1394560</v>
      </c>
    </row>
    <row r="9" spans="1:13" x14ac:dyDescent="0.25">
      <c r="A9" s="126" t="s">
        <v>1</v>
      </c>
      <c r="B9" s="119"/>
      <c r="C9" s="119"/>
      <c r="D9" s="119"/>
      <c r="E9" s="127"/>
      <c r="F9" s="37">
        <v>6634905</v>
      </c>
      <c r="G9" s="36">
        <f t="shared" ref="G9:G14" si="1">F9/7.5345</f>
        <v>880603.22516424442</v>
      </c>
      <c r="H9" s="37">
        <v>6101648</v>
      </c>
      <c r="I9" s="36">
        <f t="shared" ref="I9:I14" si="2">H9/7.5345</f>
        <v>809827.85851748614</v>
      </c>
      <c r="J9" s="37">
        <v>10501383</v>
      </c>
      <c r="K9" s="36">
        <f t="shared" si="0"/>
        <v>1393773.0439976109</v>
      </c>
      <c r="L9" s="37">
        <v>1393772</v>
      </c>
      <c r="M9" s="37">
        <v>1393772</v>
      </c>
    </row>
    <row r="10" spans="1:13" x14ac:dyDescent="0.25">
      <c r="A10" s="128" t="s">
        <v>2</v>
      </c>
      <c r="B10" s="127"/>
      <c r="C10" s="127"/>
      <c r="D10" s="127"/>
      <c r="E10" s="127"/>
      <c r="F10" s="37">
        <v>5929</v>
      </c>
      <c r="G10" s="36">
        <f t="shared" si="1"/>
        <v>786.91353109031786</v>
      </c>
      <c r="H10" s="37">
        <v>5930</v>
      </c>
      <c r="I10" s="36">
        <f t="shared" si="2"/>
        <v>787.0462538987324</v>
      </c>
      <c r="J10" s="37">
        <v>5930</v>
      </c>
      <c r="K10" s="36">
        <f t="shared" si="0"/>
        <v>787.0462538987324</v>
      </c>
      <c r="L10" s="37">
        <v>787</v>
      </c>
      <c r="M10" s="37">
        <v>787</v>
      </c>
    </row>
    <row r="11" spans="1:13" x14ac:dyDescent="0.25">
      <c r="A11" s="45" t="s">
        <v>3</v>
      </c>
      <c r="B11" s="46"/>
      <c r="C11" s="46"/>
      <c r="D11" s="46"/>
      <c r="E11" s="46"/>
      <c r="F11" s="36">
        <v>6669973</v>
      </c>
      <c r="G11" s="36">
        <f t="shared" si="1"/>
        <v>885257.54860972858</v>
      </c>
      <c r="H11" s="36">
        <v>6107578</v>
      </c>
      <c r="I11" s="36">
        <f t="shared" si="2"/>
        <v>810614.9047713849</v>
      </c>
      <c r="J11" s="36">
        <v>10507313</v>
      </c>
      <c r="K11" s="36">
        <f t="shared" si="0"/>
        <v>1394560.0902515096</v>
      </c>
      <c r="L11" s="36">
        <v>1394560</v>
      </c>
      <c r="M11" s="36">
        <v>1394560</v>
      </c>
    </row>
    <row r="12" spans="1:13" x14ac:dyDescent="0.25">
      <c r="A12" s="118" t="s">
        <v>4</v>
      </c>
      <c r="B12" s="119"/>
      <c r="C12" s="119"/>
      <c r="D12" s="119"/>
      <c r="E12" s="119"/>
      <c r="F12" s="37">
        <v>6325053</v>
      </c>
      <c r="G12" s="36">
        <f t="shared" si="1"/>
        <v>839478.79753135575</v>
      </c>
      <c r="H12" s="37">
        <v>6097423</v>
      </c>
      <c r="I12" s="36">
        <f t="shared" si="2"/>
        <v>809267.10465193435</v>
      </c>
      <c r="J12" s="37">
        <v>10307313</v>
      </c>
      <c r="K12" s="36">
        <f t="shared" si="0"/>
        <v>1368015.5285685845</v>
      </c>
      <c r="L12" s="37">
        <v>1368016</v>
      </c>
      <c r="M12" s="38">
        <v>1368016</v>
      </c>
    </row>
    <row r="13" spans="1:13" x14ac:dyDescent="0.25">
      <c r="A13" s="132" t="s">
        <v>5</v>
      </c>
      <c r="B13" s="127"/>
      <c r="C13" s="127"/>
      <c r="D13" s="127"/>
      <c r="E13" s="127"/>
      <c r="F13" s="39">
        <v>344920</v>
      </c>
      <c r="G13" s="36">
        <f t="shared" si="1"/>
        <v>45778.751078372814</v>
      </c>
      <c r="H13" s="39">
        <v>10155</v>
      </c>
      <c r="I13" s="36">
        <f t="shared" si="2"/>
        <v>1347.8001194505275</v>
      </c>
      <c r="J13" s="39">
        <v>200000</v>
      </c>
      <c r="K13" s="36">
        <f t="shared" si="0"/>
        <v>26544.56168292521</v>
      </c>
      <c r="L13" s="39">
        <v>26545</v>
      </c>
      <c r="M13" s="38">
        <v>26545</v>
      </c>
    </row>
    <row r="14" spans="1:13" x14ac:dyDescent="0.25">
      <c r="A14" s="131" t="s">
        <v>6</v>
      </c>
      <c r="B14" s="124"/>
      <c r="C14" s="124"/>
      <c r="D14" s="124"/>
      <c r="E14" s="124"/>
      <c r="F14" s="36">
        <v>29139</v>
      </c>
      <c r="G14" s="36">
        <f t="shared" si="1"/>
        <v>3867.4099143937883</v>
      </c>
      <c r="H14" s="36">
        <v>0</v>
      </c>
      <c r="I14" s="36">
        <f t="shared" si="2"/>
        <v>0</v>
      </c>
      <c r="J14" s="40">
        <v>0</v>
      </c>
      <c r="K14" s="36">
        <f t="shared" si="0"/>
        <v>0</v>
      </c>
      <c r="L14" s="40">
        <v>0</v>
      </c>
      <c r="M14" s="40">
        <v>0</v>
      </c>
    </row>
    <row r="15" spans="1:13" ht="18" x14ac:dyDescent="0.25">
      <c r="A15" s="5"/>
      <c r="B15" s="9"/>
      <c r="C15" s="9"/>
      <c r="D15" s="9"/>
      <c r="E15" s="9"/>
      <c r="F15" s="9"/>
      <c r="G15" s="27"/>
      <c r="H15" s="9"/>
      <c r="I15" s="27"/>
      <c r="J15" s="3"/>
      <c r="K15" s="28"/>
      <c r="L15" s="3"/>
      <c r="M15" s="3"/>
    </row>
    <row r="16" spans="1:13" ht="18" customHeight="1" x14ac:dyDescent="0.25">
      <c r="A16" s="120" t="s">
        <v>43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</row>
    <row r="17" spans="1:13" ht="18" x14ac:dyDescent="0.25">
      <c r="A17" s="29"/>
      <c r="B17" s="27"/>
      <c r="C17" s="27"/>
      <c r="D17" s="27"/>
      <c r="E17" s="27"/>
      <c r="F17" s="27"/>
      <c r="G17" s="27"/>
      <c r="H17" s="27"/>
      <c r="I17" s="27"/>
      <c r="J17" s="28"/>
      <c r="K17" s="28"/>
      <c r="L17" s="28"/>
      <c r="M17" s="28"/>
    </row>
    <row r="18" spans="1:13" ht="25.5" x14ac:dyDescent="0.25">
      <c r="A18" s="32"/>
      <c r="B18" s="33"/>
      <c r="C18" s="33"/>
      <c r="D18" s="34"/>
      <c r="E18" s="35"/>
      <c r="F18" s="4" t="s">
        <v>12</v>
      </c>
      <c r="G18" s="4"/>
      <c r="H18" s="4" t="s">
        <v>13</v>
      </c>
      <c r="I18" s="4"/>
      <c r="J18" s="4" t="s">
        <v>50</v>
      </c>
      <c r="K18" s="4"/>
      <c r="L18" s="4" t="s">
        <v>51</v>
      </c>
      <c r="M18" s="4" t="s">
        <v>52</v>
      </c>
    </row>
    <row r="19" spans="1:13" ht="15.75" customHeight="1" x14ac:dyDescent="0.25">
      <c r="A19" s="126" t="s">
        <v>8</v>
      </c>
      <c r="B19" s="129"/>
      <c r="C19" s="129"/>
      <c r="D19" s="129"/>
      <c r="E19" s="130"/>
      <c r="F19" s="39"/>
      <c r="G19" s="39"/>
      <c r="H19" s="39"/>
      <c r="I19" s="39"/>
      <c r="J19" s="39"/>
      <c r="K19" s="39"/>
      <c r="L19" s="39"/>
      <c r="M19" s="39"/>
    </row>
    <row r="20" spans="1:13" x14ac:dyDescent="0.25">
      <c r="A20" s="126" t="s">
        <v>9</v>
      </c>
      <c r="B20" s="119"/>
      <c r="C20" s="119"/>
      <c r="D20" s="119"/>
      <c r="E20" s="119"/>
      <c r="F20" s="39"/>
      <c r="G20" s="39"/>
      <c r="H20" s="39"/>
      <c r="I20" s="39"/>
      <c r="J20" s="39"/>
      <c r="K20" s="39"/>
      <c r="L20" s="39"/>
      <c r="M20" s="39"/>
    </row>
    <row r="21" spans="1:13" x14ac:dyDescent="0.25">
      <c r="A21" s="131" t="s">
        <v>10</v>
      </c>
      <c r="B21" s="124"/>
      <c r="C21" s="124"/>
      <c r="D21" s="124"/>
      <c r="E21" s="124"/>
      <c r="F21" s="36">
        <v>0</v>
      </c>
      <c r="G21" s="36"/>
      <c r="H21" s="36">
        <v>0</v>
      </c>
      <c r="I21" s="36"/>
      <c r="J21" s="36">
        <v>0</v>
      </c>
      <c r="K21" s="36"/>
      <c r="L21" s="36">
        <v>0</v>
      </c>
      <c r="M21" s="36">
        <v>0</v>
      </c>
    </row>
    <row r="22" spans="1:13" ht="18" x14ac:dyDescent="0.25">
      <c r="A22" s="26"/>
      <c r="B22" s="27"/>
      <c r="C22" s="27"/>
      <c r="D22" s="27"/>
      <c r="E22" s="27"/>
      <c r="F22" s="27"/>
      <c r="G22" s="27"/>
      <c r="H22" s="27"/>
      <c r="I22" s="27"/>
      <c r="J22" s="28"/>
      <c r="K22" s="28"/>
      <c r="L22" s="28"/>
      <c r="M22" s="28"/>
    </row>
    <row r="23" spans="1:13" ht="18" customHeight="1" x14ac:dyDescent="0.25">
      <c r="A23" s="120" t="s">
        <v>56</v>
      </c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</row>
    <row r="24" spans="1:13" ht="18" x14ac:dyDescent="0.25">
      <c r="A24" s="26"/>
      <c r="B24" s="27"/>
      <c r="C24" s="27"/>
      <c r="D24" s="27"/>
      <c r="E24" s="27"/>
      <c r="F24" s="27"/>
      <c r="G24" s="27"/>
      <c r="H24" s="27"/>
      <c r="I24" s="27"/>
      <c r="J24" s="28"/>
      <c r="K24" s="28"/>
      <c r="L24" s="28"/>
      <c r="M24" s="28"/>
    </row>
    <row r="25" spans="1:13" ht="25.5" x14ac:dyDescent="0.25">
      <c r="A25" s="32"/>
      <c r="B25" s="33"/>
      <c r="C25" s="33"/>
      <c r="D25" s="34"/>
      <c r="E25" s="35"/>
      <c r="F25" s="4" t="s">
        <v>12</v>
      </c>
      <c r="G25" s="4" t="s">
        <v>294</v>
      </c>
      <c r="H25" s="4" t="s">
        <v>13</v>
      </c>
      <c r="I25" s="4" t="s">
        <v>292</v>
      </c>
      <c r="J25" s="4" t="s">
        <v>50</v>
      </c>
      <c r="K25" s="4"/>
      <c r="L25" s="4" t="s">
        <v>51</v>
      </c>
      <c r="M25" s="4" t="s">
        <v>52</v>
      </c>
    </row>
    <row r="26" spans="1:13" x14ac:dyDescent="0.25">
      <c r="A26" s="135" t="s">
        <v>46</v>
      </c>
      <c r="B26" s="136"/>
      <c r="C26" s="136"/>
      <c r="D26" s="136"/>
      <c r="E26" s="137"/>
      <c r="F26" s="41">
        <v>110365</v>
      </c>
      <c r="G26" s="41">
        <f>F26/7.5345</f>
        <v>14647.952750680204</v>
      </c>
      <c r="H26" s="41">
        <v>81226</v>
      </c>
      <c r="I26" s="41">
        <f>H26/7.5345</f>
        <v>10780.542836286415</v>
      </c>
      <c r="J26" s="41">
        <v>0</v>
      </c>
      <c r="K26" s="41"/>
      <c r="L26" s="41">
        <v>0</v>
      </c>
      <c r="M26" s="42">
        <v>0</v>
      </c>
    </row>
    <row r="27" spans="1:13" ht="30" customHeight="1" x14ac:dyDescent="0.25">
      <c r="A27" s="138" t="s">
        <v>7</v>
      </c>
      <c r="B27" s="139"/>
      <c r="C27" s="139"/>
      <c r="D27" s="139"/>
      <c r="E27" s="140"/>
      <c r="F27" s="43">
        <v>29139</v>
      </c>
      <c r="G27" s="41">
        <f>F27/7.5345</f>
        <v>3867.4099143937883</v>
      </c>
      <c r="H27" s="43">
        <v>81226</v>
      </c>
      <c r="I27" s="41">
        <f>H27/7.5345</f>
        <v>10780.542836286415</v>
      </c>
      <c r="J27" s="43">
        <v>0</v>
      </c>
      <c r="K27" s="43"/>
      <c r="L27" s="43">
        <v>0</v>
      </c>
      <c r="M27" s="40"/>
    </row>
    <row r="30" spans="1:13" x14ac:dyDescent="0.25">
      <c r="A30" s="118" t="s">
        <v>11</v>
      </c>
      <c r="B30" s="119"/>
      <c r="C30" s="119"/>
      <c r="D30" s="119"/>
      <c r="E30" s="119"/>
      <c r="F30" s="39">
        <v>0</v>
      </c>
      <c r="G30" s="39"/>
      <c r="H30" s="39">
        <v>0</v>
      </c>
      <c r="I30" s="39"/>
      <c r="J30" s="39">
        <v>0</v>
      </c>
      <c r="K30" s="39"/>
      <c r="L30" s="39">
        <v>0</v>
      </c>
      <c r="M30" s="39">
        <v>0</v>
      </c>
    </row>
    <row r="31" spans="1:13" ht="11.25" customHeight="1" x14ac:dyDescent="0.25">
      <c r="A31" s="21"/>
      <c r="B31" s="22"/>
      <c r="C31" s="22"/>
      <c r="D31" s="22"/>
      <c r="E31" s="22"/>
      <c r="F31" s="23"/>
      <c r="G31" s="23"/>
      <c r="H31" s="23"/>
      <c r="I31" s="23"/>
      <c r="J31" s="23"/>
      <c r="K31" s="23"/>
      <c r="L31" s="23"/>
      <c r="M31" s="23"/>
    </row>
    <row r="32" spans="1:13" ht="29.25" customHeight="1" x14ac:dyDescent="0.25">
      <c r="A32" s="133" t="s">
        <v>57</v>
      </c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</row>
    <row r="33" spans="1:13" ht="8.25" customHeight="1" x14ac:dyDescent="0.25"/>
    <row r="34" spans="1:13" x14ac:dyDescent="0.25">
      <c r="A34" s="133" t="s">
        <v>48</v>
      </c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</row>
    <row r="35" spans="1:13" ht="8.25" customHeight="1" x14ac:dyDescent="0.25"/>
    <row r="36" spans="1:13" ht="29.25" customHeight="1" x14ac:dyDescent="0.25">
      <c r="A36" s="133" t="s">
        <v>49</v>
      </c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</sheetData>
  <mergeCells count="20">
    <mergeCell ref="A36:M36"/>
    <mergeCell ref="A23:M23"/>
    <mergeCell ref="A32:M32"/>
    <mergeCell ref="A30:E30"/>
    <mergeCell ref="A34:M34"/>
    <mergeCell ref="A26:E26"/>
    <mergeCell ref="A27:E27"/>
    <mergeCell ref="A19:E19"/>
    <mergeCell ref="A20:E20"/>
    <mergeCell ref="A21:E21"/>
    <mergeCell ref="A13:E13"/>
    <mergeCell ref="A14:E14"/>
    <mergeCell ref="A12:E12"/>
    <mergeCell ref="A5:M5"/>
    <mergeCell ref="A16:M16"/>
    <mergeCell ref="A1:M1"/>
    <mergeCell ref="A3:M3"/>
    <mergeCell ref="A8:E8"/>
    <mergeCell ref="A9:E9"/>
    <mergeCell ref="A10:E10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1"/>
  <sheetViews>
    <sheetView topLeftCell="A58" workbookViewId="0">
      <selection activeCell="G149" sqref="G14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6.140625" bestFit="1" customWidth="1"/>
    <col min="4" max="4" width="25.28515625" customWidth="1"/>
    <col min="5" max="6" width="25.140625" customWidth="1"/>
    <col min="7" max="12" width="25.28515625" customWidth="1"/>
  </cols>
  <sheetData>
    <row r="1" spans="1:13" ht="42" customHeight="1" x14ac:dyDescent="0.25">
      <c r="A1" s="120" t="s">
        <v>54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3" ht="18" customHeight="1" x14ac:dyDescent="0.25">
      <c r="A2" s="5"/>
      <c r="B2" s="5"/>
      <c r="C2" s="5"/>
      <c r="D2" s="5"/>
      <c r="E2" s="5"/>
      <c r="F2" s="29"/>
      <c r="G2" s="5"/>
      <c r="H2" s="29"/>
      <c r="I2" s="5"/>
      <c r="J2" s="29"/>
      <c r="K2" s="5"/>
      <c r="L2" s="5"/>
    </row>
    <row r="3" spans="1:13" ht="15.75" x14ac:dyDescent="0.25">
      <c r="A3" s="120" t="s">
        <v>34</v>
      </c>
      <c r="B3" s="120"/>
      <c r="C3" s="120"/>
      <c r="D3" s="120"/>
      <c r="E3" s="120"/>
      <c r="F3" s="120"/>
      <c r="G3" s="120"/>
      <c r="H3" s="120"/>
      <c r="I3" s="120"/>
      <c r="J3" s="120"/>
      <c r="K3" s="122"/>
      <c r="L3" s="122"/>
    </row>
    <row r="4" spans="1:13" ht="18" x14ac:dyDescent="0.25">
      <c r="A4" s="5"/>
      <c r="B4" s="5"/>
      <c r="C4" s="5"/>
      <c r="D4" s="5"/>
      <c r="E4" s="5"/>
      <c r="F4" s="29"/>
      <c r="G4" s="5"/>
      <c r="H4" s="29"/>
      <c r="I4" s="5"/>
      <c r="J4" s="29"/>
      <c r="K4" s="6"/>
      <c r="L4" s="6"/>
    </row>
    <row r="5" spans="1:13" ht="18" customHeight="1" x14ac:dyDescent="0.25">
      <c r="A5" s="120" t="s">
        <v>15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3" ht="18" x14ac:dyDescent="0.25">
      <c r="A6" s="5"/>
      <c r="B6" s="5"/>
      <c r="C6" s="5"/>
      <c r="D6" s="5"/>
      <c r="E6" s="5"/>
      <c r="F6" s="29"/>
      <c r="G6" s="5"/>
      <c r="H6" s="29"/>
      <c r="I6" s="5"/>
      <c r="J6" s="29"/>
      <c r="K6" s="6"/>
      <c r="L6" s="6"/>
    </row>
    <row r="7" spans="1:13" ht="15.75" x14ac:dyDescent="0.25">
      <c r="A7" s="120" t="s">
        <v>1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3" ht="18" x14ac:dyDescent="0.25">
      <c r="A8" s="5"/>
      <c r="B8" s="5"/>
      <c r="C8" s="5"/>
      <c r="D8" s="5"/>
      <c r="E8" s="5"/>
      <c r="F8" s="29"/>
      <c r="G8" s="5"/>
      <c r="H8" s="29"/>
      <c r="I8" s="5"/>
      <c r="J8" s="29"/>
      <c r="K8" s="6"/>
      <c r="L8" s="6"/>
    </row>
    <row r="9" spans="1:13" ht="25.5" x14ac:dyDescent="0.25">
      <c r="A9" s="25" t="s">
        <v>16</v>
      </c>
      <c r="B9" s="24" t="s">
        <v>17</v>
      </c>
      <c r="C9" s="24" t="s">
        <v>18</v>
      </c>
      <c r="D9" s="24" t="s">
        <v>14</v>
      </c>
      <c r="E9" s="24" t="s">
        <v>12</v>
      </c>
      <c r="F9" s="24" t="s">
        <v>291</v>
      </c>
      <c r="G9" s="25" t="s">
        <v>13</v>
      </c>
      <c r="H9" s="25" t="s">
        <v>292</v>
      </c>
      <c r="I9" s="25" t="s">
        <v>50</v>
      </c>
      <c r="J9" s="25" t="s">
        <v>295</v>
      </c>
      <c r="K9" s="25" t="s">
        <v>51</v>
      </c>
      <c r="L9" s="25" t="s">
        <v>52</v>
      </c>
    </row>
    <row r="10" spans="1:13" s="66" customFormat="1" ht="15.75" customHeight="1" x14ac:dyDescent="0.25">
      <c r="A10" s="13">
        <v>6</v>
      </c>
      <c r="B10" s="13">
        <v>6</v>
      </c>
      <c r="C10" s="13"/>
      <c r="D10" s="13" t="s">
        <v>19</v>
      </c>
      <c r="E10" s="87">
        <v>6634904</v>
      </c>
      <c r="F10" s="87">
        <f>E10/7.534</f>
        <v>880661.53437748877</v>
      </c>
      <c r="G10" s="88">
        <v>6101648</v>
      </c>
      <c r="H10" s="88">
        <f>G10/7.534</f>
        <v>809881.60339792946</v>
      </c>
      <c r="I10" s="88">
        <v>10501083</v>
      </c>
      <c r="J10" s="88">
        <f t="shared" ref="J10:J56" si="0">I10/7.534</f>
        <v>1393825.723387311</v>
      </c>
      <c r="K10" s="88">
        <v>1393826</v>
      </c>
      <c r="L10" s="88">
        <v>1393826</v>
      </c>
      <c r="M10" s="88"/>
    </row>
    <row r="11" spans="1:13" s="66" customFormat="1" ht="15.75" customHeight="1" x14ac:dyDescent="0.25">
      <c r="A11" s="13"/>
      <c r="B11" s="13"/>
      <c r="C11" s="13" t="s">
        <v>163</v>
      </c>
      <c r="D11" s="13"/>
      <c r="E11" s="87">
        <v>5707087</v>
      </c>
      <c r="F11" s="87">
        <f>E11/7.534</f>
        <v>757510.88399256708</v>
      </c>
      <c r="G11" s="88"/>
      <c r="H11" s="88">
        <f t="shared" ref="H11:H56" si="1">G11/7.534</f>
        <v>0</v>
      </c>
      <c r="I11" s="88"/>
      <c r="J11" s="88">
        <f t="shared" si="0"/>
        <v>0</v>
      </c>
      <c r="K11" s="88">
        <v>0</v>
      </c>
      <c r="L11" s="88">
        <v>0</v>
      </c>
    </row>
    <row r="12" spans="1:13" s="66" customFormat="1" ht="38.25" x14ac:dyDescent="0.25">
      <c r="A12" s="13"/>
      <c r="B12" s="13">
        <v>63</v>
      </c>
      <c r="C12" s="13"/>
      <c r="D12" s="13" t="s">
        <v>53</v>
      </c>
      <c r="E12" s="87">
        <v>5718397</v>
      </c>
      <c r="F12" s="87">
        <f t="shared" ref="F12:F56" si="2">E12/7.534</f>
        <v>759012.07857711706</v>
      </c>
      <c r="G12" s="88">
        <v>5649500</v>
      </c>
      <c r="H12" s="88">
        <f t="shared" si="1"/>
        <v>749867.26838332892</v>
      </c>
      <c r="I12" s="88"/>
      <c r="J12" s="88">
        <f t="shared" si="0"/>
        <v>0</v>
      </c>
      <c r="K12" s="88">
        <v>0</v>
      </c>
      <c r="L12" s="88">
        <v>0</v>
      </c>
    </row>
    <row r="13" spans="1:13" s="66" customFormat="1" ht="25.5" x14ac:dyDescent="0.25">
      <c r="A13" s="13"/>
      <c r="B13" s="13">
        <v>633</v>
      </c>
      <c r="C13" s="13" t="s">
        <v>163</v>
      </c>
      <c r="D13" s="13" t="s">
        <v>230</v>
      </c>
      <c r="E13" s="87">
        <v>6500</v>
      </c>
      <c r="F13" s="87">
        <f t="shared" si="2"/>
        <v>862.75550836209186</v>
      </c>
      <c r="G13" s="88"/>
      <c r="H13" s="88">
        <f t="shared" si="1"/>
        <v>0</v>
      </c>
      <c r="I13" s="88"/>
      <c r="J13" s="88">
        <f t="shared" si="0"/>
        <v>0</v>
      </c>
      <c r="K13" s="88">
        <v>0</v>
      </c>
      <c r="L13" s="88">
        <v>0</v>
      </c>
    </row>
    <row r="14" spans="1:13" ht="25.5" x14ac:dyDescent="0.25">
      <c r="A14" s="13"/>
      <c r="B14" s="18">
        <v>6331</v>
      </c>
      <c r="C14" s="18" t="s">
        <v>163</v>
      </c>
      <c r="D14" s="18" t="s">
        <v>231</v>
      </c>
      <c r="E14" s="10">
        <v>6500</v>
      </c>
      <c r="F14" s="87">
        <f t="shared" si="2"/>
        <v>862.75550836209186</v>
      </c>
      <c r="G14" s="11"/>
      <c r="H14" s="88">
        <f t="shared" si="1"/>
        <v>0</v>
      </c>
      <c r="I14" s="11"/>
      <c r="J14" s="88">
        <f t="shared" si="0"/>
        <v>0</v>
      </c>
      <c r="K14" s="11">
        <v>0</v>
      </c>
      <c r="L14" s="11">
        <v>0</v>
      </c>
    </row>
    <row r="15" spans="1:13" s="66" customFormat="1" ht="38.25" x14ac:dyDescent="0.25">
      <c r="A15" s="13"/>
      <c r="B15" s="13">
        <v>636</v>
      </c>
      <c r="C15" s="18" t="s">
        <v>163</v>
      </c>
      <c r="D15" s="13" t="s">
        <v>232</v>
      </c>
      <c r="E15" s="87">
        <v>5700587</v>
      </c>
      <c r="F15" s="87">
        <f t="shared" si="2"/>
        <v>756648.12848420499</v>
      </c>
      <c r="G15" s="88">
        <v>5649500</v>
      </c>
      <c r="H15" s="88">
        <f t="shared" si="1"/>
        <v>749867.26838332892</v>
      </c>
      <c r="I15" s="88">
        <v>5735500</v>
      </c>
      <c r="J15" s="88">
        <f t="shared" si="0"/>
        <v>761282.18741704279</v>
      </c>
      <c r="K15" s="88">
        <v>761282</v>
      </c>
      <c r="L15" s="88">
        <v>761282</v>
      </c>
    </row>
    <row r="16" spans="1:13" ht="25.5" x14ac:dyDescent="0.25">
      <c r="A16" s="13"/>
      <c r="B16" s="18">
        <v>6361</v>
      </c>
      <c r="C16" s="18" t="s">
        <v>163</v>
      </c>
      <c r="D16" s="18" t="s">
        <v>233</v>
      </c>
      <c r="E16" s="10">
        <v>5614535</v>
      </c>
      <c r="F16" s="87">
        <f t="shared" si="2"/>
        <v>745226.3074064242</v>
      </c>
      <c r="G16" s="11">
        <v>5649500</v>
      </c>
      <c r="H16" s="88">
        <f t="shared" si="1"/>
        <v>749867.26838332892</v>
      </c>
      <c r="I16" s="11">
        <v>5641345</v>
      </c>
      <c r="J16" s="88">
        <f t="shared" si="0"/>
        <v>748784.84204937622</v>
      </c>
      <c r="K16" s="11">
        <v>748785</v>
      </c>
      <c r="L16" s="11">
        <v>748785</v>
      </c>
    </row>
    <row r="17" spans="1:12" ht="25.5" x14ac:dyDescent="0.25">
      <c r="A17" s="13"/>
      <c r="B17" s="18">
        <v>6362</v>
      </c>
      <c r="C17" s="18" t="s">
        <v>163</v>
      </c>
      <c r="D17" s="18" t="s">
        <v>234</v>
      </c>
      <c r="E17" s="10">
        <v>86052</v>
      </c>
      <c r="F17" s="87">
        <f t="shared" si="2"/>
        <v>11421.821077780727</v>
      </c>
      <c r="G17" s="11"/>
      <c r="H17" s="88">
        <f t="shared" si="1"/>
        <v>0</v>
      </c>
      <c r="I17" s="11">
        <v>94155</v>
      </c>
      <c r="J17" s="88">
        <f t="shared" si="0"/>
        <v>12497.345367666578</v>
      </c>
      <c r="K17" s="11">
        <v>12497</v>
      </c>
      <c r="L17" s="11">
        <v>12497</v>
      </c>
    </row>
    <row r="18" spans="1:12" x14ac:dyDescent="0.25">
      <c r="A18" s="13"/>
      <c r="B18" s="18"/>
      <c r="C18" s="18"/>
      <c r="D18" s="18"/>
      <c r="E18" s="10"/>
      <c r="F18" s="87"/>
      <c r="G18" s="11"/>
      <c r="H18" s="88"/>
      <c r="I18" s="11"/>
      <c r="J18" s="88"/>
      <c r="K18" s="11"/>
      <c r="L18" s="11"/>
    </row>
    <row r="19" spans="1:12" s="66" customFormat="1" x14ac:dyDescent="0.25">
      <c r="A19" s="13"/>
      <c r="B19" s="13"/>
      <c r="C19" s="13" t="s">
        <v>222</v>
      </c>
      <c r="D19" s="13"/>
      <c r="E19" s="87">
        <v>10459</v>
      </c>
      <c r="F19" s="87">
        <f t="shared" si="2"/>
        <v>1388.2399787629413</v>
      </c>
      <c r="G19" s="88"/>
      <c r="H19" s="88">
        <f t="shared" si="1"/>
        <v>0</v>
      </c>
      <c r="I19" s="88"/>
      <c r="J19" s="88">
        <f t="shared" si="0"/>
        <v>0</v>
      </c>
      <c r="K19" s="88">
        <v>0</v>
      </c>
      <c r="L19" s="88">
        <v>0</v>
      </c>
    </row>
    <row r="20" spans="1:12" ht="25.5" x14ac:dyDescent="0.25">
      <c r="A20" s="13"/>
      <c r="B20" s="18">
        <v>6361</v>
      </c>
      <c r="C20" s="18" t="s">
        <v>222</v>
      </c>
      <c r="D20" s="18" t="s">
        <v>233</v>
      </c>
      <c r="E20" s="10">
        <v>10459</v>
      </c>
      <c r="F20" s="87">
        <f t="shared" si="2"/>
        <v>1388.2399787629413</v>
      </c>
      <c r="G20" s="11"/>
      <c r="H20" s="88">
        <f t="shared" si="1"/>
        <v>0</v>
      </c>
      <c r="I20" s="11"/>
      <c r="J20" s="88">
        <f t="shared" si="0"/>
        <v>0</v>
      </c>
      <c r="K20" s="11">
        <v>0</v>
      </c>
      <c r="L20" s="11">
        <v>0</v>
      </c>
    </row>
    <row r="21" spans="1:12" x14ac:dyDescent="0.25">
      <c r="A21" s="13"/>
      <c r="B21" s="18"/>
      <c r="C21" s="18"/>
      <c r="D21" s="18"/>
      <c r="E21" s="10"/>
      <c r="F21" s="87"/>
      <c r="G21" s="11"/>
      <c r="H21" s="88"/>
      <c r="I21" s="11"/>
      <c r="J21" s="88"/>
      <c r="K21" s="11"/>
      <c r="L21" s="11"/>
    </row>
    <row r="22" spans="1:12" s="66" customFormat="1" x14ac:dyDescent="0.25">
      <c r="A22" s="13"/>
      <c r="B22" s="13"/>
      <c r="C22" s="13" t="s">
        <v>208</v>
      </c>
      <c r="D22" s="13"/>
      <c r="E22" s="87">
        <v>11310</v>
      </c>
      <c r="F22" s="87">
        <f t="shared" si="2"/>
        <v>1501.19458455004</v>
      </c>
      <c r="G22" s="88"/>
      <c r="H22" s="88">
        <f t="shared" si="1"/>
        <v>0</v>
      </c>
      <c r="I22" s="88"/>
      <c r="J22" s="88">
        <f t="shared" si="0"/>
        <v>0</v>
      </c>
      <c r="K22" s="88">
        <v>0</v>
      </c>
      <c r="L22" s="88">
        <v>0</v>
      </c>
    </row>
    <row r="23" spans="1:12" s="66" customFormat="1" ht="25.5" x14ac:dyDescent="0.25">
      <c r="A23" s="13"/>
      <c r="B23" s="13">
        <v>638</v>
      </c>
      <c r="C23" s="13" t="s">
        <v>208</v>
      </c>
      <c r="D23" s="13" t="s">
        <v>250</v>
      </c>
      <c r="E23" s="87">
        <v>11310</v>
      </c>
      <c r="F23" s="87">
        <f t="shared" si="2"/>
        <v>1501.19458455004</v>
      </c>
      <c r="G23" s="88"/>
      <c r="H23" s="88">
        <f t="shared" si="1"/>
        <v>0</v>
      </c>
      <c r="I23" s="88">
        <v>15000</v>
      </c>
      <c r="J23" s="88">
        <f t="shared" si="0"/>
        <v>1990.9742500663658</v>
      </c>
      <c r="K23" s="88">
        <v>1991</v>
      </c>
      <c r="L23" s="88">
        <v>1991</v>
      </c>
    </row>
    <row r="24" spans="1:12" ht="25.5" x14ac:dyDescent="0.25">
      <c r="A24" s="13"/>
      <c r="B24" s="18">
        <v>6381</v>
      </c>
      <c r="C24" s="18" t="s">
        <v>208</v>
      </c>
      <c r="D24" s="18" t="s">
        <v>249</v>
      </c>
      <c r="E24" s="10">
        <v>11310</v>
      </c>
      <c r="F24" s="87">
        <f t="shared" si="2"/>
        <v>1501.19458455004</v>
      </c>
      <c r="G24" s="11"/>
      <c r="H24" s="88">
        <f t="shared" si="1"/>
        <v>0</v>
      </c>
      <c r="I24" s="11">
        <v>15000</v>
      </c>
      <c r="J24" s="88">
        <f t="shared" si="0"/>
        <v>1990.9742500663658</v>
      </c>
      <c r="K24" s="11">
        <v>1991</v>
      </c>
      <c r="L24" s="11">
        <v>1991</v>
      </c>
    </row>
    <row r="25" spans="1:12" x14ac:dyDescent="0.25">
      <c r="A25" s="13"/>
      <c r="B25" s="18"/>
      <c r="C25" s="18"/>
      <c r="D25" s="18"/>
      <c r="E25" s="10"/>
      <c r="F25" s="87">
        <f t="shared" si="2"/>
        <v>0</v>
      </c>
      <c r="G25" s="11"/>
      <c r="H25" s="88">
        <f t="shared" si="1"/>
        <v>0</v>
      </c>
      <c r="I25" s="11"/>
      <c r="J25" s="88">
        <f t="shared" si="0"/>
        <v>0</v>
      </c>
      <c r="K25" s="11">
        <v>0</v>
      </c>
      <c r="L25" s="11">
        <v>0</v>
      </c>
    </row>
    <row r="26" spans="1:12" x14ac:dyDescent="0.25">
      <c r="A26" s="13"/>
      <c r="B26" s="18"/>
      <c r="C26" s="18"/>
      <c r="D26" s="18"/>
      <c r="E26" s="10"/>
      <c r="F26" s="87">
        <f t="shared" si="2"/>
        <v>0</v>
      </c>
      <c r="G26" s="11"/>
      <c r="H26" s="88">
        <f t="shared" si="1"/>
        <v>0</v>
      </c>
      <c r="I26" s="11"/>
      <c r="J26" s="88">
        <f t="shared" si="0"/>
        <v>0</v>
      </c>
      <c r="K26" s="11">
        <v>0</v>
      </c>
      <c r="L26" s="11">
        <v>0</v>
      </c>
    </row>
    <row r="27" spans="1:12" s="66" customFormat="1" x14ac:dyDescent="0.25">
      <c r="A27" s="13"/>
      <c r="B27" s="13"/>
      <c r="C27" s="13" t="s">
        <v>155</v>
      </c>
      <c r="D27" s="13"/>
      <c r="E27" s="87">
        <v>44374</v>
      </c>
      <c r="F27" s="87">
        <f t="shared" si="2"/>
        <v>5889.8327581629947</v>
      </c>
      <c r="G27" s="88"/>
      <c r="H27" s="88">
        <f t="shared" si="1"/>
        <v>0</v>
      </c>
      <c r="I27" s="88"/>
      <c r="J27" s="88">
        <f t="shared" si="0"/>
        <v>0</v>
      </c>
      <c r="K27" s="88">
        <v>0</v>
      </c>
      <c r="L27" s="88">
        <v>0</v>
      </c>
    </row>
    <row r="28" spans="1:12" s="66" customFormat="1" ht="38.25" x14ac:dyDescent="0.25">
      <c r="A28" s="13"/>
      <c r="B28" s="13">
        <v>65</v>
      </c>
      <c r="C28" s="13" t="s">
        <v>155</v>
      </c>
      <c r="D28" s="13" t="s">
        <v>235</v>
      </c>
      <c r="E28" s="87">
        <v>44374</v>
      </c>
      <c r="F28" s="87">
        <f t="shared" si="2"/>
        <v>5889.8327581629947</v>
      </c>
      <c r="G28" s="88">
        <v>42800</v>
      </c>
      <c r="H28" s="88">
        <f t="shared" si="1"/>
        <v>5680.9131935226969</v>
      </c>
      <c r="I28" s="88">
        <v>42800</v>
      </c>
      <c r="J28" s="88">
        <f t="shared" si="0"/>
        <v>5680.9131935226969</v>
      </c>
      <c r="K28" s="88">
        <v>5681</v>
      </c>
      <c r="L28" s="88">
        <v>5681</v>
      </c>
    </row>
    <row r="29" spans="1:12" s="66" customFormat="1" ht="25.5" x14ac:dyDescent="0.25">
      <c r="A29" s="13"/>
      <c r="B29" s="13">
        <v>652</v>
      </c>
      <c r="C29" s="13" t="s">
        <v>155</v>
      </c>
      <c r="D29" s="13" t="s">
        <v>236</v>
      </c>
      <c r="E29" s="87">
        <v>44374</v>
      </c>
      <c r="F29" s="87">
        <f t="shared" si="2"/>
        <v>5889.8327581629947</v>
      </c>
      <c r="G29" s="88">
        <v>42800</v>
      </c>
      <c r="H29" s="88">
        <f t="shared" si="1"/>
        <v>5680.9131935226969</v>
      </c>
      <c r="I29" s="88">
        <v>42800</v>
      </c>
      <c r="J29" s="88">
        <f t="shared" si="0"/>
        <v>5680.9131935226969</v>
      </c>
      <c r="K29" s="88">
        <v>5681</v>
      </c>
      <c r="L29" s="88">
        <v>5681</v>
      </c>
    </row>
    <row r="30" spans="1:12" x14ac:dyDescent="0.25">
      <c r="A30" s="13"/>
      <c r="B30" s="18">
        <v>6526</v>
      </c>
      <c r="C30" s="18" t="s">
        <v>155</v>
      </c>
      <c r="D30" s="18" t="s">
        <v>237</v>
      </c>
      <c r="E30" s="10">
        <v>44374</v>
      </c>
      <c r="F30" s="87">
        <f t="shared" si="2"/>
        <v>5889.8327581629947</v>
      </c>
      <c r="G30" s="11">
        <v>42800</v>
      </c>
      <c r="H30" s="88">
        <f t="shared" si="1"/>
        <v>5680.9131935226969</v>
      </c>
      <c r="I30" s="11">
        <v>42800</v>
      </c>
      <c r="J30" s="88">
        <f t="shared" si="0"/>
        <v>5680.9131935226969</v>
      </c>
      <c r="K30" s="11">
        <v>5681</v>
      </c>
      <c r="L30" s="11">
        <v>5681</v>
      </c>
    </row>
    <row r="31" spans="1:12" x14ac:dyDescent="0.25">
      <c r="A31" s="13"/>
      <c r="B31" s="18"/>
      <c r="C31" s="18"/>
      <c r="D31" s="18"/>
      <c r="E31" s="10"/>
      <c r="F31" s="87">
        <f t="shared" si="2"/>
        <v>0</v>
      </c>
      <c r="G31" s="11"/>
      <c r="H31" s="88">
        <f t="shared" si="1"/>
        <v>0</v>
      </c>
      <c r="I31" s="11"/>
      <c r="J31" s="88">
        <f t="shared" si="0"/>
        <v>0</v>
      </c>
      <c r="K31" s="11">
        <v>0</v>
      </c>
      <c r="L31" s="11">
        <v>0</v>
      </c>
    </row>
    <row r="32" spans="1:12" s="66" customFormat="1" x14ac:dyDescent="0.25">
      <c r="A32" s="13"/>
      <c r="B32" s="13"/>
      <c r="C32" s="13" t="s">
        <v>161</v>
      </c>
      <c r="D32" s="13"/>
      <c r="E32" s="87">
        <v>3984</v>
      </c>
      <c r="F32" s="87">
        <f t="shared" si="2"/>
        <v>528.80276081762679</v>
      </c>
      <c r="G32" s="88"/>
      <c r="H32" s="88">
        <f t="shared" si="1"/>
        <v>0</v>
      </c>
      <c r="I32" s="88"/>
      <c r="J32" s="88">
        <f t="shared" si="0"/>
        <v>0</v>
      </c>
      <c r="K32" s="88">
        <v>0</v>
      </c>
      <c r="L32" s="88">
        <v>0</v>
      </c>
    </row>
    <row r="33" spans="1:12" s="66" customFormat="1" ht="38.25" x14ac:dyDescent="0.25">
      <c r="A33" s="13"/>
      <c r="B33" s="13">
        <v>66</v>
      </c>
      <c r="C33" s="13" t="s">
        <v>161</v>
      </c>
      <c r="D33" s="13" t="s">
        <v>238</v>
      </c>
      <c r="E33" s="87">
        <v>3984</v>
      </c>
      <c r="F33" s="87">
        <f t="shared" si="2"/>
        <v>528.80276081762679</v>
      </c>
      <c r="G33" s="88">
        <v>500</v>
      </c>
      <c r="H33" s="88">
        <f t="shared" si="1"/>
        <v>66.365808335545523</v>
      </c>
      <c r="I33" s="88">
        <v>500</v>
      </c>
      <c r="J33" s="88">
        <f t="shared" si="0"/>
        <v>66.365808335545523</v>
      </c>
      <c r="K33" s="88">
        <v>66</v>
      </c>
      <c r="L33" s="88">
        <v>66</v>
      </c>
    </row>
    <row r="34" spans="1:12" s="66" customFormat="1" ht="38.25" x14ac:dyDescent="0.25">
      <c r="A34" s="13"/>
      <c r="B34" s="13">
        <v>661</v>
      </c>
      <c r="C34" s="13" t="s">
        <v>161</v>
      </c>
      <c r="D34" s="13" t="s">
        <v>238</v>
      </c>
      <c r="E34" s="87">
        <v>3984</v>
      </c>
      <c r="F34" s="87">
        <f t="shared" si="2"/>
        <v>528.80276081762679</v>
      </c>
      <c r="G34" s="88">
        <v>500</v>
      </c>
      <c r="H34" s="88">
        <f t="shared" si="1"/>
        <v>66.365808335545523</v>
      </c>
      <c r="I34" s="88">
        <v>500</v>
      </c>
      <c r="J34" s="88">
        <f t="shared" si="0"/>
        <v>66.365808335545523</v>
      </c>
      <c r="K34" s="88">
        <v>66</v>
      </c>
      <c r="L34" s="88">
        <v>66</v>
      </c>
    </row>
    <row r="35" spans="1:12" ht="25.5" x14ac:dyDescent="0.25">
      <c r="A35" s="13"/>
      <c r="B35" s="18">
        <v>6614</v>
      </c>
      <c r="C35" s="18" t="s">
        <v>161</v>
      </c>
      <c r="D35" s="18" t="s">
        <v>239</v>
      </c>
      <c r="E35" s="10">
        <v>444</v>
      </c>
      <c r="F35" s="87">
        <f t="shared" si="2"/>
        <v>58.932837801964432</v>
      </c>
      <c r="G35" s="11">
        <v>500</v>
      </c>
      <c r="H35" s="88">
        <f t="shared" si="1"/>
        <v>66.365808335545523</v>
      </c>
      <c r="I35" s="11">
        <v>500</v>
      </c>
      <c r="J35" s="88">
        <f t="shared" si="0"/>
        <v>66.365808335545523</v>
      </c>
      <c r="K35" s="11">
        <v>66</v>
      </c>
      <c r="L35" s="11">
        <v>66</v>
      </c>
    </row>
    <row r="36" spans="1:12" x14ac:dyDescent="0.25">
      <c r="A36" s="13"/>
      <c r="B36" s="18">
        <v>6615</v>
      </c>
      <c r="C36" s="18" t="s">
        <v>161</v>
      </c>
      <c r="D36" s="18" t="s">
        <v>240</v>
      </c>
      <c r="E36" s="10">
        <v>3540</v>
      </c>
      <c r="F36" s="87">
        <f t="shared" si="2"/>
        <v>469.86992301566232</v>
      </c>
      <c r="G36" s="11"/>
      <c r="H36" s="88">
        <f t="shared" si="1"/>
        <v>0</v>
      </c>
      <c r="I36" s="11"/>
      <c r="J36" s="88">
        <f t="shared" si="0"/>
        <v>0</v>
      </c>
      <c r="K36" s="11">
        <v>0</v>
      </c>
      <c r="L36" s="11">
        <v>0</v>
      </c>
    </row>
    <row r="37" spans="1:12" x14ac:dyDescent="0.25">
      <c r="A37" s="13"/>
      <c r="B37" s="18"/>
      <c r="C37" s="18"/>
      <c r="D37" s="18"/>
      <c r="E37" s="10"/>
      <c r="F37" s="87">
        <f t="shared" si="2"/>
        <v>0</v>
      </c>
      <c r="G37" s="11"/>
      <c r="H37" s="88">
        <f t="shared" si="1"/>
        <v>0</v>
      </c>
      <c r="I37" s="11"/>
      <c r="J37" s="88">
        <f t="shared" si="0"/>
        <v>0</v>
      </c>
      <c r="K37" s="11">
        <v>0</v>
      </c>
      <c r="L37" s="11">
        <v>0</v>
      </c>
    </row>
    <row r="38" spans="1:12" s="66" customFormat="1" ht="38.25" x14ac:dyDescent="0.25">
      <c r="A38" s="13"/>
      <c r="B38" s="13">
        <v>67</v>
      </c>
      <c r="C38" s="13"/>
      <c r="D38" s="13" t="s">
        <v>244</v>
      </c>
      <c r="E38" s="87">
        <v>868149</v>
      </c>
      <c r="F38" s="87">
        <f t="shared" si="2"/>
        <v>115230.82028139103</v>
      </c>
      <c r="G38" s="88">
        <v>408848</v>
      </c>
      <c r="H38" s="88">
        <f t="shared" si="1"/>
        <v>54267.056012742236</v>
      </c>
      <c r="I38" s="88">
        <v>4707583</v>
      </c>
      <c r="J38" s="88">
        <f t="shared" si="0"/>
        <v>624845.10220334481</v>
      </c>
      <c r="K38" s="88">
        <v>624845</v>
      </c>
      <c r="L38" s="88">
        <v>624845</v>
      </c>
    </row>
    <row r="39" spans="1:12" s="66" customFormat="1" ht="38.25" x14ac:dyDescent="0.25">
      <c r="A39" s="13"/>
      <c r="B39" s="13">
        <v>671</v>
      </c>
      <c r="C39" s="13"/>
      <c r="D39" s="13" t="s">
        <v>245</v>
      </c>
      <c r="E39" s="87">
        <v>857690</v>
      </c>
      <c r="F39" s="87">
        <f t="shared" si="2"/>
        <v>113842.58030262809</v>
      </c>
      <c r="G39" s="88">
        <v>408848</v>
      </c>
      <c r="H39" s="88">
        <f t="shared" si="1"/>
        <v>54267.056012742236</v>
      </c>
      <c r="I39" s="88">
        <v>4707583</v>
      </c>
      <c r="J39" s="88">
        <f t="shared" si="0"/>
        <v>624845.10220334481</v>
      </c>
      <c r="K39" s="88">
        <v>624845</v>
      </c>
      <c r="L39" s="88">
        <v>624845</v>
      </c>
    </row>
    <row r="40" spans="1:12" s="66" customFormat="1" x14ac:dyDescent="0.25">
      <c r="A40" s="13"/>
      <c r="B40" s="13"/>
      <c r="C40" s="13" t="s">
        <v>127</v>
      </c>
      <c r="D40" s="13"/>
      <c r="E40" s="87">
        <v>189583</v>
      </c>
      <c r="F40" s="87">
        <f t="shared" si="2"/>
        <v>25163.658083355454</v>
      </c>
      <c r="G40" s="88"/>
      <c r="H40" s="88">
        <f t="shared" si="1"/>
        <v>0</v>
      </c>
      <c r="I40" s="88"/>
      <c r="J40" s="88">
        <f t="shared" si="0"/>
        <v>0</v>
      </c>
      <c r="K40" s="88">
        <v>0</v>
      </c>
      <c r="L40" s="88">
        <v>0</v>
      </c>
    </row>
    <row r="41" spans="1:12" ht="25.5" x14ac:dyDescent="0.25">
      <c r="A41" s="13"/>
      <c r="B41" s="18">
        <v>6711</v>
      </c>
      <c r="C41" s="13" t="s">
        <v>127</v>
      </c>
      <c r="D41" s="18" t="s">
        <v>246</v>
      </c>
      <c r="E41" s="10">
        <v>189583</v>
      </c>
      <c r="F41" s="87">
        <f t="shared" si="2"/>
        <v>25163.658083355454</v>
      </c>
      <c r="G41" s="11"/>
      <c r="H41" s="88">
        <f t="shared" si="1"/>
        <v>0</v>
      </c>
      <c r="I41" s="11">
        <v>62000</v>
      </c>
      <c r="J41" s="88">
        <f t="shared" si="0"/>
        <v>8229.3602336076456</v>
      </c>
      <c r="K41" s="11">
        <v>8229</v>
      </c>
      <c r="L41" s="11">
        <v>8229</v>
      </c>
    </row>
    <row r="42" spans="1:12" x14ac:dyDescent="0.25">
      <c r="A42" s="13"/>
      <c r="B42" s="18"/>
      <c r="C42" s="13"/>
      <c r="D42" s="18"/>
      <c r="E42" s="10"/>
      <c r="F42" s="87"/>
      <c r="G42" s="11"/>
      <c r="H42" s="88"/>
      <c r="I42" s="11"/>
      <c r="J42" s="88"/>
      <c r="K42" s="11"/>
      <c r="L42" s="11"/>
    </row>
    <row r="43" spans="1:12" s="66" customFormat="1" x14ac:dyDescent="0.25">
      <c r="A43" s="13"/>
      <c r="B43" s="13"/>
      <c r="C43" s="13" t="s">
        <v>65</v>
      </c>
      <c r="D43" s="13"/>
      <c r="E43" s="87">
        <v>668107</v>
      </c>
      <c r="F43" s="87">
        <f t="shared" si="2"/>
        <v>88678.92221927263</v>
      </c>
      <c r="G43" s="88"/>
      <c r="H43" s="88">
        <f t="shared" si="1"/>
        <v>0</v>
      </c>
      <c r="I43" s="88"/>
      <c r="J43" s="88">
        <f t="shared" si="0"/>
        <v>0</v>
      </c>
      <c r="K43" s="88">
        <v>0</v>
      </c>
      <c r="L43" s="88">
        <v>0</v>
      </c>
    </row>
    <row r="44" spans="1:12" ht="25.5" x14ac:dyDescent="0.25">
      <c r="A44" s="13"/>
      <c r="B44" s="18">
        <v>6711</v>
      </c>
      <c r="C44" s="18" t="s">
        <v>65</v>
      </c>
      <c r="D44" s="18" t="s">
        <v>245</v>
      </c>
      <c r="E44" s="10">
        <v>408848</v>
      </c>
      <c r="F44" s="87">
        <f t="shared" si="2"/>
        <v>54267.056012742236</v>
      </c>
      <c r="G44" s="11">
        <v>408000</v>
      </c>
      <c r="H44" s="88">
        <f t="shared" si="1"/>
        <v>54154.499601805153</v>
      </c>
      <c r="I44" s="11">
        <v>390583</v>
      </c>
      <c r="J44" s="88">
        <f t="shared" si="0"/>
        <v>51842.713034244756</v>
      </c>
      <c r="K44" s="11">
        <v>51843</v>
      </c>
      <c r="L44" s="11">
        <v>51843</v>
      </c>
    </row>
    <row r="45" spans="1:12" ht="25.5" x14ac:dyDescent="0.25">
      <c r="A45" s="13"/>
      <c r="B45" s="18">
        <v>6711</v>
      </c>
      <c r="C45" s="13" t="s">
        <v>65</v>
      </c>
      <c r="D45" s="18" t="s">
        <v>246</v>
      </c>
      <c r="E45" s="10">
        <v>23888</v>
      </c>
      <c r="F45" s="87">
        <f t="shared" si="2"/>
        <v>3170.692859039023</v>
      </c>
      <c r="G45" s="11">
        <v>408848</v>
      </c>
      <c r="H45" s="88">
        <f t="shared" si="1"/>
        <v>54267.056012742236</v>
      </c>
      <c r="I45" s="11">
        <v>390583</v>
      </c>
      <c r="J45" s="88">
        <f t="shared" si="0"/>
        <v>51842.713034244756</v>
      </c>
      <c r="K45" s="11">
        <v>51843</v>
      </c>
      <c r="L45" s="11">
        <v>51843</v>
      </c>
    </row>
    <row r="46" spans="1:12" ht="25.5" x14ac:dyDescent="0.25">
      <c r="A46" s="13"/>
      <c r="B46" s="18">
        <v>6712</v>
      </c>
      <c r="C46" s="18" t="s">
        <v>65</v>
      </c>
      <c r="D46" s="18" t="s">
        <v>247</v>
      </c>
      <c r="E46" s="10">
        <v>235371</v>
      </c>
      <c r="F46" s="87">
        <f t="shared" si="2"/>
        <v>31241.173347491374</v>
      </c>
      <c r="G46" s="11"/>
      <c r="H46" s="88">
        <f t="shared" si="1"/>
        <v>0</v>
      </c>
      <c r="I46" s="11">
        <v>200000</v>
      </c>
      <c r="J46" s="88">
        <f t="shared" si="0"/>
        <v>26546.32333421821</v>
      </c>
      <c r="K46" s="11">
        <v>26546</v>
      </c>
      <c r="L46" s="11">
        <v>26546</v>
      </c>
    </row>
    <row r="47" spans="1:12" ht="25.5" x14ac:dyDescent="0.25">
      <c r="A47" s="13"/>
      <c r="B47" s="18">
        <v>6712</v>
      </c>
      <c r="C47" s="18" t="s">
        <v>127</v>
      </c>
      <c r="D47" s="18" t="s">
        <v>247</v>
      </c>
      <c r="E47" s="10"/>
      <c r="F47" s="87">
        <f t="shared" si="2"/>
        <v>0</v>
      </c>
      <c r="G47" s="11"/>
      <c r="H47" s="88">
        <f t="shared" si="1"/>
        <v>0</v>
      </c>
      <c r="I47" s="11">
        <v>4055000</v>
      </c>
      <c r="J47" s="88">
        <f t="shared" si="0"/>
        <v>538226.70560127427</v>
      </c>
      <c r="K47" s="11">
        <v>538227</v>
      </c>
      <c r="L47" s="11">
        <v>538227</v>
      </c>
    </row>
    <row r="48" spans="1:12" x14ac:dyDescent="0.25">
      <c r="A48" s="13"/>
      <c r="B48" s="18"/>
      <c r="C48" s="18"/>
      <c r="D48" s="18"/>
      <c r="E48" s="10"/>
      <c r="F48" s="87">
        <f t="shared" si="2"/>
        <v>0</v>
      </c>
      <c r="G48" s="11"/>
      <c r="H48" s="88">
        <f t="shared" si="1"/>
        <v>0</v>
      </c>
      <c r="I48" s="11"/>
      <c r="J48" s="88">
        <f t="shared" si="0"/>
        <v>0</v>
      </c>
      <c r="K48" s="11">
        <v>0</v>
      </c>
      <c r="L48" s="11">
        <v>0</v>
      </c>
    </row>
    <row r="49" spans="1:12" s="66" customFormat="1" ht="25.5" x14ac:dyDescent="0.25">
      <c r="A49" s="13">
        <v>7</v>
      </c>
      <c r="B49" s="13"/>
      <c r="C49" s="13"/>
      <c r="D49" s="13" t="s">
        <v>248</v>
      </c>
      <c r="E49" s="87">
        <v>5929</v>
      </c>
      <c r="F49" s="87">
        <f t="shared" si="2"/>
        <v>786.96575524289892</v>
      </c>
      <c r="G49" s="88">
        <v>5930</v>
      </c>
      <c r="H49" s="88">
        <f t="shared" si="1"/>
        <v>787.09848685957002</v>
      </c>
      <c r="I49" s="88">
        <v>5930</v>
      </c>
      <c r="J49" s="88">
        <f t="shared" si="0"/>
        <v>787.09848685957002</v>
      </c>
      <c r="K49" s="88">
        <v>787</v>
      </c>
      <c r="L49" s="88">
        <v>787</v>
      </c>
    </row>
    <row r="50" spans="1:12" s="66" customFormat="1" x14ac:dyDescent="0.25">
      <c r="A50" s="13"/>
      <c r="B50" s="13"/>
      <c r="C50" s="13"/>
      <c r="D50" s="13"/>
      <c r="E50" s="87"/>
      <c r="F50" s="87"/>
      <c r="G50" s="88"/>
      <c r="H50" s="88"/>
      <c r="I50" s="88"/>
      <c r="J50" s="88"/>
      <c r="K50" s="88"/>
      <c r="L50" s="88"/>
    </row>
    <row r="51" spans="1:12" s="66" customFormat="1" x14ac:dyDescent="0.25">
      <c r="A51" s="13"/>
      <c r="B51" s="13"/>
      <c r="C51" s="13" t="s">
        <v>157</v>
      </c>
      <c r="D51" s="13"/>
      <c r="E51" s="87">
        <v>5929</v>
      </c>
      <c r="F51" s="87">
        <f t="shared" si="2"/>
        <v>786.96575524289892</v>
      </c>
      <c r="G51" s="88"/>
      <c r="H51" s="88">
        <f t="shared" si="1"/>
        <v>0</v>
      </c>
      <c r="I51" s="88"/>
      <c r="J51" s="88">
        <f t="shared" si="0"/>
        <v>0</v>
      </c>
      <c r="K51" s="88">
        <v>0</v>
      </c>
      <c r="L51" s="88">
        <v>0</v>
      </c>
    </row>
    <row r="52" spans="1:12" s="66" customFormat="1" ht="25.5" x14ac:dyDescent="0.25">
      <c r="A52" s="13"/>
      <c r="B52" s="13">
        <v>72</v>
      </c>
      <c r="C52" s="13" t="s">
        <v>157</v>
      </c>
      <c r="D52" s="13" t="s">
        <v>241</v>
      </c>
      <c r="E52" s="87">
        <v>5929</v>
      </c>
      <c r="F52" s="87">
        <f t="shared" si="2"/>
        <v>786.96575524289892</v>
      </c>
      <c r="G52" s="88">
        <v>5930</v>
      </c>
      <c r="H52" s="88">
        <f t="shared" si="1"/>
        <v>787.09848685957002</v>
      </c>
      <c r="I52" s="88">
        <v>5930</v>
      </c>
      <c r="J52" s="88">
        <f t="shared" si="0"/>
        <v>787.09848685957002</v>
      </c>
      <c r="K52" s="88">
        <v>787</v>
      </c>
      <c r="L52" s="88">
        <v>787</v>
      </c>
    </row>
    <row r="53" spans="1:12" s="66" customFormat="1" ht="25.5" x14ac:dyDescent="0.25">
      <c r="A53" s="13"/>
      <c r="B53" s="13">
        <v>721</v>
      </c>
      <c r="C53" s="13" t="s">
        <v>157</v>
      </c>
      <c r="D53" s="13" t="s">
        <v>242</v>
      </c>
      <c r="E53" s="87">
        <v>5929</v>
      </c>
      <c r="F53" s="87">
        <f t="shared" si="2"/>
        <v>786.96575524289892</v>
      </c>
      <c r="G53" s="88">
        <v>5930</v>
      </c>
      <c r="H53" s="88">
        <f t="shared" si="1"/>
        <v>787.09848685957002</v>
      </c>
      <c r="I53" s="88">
        <v>5930</v>
      </c>
      <c r="J53" s="88">
        <f t="shared" si="0"/>
        <v>787.09848685957002</v>
      </c>
      <c r="K53" s="88">
        <v>787</v>
      </c>
      <c r="L53" s="88">
        <v>787</v>
      </c>
    </row>
    <row r="54" spans="1:12" x14ac:dyDescent="0.25">
      <c r="A54" s="13"/>
      <c r="B54" s="18">
        <v>7211</v>
      </c>
      <c r="C54" s="18" t="s">
        <v>157</v>
      </c>
      <c r="D54" s="18" t="s">
        <v>243</v>
      </c>
      <c r="E54" s="10">
        <v>5929</v>
      </c>
      <c r="F54" s="87">
        <f t="shared" si="2"/>
        <v>786.96575524289892</v>
      </c>
      <c r="G54" s="11">
        <v>5930</v>
      </c>
      <c r="H54" s="88">
        <f t="shared" si="1"/>
        <v>787.09848685957002</v>
      </c>
      <c r="I54" s="11">
        <v>5930</v>
      </c>
      <c r="J54" s="88">
        <f t="shared" si="0"/>
        <v>787.09848685957002</v>
      </c>
      <c r="K54" s="11">
        <v>787</v>
      </c>
      <c r="L54" s="11">
        <v>787</v>
      </c>
    </row>
    <row r="55" spans="1:12" x14ac:dyDescent="0.25">
      <c r="A55" s="14"/>
      <c r="B55" s="14"/>
      <c r="C55" s="15"/>
      <c r="D55" s="15"/>
      <c r="E55" s="10"/>
      <c r="F55" s="87">
        <f t="shared" si="2"/>
        <v>0</v>
      </c>
      <c r="G55" s="11"/>
      <c r="H55" s="88">
        <f t="shared" si="1"/>
        <v>0</v>
      </c>
      <c r="I55" s="11"/>
      <c r="J55" s="88">
        <f t="shared" si="0"/>
        <v>0</v>
      </c>
      <c r="K55" s="11">
        <v>0</v>
      </c>
      <c r="L55" s="11">
        <v>0</v>
      </c>
    </row>
    <row r="56" spans="1:12" s="66" customFormat="1" x14ac:dyDescent="0.25">
      <c r="A56" s="109"/>
      <c r="B56" s="109"/>
      <c r="C56" s="110"/>
      <c r="D56" s="110" t="s">
        <v>257</v>
      </c>
      <c r="E56" s="87">
        <v>6640833</v>
      </c>
      <c r="F56" s="87">
        <f t="shared" si="2"/>
        <v>881448.50013273163</v>
      </c>
      <c r="G56" s="88">
        <v>6107578</v>
      </c>
      <c r="H56" s="88">
        <f t="shared" si="1"/>
        <v>810668.70188478893</v>
      </c>
      <c r="I56" s="88">
        <v>10507313</v>
      </c>
      <c r="J56" s="88">
        <f t="shared" si="0"/>
        <v>1394652.6413591718</v>
      </c>
      <c r="K56" s="88">
        <v>1394653</v>
      </c>
      <c r="L56" s="88">
        <v>1394653</v>
      </c>
    </row>
    <row r="57" spans="1:12" x14ac:dyDescent="0.25">
      <c r="A57" s="14"/>
      <c r="B57" s="14"/>
      <c r="C57" s="15"/>
      <c r="D57" s="15"/>
      <c r="E57" s="10"/>
      <c r="F57" s="10"/>
      <c r="G57" s="11"/>
      <c r="H57" s="11"/>
      <c r="I57" s="11"/>
      <c r="J57" s="11"/>
      <c r="K57" s="11"/>
      <c r="L57" s="11"/>
    </row>
    <row r="59" spans="1:12" ht="15.75" x14ac:dyDescent="0.25">
      <c r="A59" s="120" t="s">
        <v>21</v>
      </c>
      <c r="B59" s="141"/>
      <c r="C59" s="141"/>
      <c r="D59" s="141"/>
      <c r="E59" s="141"/>
      <c r="F59" s="141"/>
      <c r="G59" s="141"/>
      <c r="H59" s="141"/>
      <c r="I59" s="141"/>
      <c r="J59" s="141"/>
      <c r="K59" s="141"/>
      <c r="L59" s="141"/>
    </row>
    <row r="60" spans="1:12" ht="18" x14ac:dyDescent="0.25">
      <c r="A60" s="5"/>
      <c r="B60" s="5"/>
      <c r="C60" s="5"/>
      <c r="D60" s="5"/>
      <c r="E60" s="5"/>
      <c r="F60" s="29"/>
      <c r="G60" s="5"/>
      <c r="H60" s="29"/>
      <c r="I60" s="5"/>
      <c r="J60" s="29"/>
      <c r="K60" s="6"/>
      <c r="L60" s="6"/>
    </row>
    <row r="61" spans="1:12" ht="25.5" x14ac:dyDescent="0.25">
      <c r="A61" s="25" t="s">
        <v>16</v>
      </c>
      <c r="B61" s="24" t="s">
        <v>17</v>
      </c>
      <c r="C61" s="24" t="s">
        <v>18</v>
      </c>
      <c r="D61" s="24" t="s">
        <v>22</v>
      </c>
      <c r="E61" s="24" t="s">
        <v>12</v>
      </c>
      <c r="F61" s="24" t="s">
        <v>210</v>
      </c>
      <c r="G61" s="25" t="s">
        <v>13</v>
      </c>
      <c r="H61" s="25" t="s">
        <v>292</v>
      </c>
      <c r="I61" s="25" t="s">
        <v>50</v>
      </c>
      <c r="J61" s="25" t="s">
        <v>293</v>
      </c>
      <c r="K61" s="25" t="s">
        <v>51</v>
      </c>
      <c r="L61" s="25" t="s">
        <v>52</v>
      </c>
    </row>
    <row r="62" spans="1:12" s="66" customFormat="1" ht="15.75" customHeight="1" x14ac:dyDescent="0.25">
      <c r="A62" s="13">
        <v>3</v>
      </c>
      <c r="B62" s="13"/>
      <c r="C62" s="13"/>
      <c r="D62" s="13" t="s">
        <v>23</v>
      </c>
      <c r="E62" s="87">
        <v>6325755</v>
      </c>
      <c r="F62" s="87">
        <f>E64/7.5345</f>
        <v>578145.86236644769</v>
      </c>
      <c r="G62" s="88">
        <v>6097423</v>
      </c>
      <c r="H62" s="88">
        <f>G62/7.5345</f>
        <v>809267.10465193435</v>
      </c>
      <c r="I62" s="88">
        <v>6211158</v>
      </c>
      <c r="J62" s="88">
        <f t="shared" ref="J62:J93" si="3">I62/7.534</f>
        <v>824417.04273958062</v>
      </c>
      <c r="K62" s="88">
        <v>824417</v>
      </c>
      <c r="L62" s="88">
        <v>824417</v>
      </c>
    </row>
    <row r="63" spans="1:12" s="66" customFormat="1" ht="15.75" customHeight="1" x14ac:dyDescent="0.25">
      <c r="A63" s="13"/>
      <c r="B63" s="13">
        <v>31</v>
      </c>
      <c r="C63" s="13"/>
      <c r="D63" s="13" t="s">
        <v>24</v>
      </c>
      <c r="E63" s="87"/>
      <c r="F63" s="87"/>
      <c r="G63" s="88">
        <v>5275300</v>
      </c>
      <c r="H63" s="88">
        <f t="shared" ref="H63:H126" si="4">G63/7.5345</f>
        <v>700152.63122967677</v>
      </c>
      <c r="I63" s="88">
        <v>5337300</v>
      </c>
      <c r="J63" s="88">
        <f t="shared" si="3"/>
        <v>708428.45765861426</v>
      </c>
      <c r="K63" s="88">
        <v>708428</v>
      </c>
      <c r="L63" s="88">
        <v>708427</v>
      </c>
    </row>
    <row r="64" spans="1:12" s="66" customFormat="1" ht="15.75" customHeight="1" x14ac:dyDescent="0.25">
      <c r="A64" s="13"/>
      <c r="B64" s="13">
        <v>311</v>
      </c>
      <c r="C64" s="13"/>
      <c r="D64" s="13" t="s">
        <v>266</v>
      </c>
      <c r="E64" s="87">
        <v>4356040</v>
      </c>
      <c r="G64" s="88">
        <v>4455300</v>
      </c>
      <c r="H64" s="88">
        <f t="shared" si="4"/>
        <v>591319.92832968337</v>
      </c>
      <c r="I64" s="88">
        <v>4517300</v>
      </c>
      <c r="J64" s="88">
        <f t="shared" si="3"/>
        <v>599588.53198831959</v>
      </c>
      <c r="K64" s="88">
        <v>599589</v>
      </c>
      <c r="L64" s="88">
        <v>599589</v>
      </c>
    </row>
    <row r="65" spans="1:12" ht="15.75" customHeight="1" x14ac:dyDescent="0.25">
      <c r="A65" s="13"/>
      <c r="B65" s="18">
        <v>3111</v>
      </c>
      <c r="C65" s="18" t="s">
        <v>127</v>
      </c>
      <c r="D65" s="18" t="s">
        <v>267</v>
      </c>
      <c r="E65" s="10">
        <v>1215</v>
      </c>
      <c r="F65" s="87">
        <f t="shared" ref="F65:F128" si="5">E65/7.5345</f>
        <v>161.25821222377064</v>
      </c>
      <c r="G65" s="11"/>
      <c r="H65" s="11">
        <f t="shared" si="4"/>
        <v>0</v>
      </c>
      <c r="I65" s="11">
        <v>62000</v>
      </c>
      <c r="J65" s="11">
        <f t="shared" si="3"/>
        <v>8229.3602336076456</v>
      </c>
      <c r="K65" s="11">
        <v>8229</v>
      </c>
      <c r="L65" s="11">
        <v>8229</v>
      </c>
    </row>
    <row r="66" spans="1:12" ht="15.75" customHeight="1" x14ac:dyDescent="0.25">
      <c r="A66" s="13"/>
      <c r="B66" s="18">
        <v>3121</v>
      </c>
      <c r="C66" s="18" t="s">
        <v>127</v>
      </c>
      <c r="D66" s="18" t="s">
        <v>171</v>
      </c>
      <c r="E66" s="10">
        <v>150</v>
      </c>
      <c r="F66" s="87">
        <f t="shared" si="5"/>
        <v>19.908421262193908</v>
      </c>
      <c r="G66" s="11"/>
      <c r="H66" s="11">
        <f t="shared" si="4"/>
        <v>0</v>
      </c>
      <c r="I66" s="11"/>
      <c r="J66" s="11">
        <f t="shared" si="3"/>
        <v>0</v>
      </c>
      <c r="K66" s="11">
        <v>0</v>
      </c>
      <c r="L66" s="11">
        <v>0</v>
      </c>
    </row>
    <row r="67" spans="1:12" ht="15.75" customHeight="1" x14ac:dyDescent="0.25">
      <c r="A67" s="13"/>
      <c r="B67" s="18">
        <v>3111</v>
      </c>
      <c r="C67" s="18" t="s">
        <v>163</v>
      </c>
      <c r="D67" s="18" t="s">
        <v>267</v>
      </c>
      <c r="E67" s="10">
        <v>4347943</v>
      </c>
      <c r="F67" s="87">
        <f t="shared" si="5"/>
        <v>577071.20578671445</v>
      </c>
      <c r="G67" s="11">
        <v>4455300</v>
      </c>
      <c r="H67" s="11">
        <f t="shared" si="4"/>
        <v>591319.92832968337</v>
      </c>
      <c r="I67" s="11">
        <v>4455300</v>
      </c>
      <c r="J67" s="11">
        <f t="shared" si="3"/>
        <v>591359.17175471201</v>
      </c>
      <c r="K67" s="11">
        <v>591359</v>
      </c>
      <c r="L67" s="11">
        <v>591359</v>
      </c>
    </row>
    <row r="68" spans="1:12" ht="15.75" customHeight="1" x14ac:dyDescent="0.25">
      <c r="A68" s="13"/>
      <c r="B68" s="18"/>
      <c r="C68" s="18"/>
      <c r="D68" s="18"/>
      <c r="E68" s="10"/>
      <c r="F68" s="87">
        <f t="shared" si="5"/>
        <v>0</v>
      </c>
      <c r="G68" s="11"/>
      <c r="H68" s="11">
        <f t="shared" si="4"/>
        <v>0</v>
      </c>
      <c r="I68" s="11"/>
      <c r="J68" s="11">
        <f t="shared" si="3"/>
        <v>0</v>
      </c>
      <c r="K68" s="11">
        <v>0</v>
      </c>
      <c r="L68" s="11">
        <v>0</v>
      </c>
    </row>
    <row r="69" spans="1:12" s="66" customFormat="1" ht="15.75" customHeight="1" x14ac:dyDescent="0.25">
      <c r="A69" s="13"/>
      <c r="B69" s="13">
        <v>312</v>
      </c>
      <c r="C69" s="13"/>
      <c r="D69" s="13" t="s">
        <v>171</v>
      </c>
      <c r="E69" s="87">
        <v>178420</v>
      </c>
      <c r="F69" s="87">
        <f t="shared" si="5"/>
        <v>23680.403477337579</v>
      </c>
      <c r="G69" s="88">
        <v>100000</v>
      </c>
      <c r="H69" s="11">
        <f t="shared" si="4"/>
        <v>13272.280841462605</v>
      </c>
      <c r="I69" s="88">
        <v>100000</v>
      </c>
      <c r="J69" s="11">
        <f t="shared" si="3"/>
        <v>13273.161667109105</v>
      </c>
      <c r="K69" s="88">
        <v>13273</v>
      </c>
      <c r="L69" s="88">
        <v>13273</v>
      </c>
    </row>
    <row r="70" spans="1:12" ht="15.75" customHeight="1" x14ac:dyDescent="0.25">
      <c r="A70" s="13"/>
      <c r="B70" s="18">
        <v>3121</v>
      </c>
      <c r="C70" s="18" t="s">
        <v>222</v>
      </c>
      <c r="D70" s="18" t="s">
        <v>171</v>
      </c>
      <c r="E70" s="10">
        <v>850</v>
      </c>
      <c r="F70" s="87">
        <f t="shared" si="5"/>
        <v>112.81438715243213</v>
      </c>
      <c r="G70" s="11"/>
      <c r="H70" s="11">
        <f t="shared" si="4"/>
        <v>0</v>
      </c>
      <c r="I70" s="11"/>
      <c r="J70" s="11">
        <f t="shared" si="3"/>
        <v>0</v>
      </c>
      <c r="K70" s="11">
        <v>0</v>
      </c>
      <c r="L70" s="11">
        <v>0</v>
      </c>
    </row>
    <row r="71" spans="1:12" ht="15.75" customHeight="1" x14ac:dyDescent="0.25">
      <c r="A71" s="13"/>
      <c r="B71" s="18">
        <v>3121</v>
      </c>
      <c r="C71" s="18" t="s">
        <v>163</v>
      </c>
      <c r="D71" s="18" t="s">
        <v>171</v>
      </c>
      <c r="E71" s="10">
        <v>177420</v>
      </c>
      <c r="F71" s="87">
        <f t="shared" si="5"/>
        <v>23547.680668922952</v>
      </c>
      <c r="G71" s="11">
        <v>100000</v>
      </c>
      <c r="H71" s="11">
        <f t="shared" si="4"/>
        <v>13272.280841462605</v>
      </c>
      <c r="I71" s="11">
        <v>100000</v>
      </c>
      <c r="J71" s="11">
        <f t="shared" si="3"/>
        <v>13273.161667109105</v>
      </c>
      <c r="K71" s="11">
        <v>13273</v>
      </c>
      <c r="L71" s="11">
        <v>13273</v>
      </c>
    </row>
    <row r="72" spans="1:12" ht="15.75" customHeight="1" x14ac:dyDescent="0.25">
      <c r="A72" s="13"/>
      <c r="B72" s="18"/>
      <c r="C72" s="18"/>
      <c r="D72" s="18"/>
      <c r="E72" s="10"/>
      <c r="F72" s="87">
        <f t="shared" si="5"/>
        <v>0</v>
      </c>
      <c r="G72" s="11"/>
      <c r="H72" s="11">
        <f t="shared" si="4"/>
        <v>0</v>
      </c>
      <c r="I72" s="11"/>
      <c r="J72" s="11">
        <f t="shared" si="3"/>
        <v>0</v>
      </c>
      <c r="K72" s="11">
        <v>0</v>
      </c>
      <c r="L72" s="11">
        <v>0</v>
      </c>
    </row>
    <row r="73" spans="1:12" s="66" customFormat="1" ht="15.75" customHeight="1" x14ac:dyDescent="0.25">
      <c r="A73" s="13"/>
      <c r="B73" s="13">
        <v>313</v>
      </c>
      <c r="C73" s="13"/>
      <c r="D73" s="13" t="s">
        <v>174</v>
      </c>
      <c r="E73" s="87">
        <v>720629</v>
      </c>
      <c r="F73" s="87">
        <f t="shared" si="5"/>
        <v>95643.904705023553</v>
      </c>
      <c r="G73" s="88">
        <v>720000</v>
      </c>
      <c r="H73" s="11">
        <f t="shared" si="4"/>
        <v>95560.422058530748</v>
      </c>
      <c r="I73" s="88">
        <v>720000</v>
      </c>
      <c r="J73" s="11">
        <f t="shared" si="3"/>
        <v>95566.764003185555</v>
      </c>
      <c r="K73" s="88">
        <v>95567</v>
      </c>
      <c r="L73" s="88">
        <v>95567</v>
      </c>
    </row>
    <row r="74" spans="1:12" ht="15.75" customHeight="1" x14ac:dyDescent="0.25">
      <c r="A74" s="13"/>
      <c r="B74" s="18">
        <v>3132</v>
      </c>
      <c r="C74" s="18" t="s">
        <v>127</v>
      </c>
      <c r="D74" s="18" t="s">
        <v>220</v>
      </c>
      <c r="E74" s="10">
        <v>200</v>
      </c>
      <c r="F74" s="87">
        <f t="shared" si="5"/>
        <v>26.54456168292521</v>
      </c>
      <c r="G74" s="11"/>
      <c r="H74" s="11">
        <f t="shared" si="4"/>
        <v>0</v>
      </c>
      <c r="I74" s="11"/>
      <c r="J74" s="11">
        <f t="shared" si="3"/>
        <v>0</v>
      </c>
      <c r="K74" s="11"/>
      <c r="L74" s="11">
        <v>0</v>
      </c>
    </row>
    <row r="75" spans="1:12" ht="15.75" customHeight="1" x14ac:dyDescent="0.25">
      <c r="A75" s="13"/>
      <c r="B75" s="18">
        <v>3132</v>
      </c>
      <c r="C75" s="18" t="s">
        <v>222</v>
      </c>
      <c r="D75" s="18" t="s">
        <v>220</v>
      </c>
      <c r="E75" s="10">
        <v>1135</v>
      </c>
      <c r="F75" s="87">
        <f t="shared" si="5"/>
        <v>150.64038755060056</v>
      </c>
      <c r="G75" s="11"/>
      <c r="H75" s="11">
        <f t="shared" si="4"/>
        <v>0</v>
      </c>
      <c r="I75" s="11"/>
      <c r="J75" s="11">
        <f t="shared" si="3"/>
        <v>0</v>
      </c>
      <c r="K75" s="11"/>
      <c r="L75" s="11">
        <v>0</v>
      </c>
    </row>
    <row r="76" spans="1:12" ht="15.75" customHeight="1" x14ac:dyDescent="0.25">
      <c r="A76" s="13"/>
      <c r="B76" s="18">
        <v>3132</v>
      </c>
      <c r="C76" s="18" t="s">
        <v>163</v>
      </c>
      <c r="D76" s="18" t="s">
        <v>220</v>
      </c>
      <c r="E76" s="10">
        <v>719293</v>
      </c>
      <c r="F76" s="87">
        <f t="shared" si="5"/>
        <v>95466.58703298161</v>
      </c>
      <c r="G76" s="11">
        <v>720000</v>
      </c>
      <c r="H76" s="11">
        <f t="shared" si="4"/>
        <v>95560.422058530748</v>
      </c>
      <c r="I76" s="11">
        <v>720000</v>
      </c>
      <c r="J76" s="11">
        <f t="shared" si="3"/>
        <v>95566.764003185555</v>
      </c>
      <c r="K76" s="11">
        <v>95567</v>
      </c>
      <c r="L76" s="11">
        <v>95567</v>
      </c>
    </row>
    <row r="77" spans="1:12" ht="15.75" customHeight="1" x14ac:dyDescent="0.25">
      <c r="A77" s="13"/>
      <c r="B77" s="18"/>
      <c r="C77" s="18"/>
      <c r="D77" s="18"/>
      <c r="E77" s="10"/>
      <c r="F77" s="87">
        <f t="shared" si="5"/>
        <v>0</v>
      </c>
      <c r="G77" s="11"/>
      <c r="H77" s="11">
        <f t="shared" si="4"/>
        <v>0</v>
      </c>
      <c r="I77" s="11"/>
      <c r="J77" s="11">
        <f t="shared" si="3"/>
        <v>0</v>
      </c>
      <c r="K77" s="11">
        <v>0</v>
      </c>
      <c r="L77" s="11">
        <v>0</v>
      </c>
    </row>
    <row r="78" spans="1:12" s="66" customFormat="1" x14ac:dyDescent="0.25">
      <c r="A78" s="109"/>
      <c r="B78" s="109">
        <v>32</v>
      </c>
      <c r="C78" s="110"/>
      <c r="D78" s="109" t="s">
        <v>37</v>
      </c>
      <c r="E78" s="87">
        <v>1052113</v>
      </c>
      <c r="F78" s="87">
        <f t="shared" si="5"/>
        <v>139639.39212953745</v>
      </c>
      <c r="G78" s="88">
        <v>817123</v>
      </c>
      <c r="H78" s="88">
        <f t="shared" si="4"/>
        <v>108450.85938018448</v>
      </c>
      <c r="I78" s="88"/>
      <c r="J78" s="88">
        <f t="shared" si="3"/>
        <v>0</v>
      </c>
      <c r="K78" s="88">
        <v>0</v>
      </c>
      <c r="L78" s="88">
        <v>0</v>
      </c>
    </row>
    <row r="79" spans="1:12" s="66" customFormat="1" x14ac:dyDescent="0.25">
      <c r="A79" s="109"/>
      <c r="B79" s="109">
        <v>321</v>
      </c>
      <c r="C79" s="110"/>
      <c r="D79" s="109" t="s">
        <v>251</v>
      </c>
      <c r="E79" s="87">
        <v>257079</v>
      </c>
      <c r="F79" s="87">
        <f t="shared" si="5"/>
        <v>34120.246864423651</v>
      </c>
      <c r="G79" s="88">
        <v>266000</v>
      </c>
      <c r="H79" s="11">
        <f t="shared" si="4"/>
        <v>35304.267038290527</v>
      </c>
      <c r="I79" s="88">
        <v>266000</v>
      </c>
      <c r="J79" s="11">
        <f t="shared" si="3"/>
        <v>35306.610034510224</v>
      </c>
      <c r="K79" s="88">
        <v>35307</v>
      </c>
      <c r="L79" s="88">
        <v>35307</v>
      </c>
    </row>
    <row r="80" spans="1:12" x14ac:dyDescent="0.25">
      <c r="A80" s="14"/>
      <c r="B80" s="14">
        <v>3211</v>
      </c>
      <c r="C80" s="15" t="s">
        <v>65</v>
      </c>
      <c r="D80" s="14" t="s">
        <v>73</v>
      </c>
      <c r="E80" s="10">
        <v>12914</v>
      </c>
      <c r="F80" s="87">
        <f t="shared" si="5"/>
        <v>1713.9823478664807</v>
      </c>
      <c r="G80" s="11">
        <v>13000</v>
      </c>
      <c r="H80" s="11">
        <f t="shared" si="4"/>
        <v>1725.3965093901386</v>
      </c>
      <c r="I80" s="11">
        <v>13000</v>
      </c>
      <c r="J80" s="11">
        <f t="shared" si="3"/>
        <v>1725.5110167241837</v>
      </c>
      <c r="K80" s="11">
        <v>1726</v>
      </c>
      <c r="L80" s="11">
        <v>1726</v>
      </c>
    </row>
    <row r="81" spans="1:12" x14ac:dyDescent="0.25">
      <c r="A81" s="14"/>
      <c r="B81" s="14">
        <v>3211</v>
      </c>
      <c r="C81" s="15" t="s">
        <v>161</v>
      </c>
      <c r="D81" s="14" t="s">
        <v>73</v>
      </c>
      <c r="E81" s="10">
        <v>1020</v>
      </c>
      <c r="F81" s="87">
        <f t="shared" si="5"/>
        <v>135.37726458291857</v>
      </c>
      <c r="G81" s="11"/>
      <c r="H81" s="11">
        <f t="shared" si="4"/>
        <v>0</v>
      </c>
      <c r="I81" s="11"/>
      <c r="J81" s="11">
        <f t="shared" si="3"/>
        <v>0</v>
      </c>
      <c r="K81" s="11">
        <v>0</v>
      </c>
      <c r="L81" s="11">
        <v>0</v>
      </c>
    </row>
    <row r="82" spans="1:12" x14ac:dyDescent="0.25">
      <c r="A82" s="14"/>
      <c r="B82" s="14">
        <v>3212</v>
      </c>
      <c r="C82" s="15" t="s">
        <v>127</v>
      </c>
      <c r="D82" s="14" t="s">
        <v>268</v>
      </c>
      <c r="E82" s="10">
        <v>280</v>
      </c>
      <c r="F82" s="87">
        <f t="shared" si="5"/>
        <v>37.16238635609529</v>
      </c>
      <c r="G82" s="11"/>
      <c r="H82" s="11">
        <f t="shared" si="4"/>
        <v>0</v>
      </c>
      <c r="I82" s="11"/>
      <c r="J82" s="11">
        <f t="shared" si="3"/>
        <v>0</v>
      </c>
      <c r="K82" s="11">
        <v>0</v>
      </c>
      <c r="L82" s="11">
        <v>0</v>
      </c>
    </row>
    <row r="83" spans="1:12" x14ac:dyDescent="0.25">
      <c r="A83" s="14"/>
      <c r="B83" s="14">
        <v>3212</v>
      </c>
      <c r="C83" s="15" t="s">
        <v>222</v>
      </c>
      <c r="D83" s="14" t="s">
        <v>269</v>
      </c>
      <c r="E83" s="10">
        <v>1589</v>
      </c>
      <c r="F83" s="87">
        <f t="shared" si="5"/>
        <v>210.89654257084078</v>
      </c>
      <c r="G83" s="11"/>
      <c r="H83" s="11">
        <f t="shared" si="4"/>
        <v>0</v>
      </c>
      <c r="I83" s="11"/>
      <c r="J83" s="11">
        <f t="shared" si="3"/>
        <v>0</v>
      </c>
      <c r="K83" s="11">
        <v>0</v>
      </c>
      <c r="L83" s="11">
        <v>0</v>
      </c>
    </row>
    <row r="84" spans="1:12" x14ac:dyDescent="0.25">
      <c r="A84" s="14"/>
      <c r="B84" s="14">
        <v>3212</v>
      </c>
      <c r="C84" s="15" t="s">
        <v>163</v>
      </c>
      <c r="D84" s="14" t="s">
        <v>271</v>
      </c>
      <c r="E84" s="10">
        <v>238834</v>
      </c>
      <c r="F84" s="87">
        <f t="shared" si="5"/>
        <v>31698.719224898796</v>
      </c>
      <c r="G84" s="11">
        <v>250000</v>
      </c>
      <c r="H84" s="11">
        <f t="shared" si="4"/>
        <v>33180.702103656513</v>
      </c>
      <c r="I84" s="11">
        <v>250000</v>
      </c>
      <c r="J84" s="11">
        <f t="shared" si="3"/>
        <v>33182.904167772766</v>
      </c>
      <c r="K84" s="11">
        <v>33183</v>
      </c>
      <c r="L84" s="11">
        <v>33183</v>
      </c>
    </row>
    <row r="85" spans="1:12" x14ac:dyDescent="0.25">
      <c r="A85" s="14"/>
      <c r="B85" s="14">
        <v>3213</v>
      </c>
      <c r="C85" s="15" t="s">
        <v>65</v>
      </c>
      <c r="D85" s="14" t="s">
        <v>270</v>
      </c>
      <c r="E85" s="10">
        <v>2050</v>
      </c>
      <c r="F85" s="87">
        <f t="shared" si="5"/>
        <v>272.08175724998341</v>
      </c>
      <c r="G85" s="11">
        <v>2000</v>
      </c>
      <c r="H85" s="11">
        <f t="shared" si="4"/>
        <v>265.44561682925212</v>
      </c>
      <c r="I85" s="11">
        <v>2000</v>
      </c>
      <c r="J85" s="11">
        <f t="shared" si="3"/>
        <v>265.46323334218209</v>
      </c>
      <c r="K85" s="11">
        <v>265</v>
      </c>
      <c r="L85" s="11">
        <v>265</v>
      </c>
    </row>
    <row r="86" spans="1:12" x14ac:dyDescent="0.25">
      <c r="A86" s="14"/>
      <c r="B86" s="14">
        <v>3214</v>
      </c>
      <c r="C86" s="15" t="s">
        <v>65</v>
      </c>
      <c r="D86" s="14" t="s">
        <v>272</v>
      </c>
      <c r="E86" s="10"/>
      <c r="F86" s="87">
        <f t="shared" si="5"/>
        <v>0</v>
      </c>
      <c r="G86" s="11">
        <v>1000</v>
      </c>
      <c r="H86" s="11">
        <f t="shared" si="4"/>
        <v>132.72280841462606</v>
      </c>
      <c r="I86" s="11">
        <v>1000</v>
      </c>
      <c r="J86" s="11">
        <f t="shared" si="3"/>
        <v>132.73161667109105</v>
      </c>
      <c r="K86" s="11">
        <v>133</v>
      </c>
      <c r="L86" s="11">
        <v>133</v>
      </c>
    </row>
    <row r="87" spans="1:12" x14ac:dyDescent="0.25">
      <c r="A87" s="14"/>
      <c r="B87" s="14">
        <v>3214</v>
      </c>
      <c r="C87" s="15" t="s">
        <v>127</v>
      </c>
      <c r="D87" s="14" t="s">
        <v>272</v>
      </c>
      <c r="E87" s="10">
        <v>392</v>
      </c>
      <c r="F87" s="87">
        <f t="shared" si="5"/>
        <v>52.02734089853341</v>
      </c>
      <c r="G87" s="11"/>
      <c r="H87" s="11">
        <f t="shared" si="4"/>
        <v>0</v>
      </c>
      <c r="I87" s="11"/>
      <c r="J87" s="11">
        <f t="shared" si="3"/>
        <v>0</v>
      </c>
      <c r="K87" s="11">
        <v>0</v>
      </c>
      <c r="L87" s="11">
        <v>0</v>
      </c>
    </row>
    <row r="88" spans="1:12" x14ac:dyDescent="0.25">
      <c r="A88" s="14"/>
      <c r="B88" s="14"/>
      <c r="C88" s="15"/>
      <c r="D88" s="14"/>
      <c r="E88" s="10"/>
      <c r="F88" s="87">
        <f t="shared" si="5"/>
        <v>0</v>
      </c>
      <c r="G88" s="11"/>
      <c r="H88" s="11">
        <f t="shared" si="4"/>
        <v>0</v>
      </c>
      <c r="I88" s="11"/>
      <c r="J88" s="11">
        <f t="shared" si="3"/>
        <v>0</v>
      </c>
      <c r="K88" s="11">
        <v>0</v>
      </c>
      <c r="L88" s="11">
        <v>0</v>
      </c>
    </row>
    <row r="89" spans="1:12" s="66" customFormat="1" x14ac:dyDescent="0.25">
      <c r="A89" s="109"/>
      <c r="B89" s="109">
        <v>322</v>
      </c>
      <c r="C89" s="110"/>
      <c r="D89" s="109" t="s">
        <v>252</v>
      </c>
      <c r="E89" s="87">
        <v>434159</v>
      </c>
      <c r="F89" s="87">
        <f t="shared" si="5"/>
        <v>57622.801778485627</v>
      </c>
      <c r="G89" s="88">
        <v>401215</v>
      </c>
      <c r="H89" s="11">
        <f t="shared" si="4"/>
        <v>53250.381578074186</v>
      </c>
      <c r="I89" s="88">
        <v>391216</v>
      </c>
      <c r="J89" s="11">
        <f t="shared" si="3"/>
        <v>51926.732147597562</v>
      </c>
      <c r="K89" s="88">
        <v>51927</v>
      </c>
      <c r="L89" s="88">
        <v>51927</v>
      </c>
    </row>
    <row r="90" spans="1:12" x14ac:dyDescent="0.25">
      <c r="A90" s="14"/>
      <c r="B90" s="14">
        <v>3221</v>
      </c>
      <c r="C90" s="15" t="s">
        <v>65</v>
      </c>
      <c r="D90" s="14" t="s">
        <v>273</v>
      </c>
      <c r="E90" s="10">
        <v>35656</v>
      </c>
      <c r="F90" s="87">
        <f t="shared" si="5"/>
        <v>4732.364456831906</v>
      </c>
      <c r="G90" s="11">
        <v>37930</v>
      </c>
      <c r="H90" s="11">
        <f t="shared" si="4"/>
        <v>5034.176123166766</v>
      </c>
      <c r="I90" s="11">
        <v>27931</v>
      </c>
      <c r="J90" s="11">
        <f t="shared" si="3"/>
        <v>3707.3267852402441</v>
      </c>
      <c r="K90" s="11">
        <v>3707</v>
      </c>
      <c r="L90" s="11">
        <v>3707</v>
      </c>
    </row>
    <row r="91" spans="1:12" x14ac:dyDescent="0.25">
      <c r="A91" s="14"/>
      <c r="B91" s="14">
        <v>3221</v>
      </c>
      <c r="C91" s="15" t="s">
        <v>161</v>
      </c>
      <c r="D91" s="14" t="s">
        <v>273</v>
      </c>
      <c r="E91" s="10">
        <v>2097</v>
      </c>
      <c r="F91" s="87">
        <f t="shared" si="5"/>
        <v>278.3197292454708</v>
      </c>
      <c r="G91" s="11"/>
      <c r="H91" s="11">
        <f t="shared" si="4"/>
        <v>0</v>
      </c>
      <c r="I91" s="11"/>
      <c r="J91" s="11">
        <f t="shared" si="3"/>
        <v>0</v>
      </c>
      <c r="K91" s="11">
        <v>0</v>
      </c>
      <c r="L91" s="11">
        <v>0</v>
      </c>
    </row>
    <row r="92" spans="1:12" x14ac:dyDescent="0.25">
      <c r="A92" s="14"/>
      <c r="B92" s="14">
        <v>3221</v>
      </c>
      <c r="C92" s="15" t="s">
        <v>155</v>
      </c>
      <c r="D92" s="14" t="s">
        <v>273</v>
      </c>
      <c r="E92" s="10">
        <v>3705</v>
      </c>
      <c r="F92" s="87">
        <f t="shared" si="5"/>
        <v>491.73800517618952</v>
      </c>
      <c r="G92" s="11">
        <v>3000</v>
      </c>
      <c r="H92" s="11">
        <f t="shared" si="4"/>
        <v>398.16842524387812</v>
      </c>
      <c r="I92" s="11">
        <v>3000</v>
      </c>
      <c r="J92" s="11">
        <f t="shared" si="3"/>
        <v>398.1948500132732</v>
      </c>
      <c r="K92" s="11">
        <v>398</v>
      </c>
      <c r="L92" s="11">
        <v>398</v>
      </c>
    </row>
    <row r="93" spans="1:12" x14ac:dyDescent="0.25">
      <c r="A93" s="14"/>
      <c r="B93" s="14">
        <v>3221</v>
      </c>
      <c r="C93" s="15" t="s">
        <v>163</v>
      </c>
      <c r="D93" s="14" t="s">
        <v>273</v>
      </c>
      <c r="E93" s="10">
        <v>3010</v>
      </c>
      <c r="F93" s="87">
        <f t="shared" si="5"/>
        <v>399.49565332802439</v>
      </c>
      <c r="G93" s="11">
        <v>1000</v>
      </c>
      <c r="H93" s="11">
        <f t="shared" si="4"/>
        <v>132.72280841462606</v>
      </c>
      <c r="I93" s="11">
        <v>1000</v>
      </c>
      <c r="J93" s="11">
        <f t="shared" si="3"/>
        <v>132.73161667109105</v>
      </c>
      <c r="K93" s="11">
        <v>133</v>
      </c>
      <c r="L93" s="11">
        <v>133</v>
      </c>
    </row>
    <row r="94" spans="1:12" x14ac:dyDescent="0.25">
      <c r="A94" s="14"/>
      <c r="B94" s="14">
        <v>3222</v>
      </c>
      <c r="C94" s="15" t="s">
        <v>65</v>
      </c>
      <c r="D94" s="14" t="s">
        <v>199</v>
      </c>
      <c r="E94" s="10">
        <v>368</v>
      </c>
      <c r="F94" s="87">
        <f t="shared" si="5"/>
        <v>48.841993496582383</v>
      </c>
      <c r="G94" s="11">
        <v>500</v>
      </c>
      <c r="H94" s="11">
        <f t="shared" si="4"/>
        <v>66.361404207313029</v>
      </c>
      <c r="I94" s="11">
        <v>500</v>
      </c>
      <c r="J94" s="11">
        <f t="shared" ref="J94:J125" si="6">I94/7.534</f>
        <v>66.365808335545523</v>
      </c>
      <c r="K94" s="11">
        <v>66</v>
      </c>
      <c r="L94" s="11">
        <v>66</v>
      </c>
    </row>
    <row r="95" spans="1:12" x14ac:dyDescent="0.25">
      <c r="A95" s="14"/>
      <c r="B95" s="14">
        <v>3222</v>
      </c>
      <c r="C95" s="15" t="s">
        <v>155</v>
      </c>
      <c r="D95" s="14" t="s">
        <v>199</v>
      </c>
      <c r="E95" s="10">
        <v>29355</v>
      </c>
      <c r="F95" s="87">
        <f t="shared" si="5"/>
        <v>3896.0780410113475</v>
      </c>
      <c r="G95" s="11">
        <v>39300</v>
      </c>
      <c r="H95" s="11">
        <f t="shared" si="4"/>
        <v>5216.006370694804</v>
      </c>
      <c r="I95" s="11">
        <v>39300</v>
      </c>
      <c r="J95" s="11">
        <f t="shared" si="6"/>
        <v>5216.352535173879</v>
      </c>
      <c r="K95" s="11">
        <v>5216</v>
      </c>
      <c r="L95" s="11">
        <v>5216</v>
      </c>
    </row>
    <row r="96" spans="1:12" x14ac:dyDescent="0.25">
      <c r="A96" s="14"/>
      <c r="B96" s="14">
        <v>3222</v>
      </c>
      <c r="C96" s="15" t="s">
        <v>163</v>
      </c>
      <c r="D96" s="14" t="s">
        <v>199</v>
      </c>
      <c r="E96" s="10">
        <v>116077</v>
      </c>
      <c r="F96" s="87">
        <f t="shared" si="5"/>
        <v>15406.065432344547</v>
      </c>
      <c r="G96" s="11">
        <v>103945</v>
      </c>
      <c r="H96" s="11">
        <f t="shared" si="4"/>
        <v>13795.872320658304</v>
      </c>
      <c r="I96" s="11">
        <v>103945</v>
      </c>
      <c r="J96" s="11">
        <f t="shared" si="6"/>
        <v>13796.787894876559</v>
      </c>
      <c r="K96" s="11">
        <v>13797</v>
      </c>
      <c r="L96" s="11">
        <v>13797</v>
      </c>
    </row>
    <row r="97" spans="1:12" x14ac:dyDescent="0.25">
      <c r="A97" s="14"/>
      <c r="B97" s="14">
        <v>3223</v>
      </c>
      <c r="C97" s="15" t="s">
        <v>65</v>
      </c>
      <c r="D97" s="14" t="s">
        <v>83</v>
      </c>
      <c r="E97" s="10">
        <v>184957</v>
      </c>
      <c r="F97" s="87">
        <f t="shared" si="5"/>
        <v>24548.01247594399</v>
      </c>
      <c r="G97" s="11">
        <v>176000</v>
      </c>
      <c r="H97" s="11">
        <f t="shared" si="4"/>
        <v>23359.214280974185</v>
      </c>
      <c r="I97" s="11">
        <v>176000</v>
      </c>
      <c r="J97" s="11">
        <f t="shared" si="6"/>
        <v>23360.764534112026</v>
      </c>
      <c r="K97" s="11">
        <v>23361</v>
      </c>
      <c r="L97" s="11">
        <v>23361</v>
      </c>
    </row>
    <row r="98" spans="1:12" x14ac:dyDescent="0.25">
      <c r="A98" s="14"/>
      <c r="B98" s="14">
        <v>3223</v>
      </c>
      <c r="C98" s="15" t="s">
        <v>161</v>
      </c>
      <c r="D98" s="14" t="s">
        <v>83</v>
      </c>
      <c r="E98" s="10">
        <v>6614</v>
      </c>
      <c r="F98" s="87">
        <f t="shared" si="5"/>
        <v>877.82865485433672</v>
      </c>
      <c r="G98" s="11"/>
      <c r="H98" s="11">
        <f t="shared" si="4"/>
        <v>0</v>
      </c>
      <c r="I98" s="11"/>
      <c r="J98" s="11">
        <f t="shared" si="6"/>
        <v>0</v>
      </c>
      <c r="K98" s="11">
        <v>0</v>
      </c>
      <c r="L98" s="11">
        <v>0</v>
      </c>
    </row>
    <row r="99" spans="1:12" x14ac:dyDescent="0.25">
      <c r="A99" s="14"/>
      <c r="B99" s="14">
        <v>3223</v>
      </c>
      <c r="C99" s="15" t="s">
        <v>155</v>
      </c>
      <c r="D99" s="14" t="s">
        <v>83</v>
      </c>
      <c r="E99" s="10">
        <v>4068</v>
      </c>
      <c r="F99" s="87">
        <f t="shared" si="5"/>
        <v>539.91638463069876</v>
      </c>
      <c r="G99" s="11"/>
      <c r="H99" s="11">
        <f t="shared" si="4"/>
        <v>0</v>
      </c>
      <c r="I99" s="11"/>
      <c r="J99" s="11">
        <f t="shared" si="6"/>
        <v>0</v>
      </c>
      <c r="K99" s="11">
        <v>0</v>
      </c>
      <c r="L99" s="11">
        <v>0</v>
      </c>
    </row>
    <row r="100" spans="1:12" x14ac:dyDescent="0.25">
      <c r="A100" s="14"/>
      <c r="B100" s="14">
        <v>3224</v>
      </c>
      <c r="C100" s="15" t="s">
        <v>65</v>
      </c>
      <c r="D100" s="14" t="s">
        <v>274</v>
      </c>
      <c r="E100" s="10">
        <v>34110</v>
      </c>
      <c r="F100" s="87">
        <f t="shared" si="5"/>
        <v>4527.1749950228941</v>
      </c>
      <c r="G100" s="11">
        <v>34110</v>
      </c>
      <c r="H100" s="11">
        <f t="shared" si="4"/>
        <v>4527.1749950228941</v>
      </c>
      <c r="I100" s="11">
        <v>34110</v>
      </c>
      <c r="J100" s="11">
        <f t="shared" si="6"/>
        <v>4527.475444650916</v>
      </c>
      <c r="K100" s="11">
        <v>4527</v>
      </c>
      <c r="L100" s="11">
        <v>4527</v>
      </c>
    </row>
    <row r="101" spans="1:12" x14ac:dyDescent="0.25">
      <c r="A101" s="14"/>
      <c r="B101" s="14">
        <v>3224</v>
      </c>
      <c r="C101" s="15" t="s">
        <v>161</v>
      </c>
      <c r="D101" s="14" t="s">
        <v>274</v>
      </c>
      <c r="E101" s="10">
        <v>450</v>
      </c>
      <c r="F101" s="87">
        <f t="shared" si="5"/>
        <v>59.725263786581721</v>
      </c>
      <c r="G101" s="11"/>
      <c r="H101" s="11">
        <f t="shared" si="4"/>
        <v>0</v>
      </c>
      <c r="I101" s="11"/>
      <c r="J101" s="11">
        <f t="shared" si="6"/>
        <v>0</v>
      </c>
      <c r="K101" s="11">
        <v>0</v>
      </c>
      <c r="L101" s="11">
        <v>0</v>
      </c>
    </row>
    <row r="102" spans="1:12" x14ac:dyDescent="0.25">
      <c r="A102" s="14"/>
      <c r="B102" s="14">
        <v>3224</v>
      </c>
      <c r="C102" s="15" t="s">
        <v>157</v>
      </c>
      <c r="D102" s="14" t="s">
        <v>274</v>
      </c>
      <c r="E102" s="10">
        <v>4119</v>
      </c>
      <c r="F102" s="87">
        <f t="shared" si="5"/>
        <v>546.68524785984471</v>
      </c>
      <c r="G102" s="11">
        <v>1000</v>
      </c>
      <c r="H102" s="11">
        <f t="shared" si="4"/>
        <v>132.72280841462606</v>
      </c>
      <c r="I102" s="11">
        <v>1000</v>
      </c>
      <c r="J102" s="11">
        <f t="shared" si="6"/>
        <v>132.73161667109105</v>
      </c>
      <c r="K102" s="11">
        <v>133</v>
      </c>
      <c r="L102" s="11">
        <v>133</v>
      </c>
    </row>
    <row r="103" spans="1:12" x14ac:dyDescent="0.25">
      <c r="A103" s="14"/>
      <c r="B103" s="14">
        <v>3225</v>
      </c>
      <c r="C103" s="15" t="s">
        <v>65</v>
      </c>
      <c r="D103" s="14" t="s">
        <v>275</v>
      </c>
      <c r="E103" s="10">
        <v>1000</v>
      </c>
      <c r="F103" s="87">
        <f t="shared" si="5"/>
        <v>132.72280841462606</v>
      </c>
      <c r="G103" s="11">
        <v>1000</v>
      </c>
      <c r="H103" s="11">
        <f t="shared" si="4"/>
        <v>132.72280841462606</v>
      </c>
      <c r="I103" s="11">
        <v>1000</v>
      </c>
      <c r="J103" s="11">
        <f t="shared" si="6"/>
        <v>132.73161667109105</v>
      </c>
      <c r="K103" s="11">
        <v>133</v>
      </c>
      <c r="L103" s="11">
        <v>133</v>
      </c>
    </row>
    <row r="104" spans="1:12" x14ac:dyDescent="0.25">
      <c r="A104" s="14"/>
      <c r="B104" s="14">
        <v>3225</v>
      </c>
      <c r="C104" s="15" t="s">
        <v>276</v>
      </c>
      <c r="D104" s="14" t="s">
        <v>275</v>
      </c>
      <c r="E104" s="10">
        <v>2539</v>
      </c>
      <c r="F104" s="87">
        <f t="shared" si="5"/>
        <v>336.98321056473554</v>
      </c>
      <c r="G104" s="11">
        <v>500</v>
      </c>
      <c r="H104" s="11">
        <f t="shared" si="4"/>
        <v>66.361404207313029</v>
      </c>
      <c r="I104" s="11">
        <v>500</v>
      </c>
      <c r="J104" s="11">
        <f t="shared" si="6"/>
        <v>66.365808335545523</v>
      </c>
      <c r="K104" s="11">
        <v>66</v>
      </c>
      <c r="L104" s="11">
        <v>66</v>
      </c>
    </row>
    <row r="105" spans="1:12" x14ac:dyDescent="0.25">
      <c r="A105" s="14"/>
      <c r="B105" s="14">
        <v>3225</v>
      </c>
      <c r="C105" s="15" t="s">
        <v>163</v>
      </c>
      <c r="D105" s="14" t="s">
        <v>275</v>
      </c>
      <c r="E105" s="10">
        <v>3599</v>
      </c>
      <c r="F105" s="87">
        <f t="shared" si="5"/>
        <v>477.66938748423917</v>
      </c>
      <c r="G105" s="11"/>
      <c r="H105" s="11">
        <f t="shared" si="4"/>
        <v>0</v>
      </c>
      <c r="I105" s="11"/>
      <c r="J105" s="11">
        <f t="shared" si="6"/>
        <v>0</v>
      </c>
      <c r="K105" s="11">
        <v>0</v>
      </c>
      <c r="L105" s="11">
        <v>0</v>
      </c>
    </row>
    <row r="106" spans="1:12" x14ac:dyDescent="0.25">
      <c r="A106" s="14"/>
      <c r="B106" s="14">
        <v>3225</v>
      </c>
      <c r="C106" s="15" t="s">
        <v>157</v>
      </c>
      <c r="D106" s="14" t="s">
        <v>275</v>
      </c>
      <c r="E106" s="10"/>
      <c r="F106" s="87">
        <f t="shared" si="5"/>
        <v>0</v>
      </c>
      <c r="G106" s="11">
        <v>930</v>
      </c>
      <c r="H106" s="11">
        <f t="shared" si="4"/>
        <v>123.43221182560222</v>
      </c>
      <c r="I106" s="11">
        <v>930</v>
      </c>
      <c r="J106" s="11">
        <f t="shared" si="6"/>
        <v>123.44040350411468</v>
      </c>
      <c r="K106" s="11">
        <v>123</v>
      </c>
      <c r="L106" s="11">
        <v>123</v>
      </c>
    </row>
    <row r="107" spans="1:12" x14ac:dyDescent="0.25">
      <c r="A107" s="14"/>
      <c r="B107" s="14">
        <v>3227</v>
      </c>
      <c r="C107" s="15" t="s">
        <v>65</v>
      </c>
      <c r="D107" s="14" t="s">
        <v>277</v>
      </c>
      <c r="E107" s="10">
        <v>875</v>
      </c>
      <c r="F107" s="87">
        <f t="shared" si="5"/>
        <v>116.13245736279779</v>
      </c>
      <c r="G107" s="11">
        <v>2000</v>
      </c>
      <c r="H107" s="11">
        <f t="shared" si="4"/>
        <v>265.44561682925212</v>
      </c>
      <c r="I107" s="11">
        <v>2000</v>
      </c>
      <c r="J107" s="11">
        <f t="shared" si="6"/>
        <v>265.46323334218209</v>
      </c>
      <c r="K107" s="11">
        <v>265</v>
      </c>
      <c r="L107" s="11">
        <v>265</v>
      </c>
    </row>
    <row r="108" spans="1:12" x14ac:dyDescent="0.25">
      <c r="A108" s="14"/>
      <c r="B108" s="14">
        <v>3227</v>
      </c>
      <c r="C108" s="15" t="s">
        <v>161</v>
      </c>
      <c r="D108" s="14" t="s">
        <v>277</v>
      </c>
      <c r="E108" s="10">
        <v>60</v>
      </c>
      <c r="F108" s="87">
        <f t="shared" si="5"/>
        <v>7.9633685048775629</v>
      </c>
      <c r="G108" s="11"/>
      <c r="H108" s="11">
        <f t="shared" si="4"/>
        <v>0</v>
      </c>
      <c r="I108" s="11"/>
      <c r="J108" s="11">
        <f t="shared" si="6"/>
        <v>0</v>
      </c>
      <c r="K108" s="11">
        <v>0</v>
      </c>
      <c r="L108" s="11">
        <v>0</v>
      </c>
    </row>
    <row r="109" spans="1:12" x14ac:dyDescent="0.25">
      <c r="A109" s="14"/>
      <c r="B109" s="14">
        <v>3227</v>
      </c>
      <c r="C109" s="15" t="s">
        <v>163</v>
      </c>
      <c r="D109" s="14" t="s">
        <v>277</v>
      </c>
      <c r="E109" s="10">
        <v>1500</v>
      </c>
      <c r="F109" s="87">
        <f t="shared" si="5"/>
        <v>199.08421262193906</v>
      </c>
      <c r="G109" s="11"/>
      <c r="H109" s="11">
        <f t="shared" si="4"/>
        <v>0</v>
      </c>
      <c r="I109" s="11"/>
      <c r="J109" s="11">
        <f t="shared" si="6"/>
        <v>0</v>
      </c>
      <c r="K109" s="11">
        <v>0</v>
      </c>
      <c r="L109" s="11">
        <v>0</v>
      </c>
    </row>
    <row r="110" spans="1:12" x14ac:dyDescent="0.25">
      <c r="A110" s="14"/>
      <c r="B110" s="14"/>
      <c r="C110" s="15"/>
      <c r="D110" s="14"/>
      <c r="E110" s="10"/>
      <c r="F110" s="87">
        <f t="shared" si="5"/>
        <v>0</v>
      </c>
      <c r="G110" s="11"/>
      <c r="H110" s="11">
        <f t="shared" si="4"/>
        <v>0</v>
      </c>
      <c r="I110" s="11"/>
      <c r="J110" s="11">
        <f t="shared" si="6"/>
        <v>0</v>
      </c>
      <c r="K110" s="11">
        <v>0</v>
      </c>
      <c r="L110" s="11">
        <v>0</v>
      </c>
    </row>
    <row r="111" spans="1:12" s="66" customFormat="1" x14ac:dyDescent="0.25">
      <c r="A111" s="109"/>
      <c r="B111" s="109">
        <v>323</v>
      </c>
      <c r="C111" s="110"/>
      <c r="D111" s="109" t="s">
        <v>89</v>
      </c>
      <c r="E111" s="87">
        <v>334465</v>
      </c>
      <c r="F111" s="87">
        <f t="shared" si="5"/>
        <v>44391.134116397901</v>
      </c>
      <c r="G111" s="88">
        <v>128808</v>
      </c>
      <c r="H111" s="11">
        <f t="shared" si="4"/>
        <v>17095.759506271152</v>
      </c>
      <c r="I111" s="88">
        <v>126542</v>
      </c>
      <c r="J111" s="11">
        <f t="shared" si="6"/>
        <v>16796.124236793206</v>
      </c>
      <c r="K111" s="88">
        <v>16796</v>
      </c>
      <c r="L111" s="88">
        <v>16796</v>
      </c>
    </row>
    <row r="112" spans="1:12" x14ac:dyDescent="0.25">
      <c r="A112" s="14"/>
      <c r="B112" s="14">
        <v>3231</v>
      </c>
      <c r="C112" s="15" t="s">
        <v>65</v>
      </c>
      <c r="D112" s="14" t="s">
        <v>278</v>
      </c>
      <c r="E112" s="10">
        <v>11986</v>
      </c>
      <c r="F112" s="87">
        <f t="shared" si="5"/>
        <v>1590.8155816577078</v>
      </c>
      <c r="G112" s="11">
        <v>17000</v>
      </c>
      <c r="H112" s="11">
        <f t="shared" si="4"/>
        <v>2256.2877430486428</v>
      </c>
      <c r="I112" s="11">
        <v>12163</v>
      </c>
      <c r="J112" s="11">
        <f t="shared" si="6"/>
        <v>1614.4146535704806</v>
      </c>
      <c r="K112" s="11">
        <v>1614</v>
      </c>
      <c r="L112" s="11">
        <v>1614</v>
      </c>
    </row>
    <row r="113" spans="1:12" x14ac:dyDescent="0.25">
      <c r="A113" s="14"/>
      <c r="B113" s="14">
        <v>3231</v>
      </c>
      <c r="C113" s="111" t="s">
        <v>161</v>
      </c>
      <c r="D113" s="14" t="s">
        <v>278</v>
      </c>
      <c r="E113" s="10">
        <v>215</v>
      </c>
      <c r="F113" s="87">
        <f t="shared" si="5"/>
        <v>28.535403809144601</v>
      </c>
      <c r="G113" s="11"/>
      <c r="H113" s="11">
        <f t="shared" si="4"/>
        <v>0</v>
      </c>
      <c r="I113" s="11"/>
      <c r="J113" s="11">
        <f t="shared" si="6"/>
        <v>0</v>
      </c>
      <c r="K113" s="11">
        <v>0</v>
      </c>
      <c r="L113" s="11">
        <v>0</v>
      </c>
    </row>
    <row r="114" spans="1:12" x14ac:dyDescent="0.25">
      <c r="A114" s="14"/>
      <c r="B114" s="14">
        <v>3232</v>
      </c>
      <c r="C114" s="111" t="s">
        <v>127</v>
      </c>
      <c r="D114" s="14" t="s">
        <v>280</v>
      </c>
      <c r="E114" s="10">
        <v>179825</v>
      </c>
      <c r="F114" s="87">
        <f t="shared" si="5"/>
        <v>23866.879023160127</v>
      </c>
      <c r="G114" s="11"/>
      <c r="H114" s="11">
        <f t="shared" si="4"/>
        <v>0</v>
      </c>
      <c r="I114" s="11"/>
      <c r="J114" s="11">
        <f t="shared" si="6"/>
        <v>0</v>
      </c>
      <c r="K114" s="11">
        <v>0</v>
      </c>
      <c r="L114" s="11">
        <v>0</v>
      </c>
    </row>
    <row r="115" spans="1:12" x14ac:dyDescent="0.25">
      <c r="A115" s="14"/>
      <c r="B115" s="14">
        <v>3232</v>
      </c>
      <c r="C115" s="111" t="s">
        <v>65</v>
      </c>
      <c r="D115" s="14" t="s">
        <v>280</v>
      </c>
      <c r="E115" s="10">
        <v>52617</v>
      </c>
      <c r="F115" s="87">
        <f t="shared" si="5"/>
        <v>6983.4760103523786</v>
      </c>
      <c r="G115" s="11">
        <v>28229</v>
      </c>
      <c r="H115" s="11">
        <f t="shared" si="4"/>
        <v>3746.6321587364787</v>
      </c>
      <c r="I115" s="11">
        <v>26300</v>
      </c>
      <c r="J115" s="11">
        <f t="shared" si="6"/>
        <v>3490.8415184496948</v>
      </c>
      <c r="K115" s="11">
        <v>3491</v>
      </c>
      <c r="L115" s="11">
        <v>3491</v>
      </c>
    </row>
    <row r="116" spans="1:12" x14ac:dyDescent="0.25">
      <c r="A116" s="14"/>
      <c r="B116" s="14">
        <v>3232</v>
      </c>
      <c r="C116" s="111" t="s">
        <v>157</v>
      </c>
      <c r="D116" s="14" t="s">
        <v>280</v>
      </c>
      <c r="E116" s="10">
        <v>121</v>
      </c>
      <c r="F116" s="87">
        <f t="shared" si="5"/>
        <v>16.059459818169753</v>
      </c>
      <c r="G116" s="11">
        <v>1000</v>
      </c>
      <c r="H116" s="11">
        <f t="shared" si="4"/>
        <v>132.72280841462606</v>
      </c>
      <c r="I116" s="11">
        <v>1000</v>
      </c>
      <c r="J116" s="11">
        <f t="shared" si="6"/>
        <v>132.73161667109105</v>
      </c>
      <c r="K116" s="11">
        <v>133</v>
      </c>
      <c r="L116" s="11">
        <v>133</v>
      </c>
    </row>
    <row r="117" spans="1:12" x14ac:dyDescent="0.25">
      <c r="A117" s="14"/>
      <c r="B117" s="14">
        <v>3233</v>
      </c>
      <c r="C117" s="111" t="s">
        <v>65</v>
      </c>
      <c r="D117" s="14" t="s">
        <v>279</v>
      </c>
      <c r="E117" s="10"/>
      <c r="F117" s="87">
        <f t="shared" si="5"/>
        <v>0</v>
      </c>
      <c r="G117" s="11">
        <v>579</v>
      </c>
      <c r="H117" s="11">
        <f t="shared" si="4"/>
        <v>76.846506072068479</v>
      </c>
      <c r="I117" s="11">
        <v>579</v>
      </c>
      <c r="J117" s="11">
        <f t="shared" si="6"/>
        <v>76.851606052561721</v>
      </c>
      <c r="K117" s="11">
        <v>77</v>
      </c>
      <c r="L117" s="11">
        <v>77</v>
      </c>
    </row>
    <row r="118" spans="1:12" x14ac:dyDescent="0.25">
      <c r="A118" s="14"/>
      <c r="B118" s="14">
        <v>3234</v>
      </c>
      <c r="C118" s="111" t="s">
        <v>65</v>
      </c>
      <c r="D118" s="14" t="s">
        <v>281</v>
      </c>
      <c r="E118" s="10">
        <v>46595</v>
      </c>
      <c r="F118" s="87">
        <f t="shared" si="5"/>
        <v>6184.2192580795008</v>
      </c>
      <c r="G118" s="11">
        <v>49000</v>
      </c>
      <c r="H118" s="11">
        <f t="shared" si="4"/>
        <v>6503.4176123166762</v>
      </c>
      <c r="I118" s="11">
        <v>49000</v>
      </c>
      <c r="J118" s="11">
        <f t="shared" si="6"/>
        <v>6503.8492168834618</v>
      </c>
      <c r="K118" s="11">
        <v>6504</v>
      </c>
      <c r="L118" s="11">
        <v>6504</v>
      </c>
    </row>
    <row r="119" spans="1:12" x14ac:dyDescent="0.25">
      <c r="A119" s="14"/>
      <c r="B119" s="14">
        <v>3234</v>
      </c>
      <c r="C119" s="111" t="s">
        <v>161</v>
      </c>
      <c r="D119" s="14" t="s">
        <v>281</v>
      </c>
      <c r="E119" s="10">
        <v>1115</v>
      </c>
      <c r="F119" s="87">
        <f t="shared" si="5"/>
        <v>147.98593138230805</v>
      </c>
      <c r="G119" s="11"/>
      <c r="H119" s="11">
        <f t="shared" si="4"/>
        <v>0</v>
      </c>
      <c r="I119" s="11"/>
      <c r="J119" s="11">
        <f t="shared" si="6"/>
        <v>0</v>
      </c>
      <c r="K119" s="11">
        <v>0</v>
      </c>
      <c r="L119" s="11">
        <v>0</v>
      </c>
    </row>
    <row r="120" spans="1:12" x14ac:dyDescent="0.25">
      <c r="A120" s="14"/>
      <c r="B120" s="14">
        <v>3234</v>
      </c>
      <c r="C120" s="111" t="s">
        <v>157</v>
      </c>
      <c r="D120" s="14" t="s">
        <v>281</v>
      </c>
      <c r="E120" s="10">
        <v>1881</v>
      </c>
      <c r="F120" s="87">
        <f t="shared" si="5"/>
        <v>249.65160262791159</v>
      </c>
      <c r="G120" s="11">
        <v>1000</v>
      </c>
      <c r="H120" s="11">
        <f t="shared" si="4"/>
        <v>132.72280841462606</v>
      </c>
      <c r="I120" s="11">
        <v>1000</v>
      </c>
      <c r="J120" s="11">
        <f t="shared" si="6"/>
        <v>132.73161667109105</v>
      </c>
      <c r="K120" s="11">
        <v>133</v>
      </c>
      <c r="L120" s="11">
        <v>133</v>
      </c>
    </row>
    <row r="121" spans="1:12" x14ac:dyDescent="0.25">
      <c r="A121" s="14"/>
      <c r="B121" s="14">
        <v>3236</v>
      </c>
      <c r="C121" s="111" t="s">
        <v>65</v>
      </c>
      <c r="D121" s="14" t="s">
        <v>282</v>
      </c>
      <c r="E121" s="10">
        <v>13370</v>
      </c>
      <c r="F121" s="87">
        <f t="shared" si="5"/>
        <v>1774.5039485035502</v>
      </c>
      <c r="G121" s="11">
        <v>13000</v>
      </c>
      <c r="H121" s="11">
        <f t="shared" si="4"/>
        <v>1725.3965093901386</v>
      </c>
      <c r="I121" s="11">
        <v>13000</v>
      </c>
      <c r="J121" s="11">
        <f t="shared" si="6"/>
        <v>1725.5110167241837</v>
      </c>
      <c r="K121" s="11">
        <v>1726</v>
      </c>
      <c r="L121" s="11">
        <v>1726</v>
      </c>
    </row>
    <row r="122" spans="1:12" x14ac:dyDescent="0.25">
      <c r="A122" s="14"/>
      <c r="B122" s="14">
        <v>3237</v>
      </c>
      <c r="C122" s="111" t="s">
        <v>65</v>
      </c>
      <c r="D122" s="14" t="s">
        <v>97</v>
      </c>
      <c r="E122" s="10">
        <v>1469</v>
      </c>
      <c r="F122" s="87">
        <f t="shared" si="5"/>
        <v>194.96980556108565</v>
      </c>
      <c r="G122" s="11">
        <v>1500</v>
      </c>
      <c r="H122" s="11">
        <f t="shared" si="4"/>
        <v>199.08421262193906</v>
      </c>
      <c r="I122" s="11">
        <v>1000</v>
      </c>
      <c r="J122" s="11">
        <f t="shared" si="6"/>
        <v>132.73161667109105</v>
      </c>
      <c r="K122" s="11">
        <v>133</v>
      </c>
      <c r="L122" s="11">
        <v>133</v>
      </c>
    </row>
    <row r="123" spans="1:12" x14ac:dyDescent="0.25">
      <c r="A123" s="14"/>
      <c r="B123" s="14">
        <v>3237</v>
      </c>
      <c r="C123" s="111" t="s">
        <v>127</v>
      </c>
      <c r="D123" s="14" t="s">
        <v>97</v>
      </c>
      <c r="E123" s="10">
        <v>3913</v>
      </c>
      <c r="F123" s="87">
        <f t="shared" si="5"/>
        <v>519.34434932643171</v>
      </c>
      <c r="G123" s="11"/>
      <c r="H123" s="11">
        <f t="shared" si="4"/>
        <v>0</v>
      </c>
      <c r="I123" s="11">
        <v>5000</v>
      </c>
      <c r="J123" s="11">
        <f t="shared" si="6"/>
        <v>663.65808335545523</v>
      </c>
      <c r="K123" s="11">
        <v>664</v>
      </c>
      <c r="L123" s="11">
        <v>664</v>
      </c>
    </row>
    <row r="124" spans="1:12" x14ac:dyDescent="0.25">
      <c r="A124" s="14"/>
      <c r="B124" s="14">
        <v>3237</v>
      </c>
      <c r="C124" s="111" t="s">
        <v>161</v>
      </c>
      <c r="D124" s="14" t="s">
        <v>97</v>
      </c>
      <c r="E124" s="10">
        <v>1634</v>
      </c>
      <c r="F124" s="87">
        <f t="shared" si="5"/>
        <v>216.86906894949897</v>
      </c>
      <c r="G124" s="11">
        <v>500</v>
      </c>
      <c r="H124" s="11">
        <f t="shared" si="4"/>
        <v>66.361404207313029</v>
      </c>
      <c r="I124" s="11">
        <v>500</v>
      </c>
      <c r="J124" s="11">
        <f t="shared" si="6"/>
        <v>66.365808335545523</v>
      </c>
      <c r="K124" s="11">
        <v>66</v>
      </c>
      <c r="L124" s="11">
        <v>66</v>
      </c>
    </row>
    <row r="125" spans="1:12" x14ac:dyDescent="0.25">
      <c r="A125" s="14"/>
      <c r="B125" s="14">
        <v>3238</v>
      </c>
      <c r="C125" s="111" t="s">
        <v>65</v>
      </c>
      <c r="D125" s="14" t="s">
        <v>99</v>
      </c>
      <c r="E125" s="10">
        <v>11944</v>
      </c>
      <c r="F125" s="87">
        <f t="shared" si="5"/>
        <v>1585.2412237042936</v>
      </c>
      <c r="G125" s="11">
        <v>13000</v>
      </c>
      <c r="H125" s="11">
        <f t="shared" si="4"/>
        <v>1725.3965093901386</v>
      </c>
      <c r="I125" s="11">
        <v>13000</v>
      </c>
      <c r="J125" s="11">
        <f t="shared" si="6"/>
        <v>1725.5110167241837</v>
      </c>
      <c r="K125" s="11">
        <v>1726</v>
      </c>
      <c r="L125" s="11">
        <v>1726</v>
      </c>
    </row>
    <row r="126" spans="1:12" x14ac:dyDescent="0.25">
      <c r="A126" s="14"/>
      <c r="B126" s="14">
        <v>3239</v>
      </c>
      <c r="C126" s="111" t="s">
        <v>65</v>
      </c>
      <c r="D126" s="14" t="s">
        <v>101</v>
      </c>
      <c r="E126" s="10">
        <v>7783</v>
      </c>
      <c r="F126" s="87">
        <f t="shared" si="5"/>
        <v>1032.9816178910346</v>
      </c>
      <c r="G126" s="11">
        <v>4000</v>
      </c>
      <c r="H126" s="11">
        <f t="shared" si="4"/>
        <v>530.89123365850423</v>
      </c>
      <c r="I126" s="11">
        <v>4000</v>
      </c>
      <c r="J126" s="11">
        <f t="shared" ref="J126:J157" si="7">I126/7.534</f>
        <v>530.92646668436419</v>
      </c>
      <c r="K126" s="11">
        <v>531</v>
      </c>
      <c r="L126" s="11">
        <v>531</v>
      </c>
    </row>
    <row r="127" spans="1:12" x14ac:dyDescent="0.25">
      <c r="A127" s="14"/>
      <c r="B127" s="14"/>
      <c r="C127" s="111"/>
      <c r="D127" s="14"/>
      <c r="E127" s="10"/>
      <c r="F127" s="87">
        <f t="shared" si="5"/>
        <v>0</v>
      </c>
      <c r="G127" s="11"/>
      <c r="H127" s="11">
        <f t="shared" ref="H127:H166" si="8">G127/7.5345</f>
        <v>0</v>
      </c>
      <c r="I127" s="11"/>
      <c r="J127" s="11">
        <f t="shared" si="7"/>
        <v>0</v>
      </c>
      <c r="K127" s="11">
        <v>0</v>
      </c>
      <c r="L127" s="11">
        <v>0</v>
      </c>
    </row>
    <row r="128" spans="1:12" s="66" customFormat="1" x14ac:dyDescent="0.25">
      <c r="A128" s="109"/>
      <c r="B128" s="109">
        <v>329</v>
      </c>
      <c r="C128" s="110"/>
      <c r="D128" s="109" t="s">
        <v>253</v>
      </c>
      <c r="E128" s="87">
        <v>26410</v>
      </c>
      <c r="F128" s="87">
        <f t="shared" si="5"/>
        <v>3505.2093702302741</v>
      </c>
      <c r="G128" s="88">
        <v>21100</v>
      </c>
      <c r="H128" s="11">
        <f t="shared" si="8"/>
        <v>2800.4512575486096</v>
      </c>
      <c r="I128" s="88">
        <v>70100</v>
      </c>
      <c r="J128" s="11">
        <f t="shared" si="7"/>
        <v>9304.4863286434829</v>
      </c>
      <c r="K128" s="88">
        <v>9304</v>
      </c>
      <c r="L128" s="88">
        <v>9304</v>
      </c>
    </row>
    <row r="129" spans="1:12" s="69" customFormat="1" x14ac:dyDescent="0.25">
      <c r="A129" s="14"/>
      <c r="B129" s="14">
        <v>3291</v>
      </c>
      <c r="C129" s="15" t="s">
        <v>127</v>
      </c>
      <c r="D129" s="14" t="s">
        <v>290</v>
      </c>
      <c r="E129" s="10"/>
      <c r="F129" s="87">
        <f t="shared" ref="F129:F166" si="9">E129/7.5345</f>
        <v>0</v>
      </c>
      <c r="G129" s="11"/>
      <c r="H129" s="11">
        <f t="shared" si="8"/>
        <v>0</v>
      </c>
      <c r="I129" s="11">
        <v>50000</v>
      </c>
      <c r="J129" s="11">
        <f t="shared" si="7"/>
        <v>6636.5808335545526</v>
      </c>
      <c r="K129" s="11">
        <v>6637</v>
      </c>
      <c r="L129" s="11">
        <v>6637</v>
      </c>
    </row>
    <row r="130" spans="1:12" s="69" customFormat="1" x14ac:dyDescent="0.25">
      <c r="A130" s="14"/>
      <c r="B130" s="14">
        <v>3291</v>
      </c>
      <c r="C130" s="15" t="s">
        <v>163</v>
      </c>
      <c r="D130" s="14" t="s">
        <v>290</v>
      </c>
      <c r="E130" s="10">
        <v>600</v>
      </c>
      <c r="F130" s="87">
        <f t="shared" si="9"/>
        <v>79.633685048775632</v>
      </c>
      <c r="G130" s="11">
        <v>600</v>
      </c>
      <c r="H130" s="11">
        <f t="shared" si="8"/>
        <v>79.633685048775632</v>
      </c>
      <c r="I130" s="11">
        <v>600</v>
      </c>
      <c r="J130" s="11">
        <f t="shared" si="7"/>
        <v>79.638970002654631</v>
      </c>
      <c r="K130" s="11">
        <v>80</v>
      </c>
      <c r="L130" s="11">
        <v>80</v>
      </c>
    </row>
    <row r="131" spans="1:12" x14ac:dyDescent="0.25">
      <c r="A131" s="14"/>
      <c r="B131" s="14">
        <v>3293</v>
      </c>
      <c r="C131" s="15" t="s">
        <v>65</v>
      </c>
      <c r="D131" s="14" t="s">
        <v>105</v>
      </c>
      <c r="E131" s="10">
        <v>2814</v>
      </c>
      <c r="F131" s="87">
        <f t="shared" si="9"/>
        <v>373.48198287875772</v>
      </c>
      <c r="G131" s="11">
        <v>3000</v>
      </c>
      <c r="H131" s="11">
        <f t="shared" si="8"/>
        <v>398.16842524387812</v>
      </c>
      <c r="I131" s="11">
        <v>2000</v>
      </c>
      <c r="J131" s="11">
        <f t="shared" si="7"/>
        <v>265.46323334218209</v>
      </c>
      <c r="K131" s="11">
        <v>265</v>
      </c>
      <c r="L131" s="11">
        <v>265</v>
      </c>
    </row>
    <row r="132" spans="1:12" x14ac:dyDescent="0.25">
      <c r="A132" s="14"/>
      <c r="B132" s="14">
        <v>3294</v>
      </c>
      <c r="C132" s="15" t="s">
        <v>65</v>
      </c>
      <c r="D132" s="14" t="s">
        <v>107</v>
      </c>
      <c r="E132" s="10">
        <v>1600</v>
      </c>
      <c r="F132" s="87">
        <f t="shared" si="9"/>
        <v>212.35649346340168</v>
      </c>
      <c r="G132" s="11">
        <v>2500</v>
      </c>
      <c r="H132" s="11">
        <f t="shared" si="8"/>
        <v>331.80702103656512</v>
      </c>
      <c r="I132" s="11">
        <v>2500</v>
      </c>
      <c r="J132" s="11">
        <f t="shared" si="7"/>
        <v>331.82904167772762</v>
      </c>
      <c r="K132" s="11">
        <v>332</v>
      </c>
      <c r="L132" s="11">
        <v>332</v>
      </c>
    </row>
    <row r="133" spans="1:12" x14ac:dyDescent="0.25">
      <c r="A133" s="14"/>
      <c r="B133" s="14">
        <v>3295</v>
      </c>
      <c r="C133" s="15" t="s">
        <v>65</v>
      </c>
      <c r="D133" s="14" t="s">
        <v>109</v>
      </c>
      <c r="E133" s="10">
        <v>47</v>
      </c>
      <c r="F133" s="87">
        <f t="shared" si="9"/>
        <v>6.237971995487424</v>
      </c>
      <c r="G133" s="11">
        <v>500</v>
      </c>
      <c r="H133" s="11">
        <f t="shared" si="8"/>
        <v>66.361404207313029</v>
      </c>
      <c r="I133" s="11">
        <v>500</v>
      </c>
      <c r="J133" s="11">
        <f t="shared" si="7"/>
        <v>66.365808335545523</v>
      </c>
      <c r="K133" s="11">
        <v>66</v>
      </c>
      <c r="L133" s="11">
        <v>66</v>
      </c>
    </row>
    <row r="134" spans="1:12" x14ac:dyDescent="0.25">
      <c r="A134" s="14"/>
      <c r="B134" s="14">
        <v>3295</v>
      </c>
      <c r="C134" s="15" t="s">
        <v>163</v>
      </c>
      <c r="D134" s="14" t="s">
        <v>109</v>
      </c>
      <c r="E134" s="10">
        <v>10162</v>
      </c>
      <c r="F134" s="87">
        <f t="shared" si="9"/>
        <v>1348.7291791094299</v>
      </c>
      <c r="G134" s="11">
        <v>10500</v>
      </c>
      <c r="H134" s="11">
        <f t="shared" si="8"/>
        <v>1393.5894883535734</v>
      </c>
      <c r="I134" s="11">
        <v>10500</v>
      </c>
      <c r="J134" s="11">
        <f t="shared" si="7"/>
        <v>1393.681975046456</v>
      </c>
      <c r="K134" s="11">
        <v>1394</v>
      </c>
      <c r="L134" s="11">
        <v>194</v>
      </c>
    </row>
    <row r="135" spans="1:12" x14ac:dyDescent="0.25">
      <c r="A135" s="14"/>
      <c r="B135" s="14">
        <v>3296</v>
      </c>
      <c r="C135" s="15" t="s">
        <v>163</v>
      </c>
      <c r="D135" s="14" t="s">
        <v>226</v>
      </c>
      <c r="E135" s="10">
        <v>1875</v>
      </c>
      <c r="F135" s="87">
        <f t="shared" si="9"/>
        <v>248.85526577742382</v>
      </c>
      <c r="G135" s="11"/>
      <c r="H135" s="11">
        <f t="shared" si="8"/>
        <v>0</v>
      </c>
      <c r="I135" s="11"/>
      <c r="J135" s="11">
        <f t="shared" si="7"/>
        <v>0</v>
      </c>
      <c r="K135" s="11">
        <v>0</v>
      </c>
      <c r="L135" s="11">
        <v>0</v>
      </c>
    </row>
    <row r="136" spans="1:12" x14ac:dyDescent="0.25">
      <c r="A136" s="14"/>
      <c r="B136" s="14">
        <v>3299</v>
      </c>
      <c r="C136" s="15" t="s">
        <v>65</v>
      </c>
      <c r="D136" s="14" t="s">
        <v>253</v>
      </c>
      <c r="E136" s="10">
        <v>5190</v>
      </c>
      <c r="F136" s="87">
        <f t="shared" si="9"/>
        <v>688.8313756719092</v>
      </c>
      <c r="G136" s="11">
        <v>4000</v>
      </c>
      <c r="H136" s="11">
        <f t="shared" si="8"/>
        <v>530.89123365850423</v>
      </c>
      <c r="I136" s="11">
        <v>4000</v>
      </c>
      <c r="J136" s="11">
        <f t="shared" si="7"/>
        <v>530.92646668436419</v>
      </c>
      <c r="K136" s="11">
        <v>531</v>
      </c>
      <c r="L136" s="11">
        <v>531</v>
      </c>
    </row>
    <row r="137" spans="1:12" x14ac:dyDescent="0.25">
      <c r="A137" s="14"/>
      <c r="B137" s="14">
        <v>3299</v>
      </c>
      <c r="C137" s="15" t="s">
        <v>127</v>
      </c>
      <c r="D137" s="14" t="s">
        <v>253</v>
      </c>
      <c r="E137" s="10">
        <v>4000</v>
      </c>
      <c r="F137" s="87">
        <f t="shared" si="9"/>
        <v>530.89123365850423</v>
      </c>
      <c r="G137" s="11"/>
      <c r="H137" s="11">
        <f t="shared" si="8"/>
        <v>0</v>
      </c>
      <c r="I137" s="11"/>
      <c r="J137" s="11">
        <f t="shared" si="7"/>
        <v>0</v>
      </c>
      <c r="K137" s="11">
        <v>0</v>
      </c>
      <c r="L137" s="11">
        <v>0</v>
      </c>
    </row>
    <row r="138" spans="1:12" x14ac:dyDescent="0.25">
      <c r="A138" s="14"/>
      <c r="B138" s="14">
        <v>3299</v>
      </c>
      <c r="C138" s="15" t="s">
        <v>161</v>
      </c>
      <c r="D138" s="14" t="s">
        <v>253</v>
      </c>
      <c r="E138" s="10">
        <v>722</v>
      </c>
      <c r="F138" s="87">
        <f t="shared" si="9"/>
        <v>95.825867675360001</v>
      </c>
      <c r="G138" s="11"/>
      <c r="H138" s="11">
        <f t="shared" si="8"/>
        <v>0</v>
      </c>
      <c r="I138" s="11"/>
      <c r="J138" s="11">
        <f t="shared" si="7"/>
        <v>0</v>
      </c>
      <c r="K138" s="11">
        <v>0</v>
      </c>
      <c r="L138" s="11">
        <v>0</v>
      </c>
    </row>
    <row r="139" spans="1:12" x14ac:dyDescent="0.25">
      <c r="A139" s="14"/>
      <c r="B139" s="14"/>
      <c r="C139" s="15"/>
      <c r="D139" s="14"/>
      <c r="E139" s="10"/>
      <c r="F139" s="87">
        <f t="shared" si="9"/>
        <v>0</v>
      </c>
      <c r="G139" s="11"/>
      <c r="H139" s="11">
        <f t="shared" si="8"/>
        <v>0</v>
      </c>
      <c r="I139" s="11"/>
      <c r="J139" s="11">
        <f t="shared" si="7"/>
        <v>0</v>
      </c>
      <c r="K139" s="11">
        <v>0</v>
      </c>
      <c r="L139" s="11">
        <v>0</v>
      </c>
    </row>
    <row r="140" spans="1:12" s="66" customFormat="1" x14ac:dyDescent="0.25">
      <c r="A140" s="109"/>
      <c r="B140" s="109">
        <v>34</v>
      </c>
      <c r="C140" s="110"/>
      <c r="D140" s="109" t="s">
        <v>112</v>
      </c>
      <c r="E140" s="87">
        <v>7241</v>
      </c>
      <c r="F140" s="87">
        <f t="shared" si="9"/>
        <v>961.04585573030715</v>
      </c>
      <c r="G140" s="88">
        <v>5000</v>
      </c>
      <c r="H140" s="88">
        <f t="shared" si="8"/>
        <v>663.61404207313024</v>
      </c>
      <c r="I140" s="88"/>
      <c r="J140" s="88">
        <f t="shared" si="7"/>
        <v>0</v>
      </c>
      <c r="K140" s="88">
        <v>0</v>
      </c>
      <c r="L140" s="88">
        <v>0</v>
      </c>
    </row>
    <row r="141" spans="1:12" s="66" customFormat="1" x14ac:dyDescent="0.25">
      <c r="A141" s="109"/>
      <c r="B141" s="109">
        <v>343</v>
      </c>
      <c r="C141" s="110"/>
      <c r="D141" s="109" t="s">
        <v>254</v>
      </c>
      <c r="E141" s="87">
        <v>7241</v>
      </c>
      <c r="F141" s="87">
        <f t="shared" si="9"/>
        <v>961.04585573030715</v>
      </c>
      <c r="G141" s="88">
        <v>5000</v>
      </c>
      <c r="H141" s="11">
        <f t="shared" si="8"/>
        <v>663.61404207313024</v>
      </c>
      <c r="I141" s="88">
        <v>5000</v>
      </c>
      <c r="J141" s="11">
        <f t="shared" si="7"/>
        <v>663.65808335545523</v>
      </c>
      <c r="K141" s="88">
        <v>664</v>
      </c>
      <c r="L141" s="88">
        <v>664</v>
      </c>
    </row>
    <row r="142" spans="1:12" x14ac:dyDescent="0.25">
      <c r="A142" s="14"/>
      <c r="B142" s="14">
        <v>3431</v>
      </c>
      <c r="C142" s="15" t="s">
        <v>65</v>
      </c>
      <c r="D142" s="14" t="s">
        <v>284</v>
      </c>
      <c r="E142" s="10">
        <v>5000</v>
      </c>
      <c r="F142" s="87">
        <f t="shared" si="9"/>
        <v>663.61404207313024</v>
      </c>
      <c r="G142" s="11">
        <v>5000</v>
      </c>
      <c r="H142" s="11">
        <f t="shared" si="8"/>
        <v>663.61404207313024</v>
      </c>
      <c r="I142" s="11">
        <v>5000</v>
      </c>
      <c r="J142" s="11">
        <f t="shared" si="7"/>
        <v>663.65808335545523</v>
      </c>
      <c r="K142" s="11">
        <v>664</v>
      </c>
      <c r="L142" s="11">
        <v>664</v>
      </c>
    </row>
    <row r="143" spans="1:12" x14ac:dyDescent="0.25">
      <c r="A143" s="14"/>
      <c r="B143" s="14">
        <v>3431</v>
      </c>
      <c r="C143" s="15" t="s">
        <v>161</v>
      </c>
      <c r="D143" s="14" t="s">
        <v>285</v>
      </c>
      <c r="E143" s="10">
        <v>321</v>
      </c>
      <c r="F143" s="87">
        <f t="shared" si="9"/>
        <v>42.604021501094962</v>
      </c>
      <c r="G143" s="11"/>
      <c r="H143" s="11">
        <f t="shared" si="8"/>
        <v>0</v>
      </c>
      <c r="I143" s="11"/>
      <c r="J143" s="11">
        <f t="shared" si="7"/>
        <v>0</v>
      </c>
      <c r="K143" s="11">
        <v>0</v>
      </c>
      <c r="L143" s="11">
        <v>0</v>
      </c>
    </row>
    <row r="144" spans="1:12" x14ac:dyDescent="0.25">
      <c r="A144" s="14"/>
      <c r="B144" s="14">
        <v>3433</v>
      </c>
      <c r="C144" s="15" t="s">
        <v>163</v>
      </c>
      <c r="D144" s="14" t="s">
        <v>227</v>
      </c>
      <c r="E144" s="10">
        <v>1920</v>
      </c>
      <c r="F144" s="87">
        <f t="shared" si="9"/>
        <v>254.82779215608201</v>
      </c>
      <c r="G144" s="11"/>
      <c r="H144" s="11">
        <f t="shared" si="8"/>
        <v>0</v>
      </c>
      <c r="I144" s="11"/>
      <c r="J144" s="11">
        <f t="shared" si="7"/>
        <v>0</v>
      </c>
      <c r="K144" s="11">
        <v>0</v>
      </c>
      <c r="L144" s="11">
        <v>0</v>
      </c>
    </row>
    <row r="145" spans="1:12" x14ac:dyDescent="0.25">
      <c r="A145" s="14"/>
      <c r="B145" s="14"/>
      <c r="C145" s="15"/>
      <c r="D145" s="14"/>
      <c r="E145" s="10"/>
      <c r="F145" s="87">
        <f t="shared" si="9"/>
        <v>0</v>
      </c>
      <c r="G145" s="11"/>
      <c r="H145" s="11">
        <f t="shared" si="8"/>
        <v>0</v>
      </c>
      <c r="I145" s="11"/>
      <c r="J145" s="11">
        <f t="shared" si="7"/>
        <v>0</v>
      </c>
      <c r="K145" s="11">
        <v>0</v>
      </c>
      <c r="L145" s="11">
        <v>0</v>
      </c>
    </row>
    <row r="146" spans="1:12" s="66" customFormat="1" x14ac:dyDescent="0.25">
      <c r="A146" s="109"/>
      <c r="B146" s="109">
        <v>37</v>
      </c>
      <c r="C146" s="110"/>
      <c r="D146" s="109" t="s">
        <v>255</v>
      </c>
      <c r="E146" s="87">
        <v>11310</v>
      </c>
      <c r="F146" s="87">
        <f t="shared" si="9"/>
        <v>1501.0949631694207</v>
      </c>
      <c r="G146" s="88"/>
      <c r="H146" s="11">
        <f t="shared" si="8"/>
        <v>0</v>
      </c>
      <c r="I146" s="88"/>
      <c r="J146" s="11">
        <f t="shared" si="7"/>
        <v>0</v>
      </c>
      <c r="K146" s="88">
        <v>0</v>
      </c>
      <c r="L146" s="88">
        <v>0</v>
      </c>
    </row>
    <row r="147" spans="1:12" s="66" customFormat="1" x14ac:dyDescent="0.25">
      <c r="A147" s="109"/>
      <c r="B147" s="109">
        <v>372</v>
      </c>
      <c r="C147" s="110"/>
      <c r="D147" s="109" t="s">
        <v>256</v>
      </c>
      <c r="E147" s="87">
        <v>11310</v>
      </c>
      <c r="F147" s="87">
        <f t="shared" si="9"/>
        <v>1501.0949631694207</v>
      </c>
      <c r="G147" s="88"/>
      <c r="H147" s="11">
        <f t="shared" si="8"/>
        <v>0</v>
      </c>
      <c r="I147" s="88">
        <v>15000</v>
      </c>
      <c r="J147" s="11">
        <f t="shared" si="7"/>
        <v>1990.9742500663658</v>
      </c>
      <c r="K147" s="88">
        <v>1991</v>
      </c>
      <c r="L147" s="88">
        <v>1991</v>
      </c>
    </row>
    <row r="148" spans="1:12" x14ac:dyDescent="0.25">
      <c r="A148" s="14"/>
      <c r="B148" s="14">
        <v>3722</v>
      </c>
      <c r="C148" s="15" t="s">
        <v>208</v>
      </c>
      <c r="D148" s="14" t="s">
        <v>283</v>
      </c>
      <c r="E148" s="10">
        <v>11310</v>
      </c>
      <c r="F148" s="87">
        <f t="shared" si="9"/>
        <v>1501.0949631694207</v>
      </c>
      <c r="G148" s="11"/>
      <c r="H148" s="11">
        <f t="shared" si="8"/>
        <v>0</v>
      </c>
      <c r="I148" s="11">
        <v>15000</v>
      </c>
      <c r="J148" s="11">
        <f t="shared" si="7"/>
        <v>1990.9742500663658</v>
      </c>
      <c r="K148" s="11">
        <v>1991</v>
      </c>
      <c r="L148" s="11">
        <v>1991</v>
      </c>
    </row>
    <row r="149" spans="1:12" x14ac:dyDescent="0.25">
      <c r="A149" s="14"/>
      <c r="B149" s="14"/>
      <c r="C149" s="15"/>
      <c r="D149" s="14"/>
      <c r="E149" s="10"/>
      <c r="F149" s="87">
        <f t="shared" si="9"/>
        <v>0</v>
      </c>
      <c r="G149" s="11"/>
      <c r="H149" s="11">
        <f t="shared" si="8"/>
        <v>0</v>
      </c>
      <c r="I149" s="11"/>
      <c r="J149" s="11">
        <f t="shared" si="7"/>
        <v>0</v>
      </c>
      <c r="K149" s="11">
        <v>0</v>
      </c>
      <c r="L149" s="11">
        <v>0</v>
      </c>
    </row>
    <row r="150" spans="1:12" s="66" customFormat="1" ht="25.5" x14ac:dyDescent="0.25">
      <c r="A150" s="16">
        <v>4</v>
      </c>
      <c r="B150" s="17"/>
      <c r="C150" s="17"/>
      <c r="D150" s="30" t="s">
        <v>25</v>
      </c>
      <c r="E150" s="87">
        <v>344220</v>
      </c>
      <c r="F150" s="87">
        <f t="shared" si="9"/>
        <v>45685.845112482581</v>
      </c>
      <c r="G150" s="88">
        <v>10155</v>
      </c>
      <c r="H150" s="88">
        <f t="shared" si="8"/>
        <v>1347.8001194505275</v>
      </c>
      <c r="I150" s="88">
        <v>4296155</v>
      </c>
      <c r="J150" s="88">
        <f t="shared" si="7"/>
        <v>570235.59861959121</v>
      </c>
      <c r="K150" s="88">
        <v>570236</v>
      </c>
      <c r="L150" s="88">
        <v>570236</v>
      </c>
    </row>
    <row r="151" spans="1:12" ht="38.25" x14ac:dyDescent="0.25">
      <c r="A151" s="18"/>
      <c r="B151" s="18">
        <v>42</v>
      </c>
      <c r="C151" s="18"/>
      <c r="D151" s="31" t="s">
        <v>26</v>
      </c>
      <c r="E151" s="10">
        <v>344220</v>
      </c>
      <c r="F151" s="87">
        <f t="shared" si="9"/>
        <v>45685.845112482581</v>
      </c>
      <c r="G151" s="11"/>
      <c r="H151" s="11">
        <f t="shared" si="8"/>
        <v>0</v>
      </c>
      <c r="I151" s="11">
        <v>296155</v>
      </c>
      <c r="J151" s="11">
        <f t="shared" si="7"/>
        <v>39309.131935226971</v>
      </c>
      <c r="K151" s="11">
        <v>39309</v>
      </c>
      <c r="L151" s="12">
        <v>39309</v>
      </c>
    </row>
    <row r="152" spans="1:12" s="66" customFormat="1" x14ac:dyDescent="0.25">
      <c r="A152" s="13"/>
      <c r="B152" s="13">
        <v>422</v>
      </c>
      <c r="C152" s="13"/>
      <c r="D152" s="30" t="s">
        <v>289</v>
      </c>
      <c r="E152" s="87">
        <v>260167</v>
      </c>
      <c r="F152" s="87">
        <f t="shared" si="9"/>
        <v>34530.094896808012</v>
      </c>
      <c r="G152" s="88">
        <v>10155</v>
      </c>
      <c r="H152" s="11">
        <f t="shared" si="8"/>
        <v>1347.8001194505275</v>
      </c>
      <c r="I152" s="88">
        <v>210155</v>
      </c>
      <c r="J152" s="11">
        <f t="shared" si="7"/>
        <v>27894.21290151314</v>
      </c>
      <c r="K152" s="88">
        <v>27894</v>
      </c>
      <c r="L152" s="112">
        <v>27894</v>
      </c>
    </row>
    <row r="153" spans="1:12" s="69" customFormat="1" x14ac:dyDescent="0.25">
      <c r="A153" s="18"/>
      <c r="B153" s="18">
        <v>4221</v>
      </c>
      <c r="C153" s="18" t="s">
        <v>163</v>
      </c>
      <c r="D153" s="31" t="s">
        <v>144</v>
      </c>
      <c r="E153" s="10"/>
      <c r="F153" s="87">
        <f t="shared" si="9"/>
        <v>0</v>
      </c>
      <c r="G153" s="11">
        <v>8155</v>
      </c>
      <c r="H153" s="11">
        <f t="shared" si="8"/>
        <v>1082.3545026212755</v>
      </c>
      <c r="I153" s="11">
        <v>8155</v>
      </c>
      <c r="J153" s="11">
        <f t="shared" si="7"/>
        <v>1082.4263339527477</v>
      </c>
      <c r="K153" s="11">
        <v>1082</v>
      </c>
      <c r="L153" s="12">
        <v>1082</v>
      </c>
    </row>
    <row r="154" spans="1:12" x14ac:dyDescent="0.25">
      <c r="A154" s="18"/>
      <c r="B154" s="18">
        <v>4221</v>
      </c>
      <c r="C154" s="18" t="s">
        <v>65</v>
      </c>
      <c r="D154" s="31" t="s">
        <v>144</v>
      </c>
      <c r="E154" s="10">
        <v>235371</v>
      </c>
      <c r="F154" s="87">
        <f t="shared" si="9"/>
        <v>31239.100139358947</v>
      </c>
      <c r="G154" s="11"/>
      <c r="H154" s="11">
        <f t="shared" si="8"/>
        <v>0</v>
      </c>
      <c r="I154" s="11">
        <v>200000</v>
      </c>
      <c r="J154" s="11">
        <f t="shared" si="7"/>
        <v>26546.32333421821</v>
      </c>
      <c r="K154" s="11">
        <v>26546</v>
      </c>
      <c r="L154" s="12">
        <v>26546</v>
      </c>
    </row>
    <row r="155" spans="1:12" x14ac:dyDescent="0.25">
      <c r="A155" s="18"/>
      <c r="B155" s="18">
        <v>4221</v>
      </c>
      <c r="C155" s="18" t="s">
        <v>286</v>
      </c>
      <c r="D155" s="31" t="s">
        <v>144</v>
      </c>
      <c r="E155" s="10">
        <v>2338</v>
      </c>
      <c r="F155" s="87">
        <f t="shared" si="9"/>
        <v>310.30592607339571</v>
      </c>
      <c r="G155" s="11"/>
      <c r="H155" s="11">
        <f t="shared" si="8"/>
        <v>0</v>
      </c>
      <c r="I155" s="11"/>
      <c r="J155" s="11">
        <f t="shared" si="7"/>
        <v>0</v>
      </c>
      <c r="K155" s="11">
        <v>0</v>
      </c>
      <c r="L155" s="12">
        <v>0</v>
      </c>
    </row>
    <row r="156" spans="1:12" x14ac:dyDescent="0.25">
      <c r="A156" s="18"/>
      <c r="B156" s="18">
        <v>4221</v>
      </c>
      <c r="C156" s="18" t="s">
        <v>157</v>
      </c>
      <c r="D156" s="31" t="s">
        <v>144</v>
      </c>
      <c r="E156" s="10">
        <v>22458</v>
      </c>
      <c r="F156" s="87">
        <f t="shared" si="9"/>
        <v>2980.6888313756717</v>
      </c>
      <c r="G156" s="11">
        <v>2000</v>
      </c>
      <c r="H156" s="11">
        <f t="shared" si="8"/>
        <v>265.44561682925212</v>
      </c>
      <c r="I156" s="11">
        <v>2000</v>
      </c>
      <c r="J156" s="11">
        <f t="shared" si="7"/>
        <v>265.46323334218209</v>
      </c>
      <c r="K156" s="11">
        <v>265</v>
      </c>
      <c r="L156" s="12">
        <v>265</v>
      </c>
    </row>
    <row r="157" spans="1:12" x14ac:dyDescent="0.25">
      <c r="A157" s="18"/>
      <c r="B157" s="18"/>
      <c r="C157" s="18"/>
      <c r="D157" s="31"/>
      <c r="E157" s="10"/>
      <c r="F157" s="87">
        <f t="shared" si="9"/>
        <v>0</v>
      </c>
      <c r="G157" s="11"/>
      <c r="H157" s="11">
        <f t="shared" si="8"/>
        <v>0</v>
      </c>
      <c r="I157" s="11"/>
      <c r="J157" s="11">
        <f t="shared" si="7"/>
        <v>0</v>
      </c>
      <c r="K157" s="11">
        <v>0</v>
      </c>
      <c r="L157" s="12">
        <v>0</v>
      </c>
    </row>
    <row r="158" spans="1:12" s="66" customFormat="1" ht="25.5" x14ac:dyDescent="0.25">
      <c r="A158" s="13"/>
      <c r="B158" s="13">
        <v>424</v>
      </c>
      <c r="C158" s="13"/>
      <c r="D158" s="30" t="s">
        <v>287</v>
      </c>
      <c r="E158" s="87">
        <v>84053</v>
      </c>
      <c r="F158" s="87">
        <f t="shared" si="9"/>
        <v>11155.750215674563</v>
      </c>
      <c r="G158" s="88"/>
      <c r="H158" s="11">
        <f t="shared" si="8"/>
        <v>0</v>
      </c>
      <c r="I158" s="88">
        <v>86000</v>
      </c>
      <c r="J158" s="11">
        <f t="shared" ref="J158:J166" si="10">I158/7.534</f>
        <v>11414.919033713832</v>
      </c>
      <c r="K158" s="88">
        <v>11415</v>
      </c>
      <c r="L158" s="112">
        <v>11415</v>
      </c>
    </row>
    <row r="159" spans="1:12" x14ac:dyDescent="0.25">
      <c r="A159" s="18"/>
      <c r="B159" s="18">
        <v>4241</v>
      </c>
      <c r="C159" s="18" t="s">
        <v>163</v>
      </c>
      <c r="D159" s="31" t="s">
        <v>288</v>
      </c>
      <c r="E159" s="10">
        <v>84053</v>
      </c>
      <c r="F159" s="87">
        <f t="shared" si="9"/>
        <v>11155.750215674563</v>
      </c>
      <c r="G159" s="11"/>
      <c r="H159" s="11">
        <f t="shared" si="8"/>
        <v>0</v>
      </c>
      <c r="I159" s="11">
        <v>86000</v>
      </c>
      <c r="J159" s="11">
        <f t="shared" si="10"/>
        <v>11414.919033713832</v>
      </c>
      <c r="K159" s="11">
        <v>11415</v>
      </c>
      <c r="L159" s="12">
        <v>11415</v>
      </c>
    </row>
    <row r="160" spans="1:12" ht="25.5" x14ac:dyDescent="0.25">
      <c r="A160" s="18"/>
      <c r="B160" s="18"/>
      <c r="C160" s="18"/>
      <c r="D160" s="31" t="s">
        <v>259</v>
      </c>
      <c r="E160" s="10"/>
      <c r="F160" s="87">
        <f t="shared" si="9"/>
        <v>0</v>
      </c>
      <c r="G160" s="11"/>
      <c r="H160" s="11">
        <f t="shared" si="8"/>
        <v>0</v>
      </c>
      <c r="I160" s="11"/>
      <c r="J160" s="11">
        <f t="shared" si="10"/>
        <v>0</v>
      </c>
      <c r="K160" s="11">
        <v>0</v>
      </c>
      <c r="L160" s="12">
        <v>0</v>
      </c>
    </row>
    <row r="161" spans="1:12" x14ac:dyDescent="0.25">
      <c r="A161" s="18"/>
      <c r="B161" s="18"/>
      <c r="C161" s="18"/>
      <c r="D161" s="31"/>
      <c r="E161" s="10"/>
      <c r="F161" s="87">
        <f t="shared" si="9"/>
        <v>0</v>
      </c>
      <c r="G161" s="11"/>
      <c r="H161" s="11">
        <f t="shared" si="8"/>
        <v>0</v>
      </c>
      <c r="I161" s="11"/>
      <c r="J161" s="11">
        <f t="shared" si="10"/>
        <v>0</v>
      </c>
      <c r="K161" s="11">
        <v>0</v>
      </c>
      <c r="L161" s="12">
        <v>0</v>
      </c>
    </row>
    <row r="162" spans="1:12" s="66" customFormat="1" x14ac:dyDescent="0.25">
      <c r="A162" s="13"/>
      <c r="B162" s="13">
        <v>45</v>
      </c>
      <c r="C162" s="13"/>
      <c r="D162" s="30"/>
      <c r="E162" s="87"/>
      <c r="F162" s="87">
        <f t="shared" si="9"/>
        <v>0</v>
      </c>
      <c r="G162" s="88"/>
      <c r="H162" s="11">
        <f t="shared" si="8"/>
        <v>0</v>
      </c>
      <c r="I162" s="88">
        <v>4000000</v>
      </c>
      <c r="J162" s="11">
        <f t="shared" si="10"/>
        <v>530926.46668436425</v>
      </c>
      <c r="K162" s="88">
        <v>530926</v>
      </c>
      <c r="L162" s="112">
        <v>530926</v>
      </c>
    </row>
    <row r="163" spans="1:12" s="66" customFormat="1" x14ac:dyDescent="0.25">
      <c r="A163" s="13"/>
      <c r="B163" s="13">
        <v>451</v>
      </c>
      <c r="C163" s="13"/>
      <c r="D163" s="30"/>
      <c r="E163" s="87"/>
      <c r="F163" s="87">
        <f t="shared" si="9"/>
        <v>0</v>
      </c>
      <c r="G163" s="88"/>
      <c r="H163" s="11">
        <f t="shared" si="8"/>
        <v>0</v>
      </c>
      <c r="I163" s="88">
        <v>4000000</v>
      </c>
      <c r="J163" s="11">
        <f t="shared" si="10"/>
        <v>530926.46668436425</v>
      </c>
      <c r="K163" s="88">
        <v>530926</v>
      </c>
      <c r="L163" s="112">
        <v>530926</v>
      </c>
    </row>
    <row r="164" spans="1:12" ht="25.5" x14ac:dyDescent="0.25">
      <c r="A164" s="18"/>
      <c r="B164" s="18">
        <v>4511</v>
      </c>
      <c r="C164" s="18" t="s">
        <v>127</v>
      </c>
      <c r="D164" s="31" t="s">
        <v>260</v>
      </c>
      <c r="E164" s="10"/>
      <c r="F164" s="87">
        <f t="shared" si="9"/>
        <v>0</v>
      </c>
      <c r="G164" s="11"/>
      <c r="H164" s="11">
        <f t="shared" si="8"/>
        <v>0</v>
      </c>
      <c r="I164" s="11">
        <v>4000000</v>
      </c>
      <c r="J164" s="11">
        <f t="shared" si="10"/>
        <v>530926.46668436425</v>
      </c>
      <c r="K164" s="11">
        <v>530926</v>
      </c>
      <c r="L164" s="12">
        <v>530926</v>
      </c>
    </row>
    <row r="165" spans="1:12" x14ac:dyDescent="0.25">
      <c r="A165" s="18"/>
      <c r="B165" s="18"/>
      <c r="C165" s="18"/>
      <c r="D165" s="31"/>
      <c r="E165" s="10"/>
      <c r="F165" s="87">
        <f t="shared" si="9"/>
        <v>0</v>
      </c>
      <c r="G165" s="11"/>
      <c r="H165" s="11">
        <f t="shared" si="8"/>
        <v>0</v>
      </c>
      <c r="I165" s="11"/>
      <c r="J165" s="11">
        <f t="shared" si="10"/>
        <v>0</v>
      </c>
      <c r="K165" s="11">
        <v>0</v>
      </c>
      <c r="L165" s="12">
        <v>0</v>
      </c>
    </row>
    <row r="166" spans="1:12" s="66" customFormat="1" x14ac:dyDescent="0.25">
      <c r="A166" s="13"/>
      <c r="B166" s="13"/>
      <c r="C166" s="110"/>
      <c r="D166" s="110" t="s">
        <v>258</v>
      </c>
      <c r="E166" s="87">
        <v>6669973</v>
      </c>
      <c r="F166" s="87">
        <f t="shared" si="9"/>
        <v>885257.54860972858</v>
      </c>
      <c r="G166" s="88">
        <v>6107578</v>
      </c>
      <c r="H166" s="88">
        <f t="shared" si="8"/>
        <v>810614.9047713849</v>
      </c>
      <c r="I166" s="88">
        <v>10507313</v>
      </c>
      <c r="J166" s="88">
        <f t="shared" si="10"/>
        <v>1394652.6413591718</v>
      </c>
      <c r="K166" s="88">
        <v>1394653</v>
      </c>
      <c r="L166" s="112">
        <v>1394653</v>
      </c>
    </row>
    <row r="167" spans="1:12" x14ac:dyDescent="0.25">
      <c r="J167" s="11">
        <f>I168/7.5345</f>
        <v>0</v>
      </c>
      <c r="K167" s="113">
        <v>0</v>
      </c>
    </row>
    <row r="168" spans="1:12" x14ac:dyDescent="0.25">
      <c r="J168" s="11">
        <f>I169/7.5345</f>
        <v>0</v>
      </c>
    </row>
    <row r="169" spans="1:12" x14ac:dyDescent="0.25">
      <c r="J169" s="11">
        <f>I170/7.5345</f>
        <v>0</v>
      </c>
    </row>
    <row r="170" spans="1:12" x14ac:dyDescent="0.25">
      <c r="J170" s="11">
        <f>I171/7.5345</f>
        <v>0</v>
      </c>
    </row>
    <row r="171" spans="1:12" x14ac:dyDescent="0.25">
      <c r="J171" s="11" t="e">
        <f>#REF!/7.5345</f>
        <v>#REF!</v>
      </c>
    </row>
  </sheetData>
  <mergeCells count="5">
    <mergeCell ref="A7:L7"/>
    <mergeCell ref="A59:L59"/>
    <mergeCell ref="A1:L1"/>
    <mergeCell ref="A3:L3"/>
    <mergeCell ref="A5:L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opLeftCell="D7" workbookViewId="0">
      <selection activeCell="G9" sqref="G9"/>
    </sheetView>
  </sheetViews>
  <sheetFormatPr defaultRowHeight="15" x14ac:dyDescent="0.25"/>
  <cols>
    <col min="1" max="1" width="37.7109375" customWidth="1"/>
    <col min="2" max="9" width="25.28515625" customWidth="1"/>
  </cols>
  <sheetData>
    <row r="1" spans="1:9" ht="42" customHeight="1" x14ac:dyDescent="0.25">
      <c r="A1" s="120" t="s">
        <v>54</v>
      </c>
      <c r="B1" s="120"/>
      <c r="C1" s="120"/>
      <c r="D1" s="120"/>
      <c r="E1" s="120"/>
      <c r="F1" s="120"/>
      <c r="G1" s="120"/>
      <c r="H1" s="120"/>
      <c r="I1" s="120"/>
    </row>
    <row r="2" spans="1:9" ht="18" customHeight="1" x14ac:dyDescent="0.25">
      <c r="A2" s="5"/>
      <c r="B2" s="5"/>
      <c r="C2" s="29"/>
      <c r="D2" s="5"/>
      <c r="E2" s="29"/>
      <c r="F2" s="5"/>
      <c r="G2" s="29"/>
      <c r="H2" s="5"/>
      <c r="I2" s="5"/>
    </row>
    <row r="3" spans="1:9" ht="15.75" x14ac:dyDescent="0.25">
      <c r="A3" s="120" t="s">
        <v>34</v>
      </c>
      <c r="B3" s="120"/>
      <c r="C3" s="120"/>
      <c r="D3" s="120"/>
      <c r="E3" s="120"/>
      <c r="F3" s="120"/>
      <c r="G3" s="120"/>
      <c r="H3" s="122"/>
      <c r="I3" s="122"/>
    </row>
    <row r="4" spans="1:9" ht="18" x14ac:dyDescent="0.25">
      <c r="A4" s="5"/>
      <c r="B4" s="5"/>
      <c r="C4" s="29"/>
      <c r="D4" s="5"/>
      <c r="E4" s="29"/>
      <c r="F4" s="5"/>
      <c r="G4" s="29"/>
      <c r="H4" s="6"/>
      <c r="I4" s="6"/>
    </row>
    <row r="5" spans="1:9" ht="18" customHeight="1" x14ac:dyDescent="0.25">
      <c r="A5" s="120" t="s">
        <v>15</v>
      </c>
      <c r="B5" s="121"/>
      <c r="C5" s="121"/>
      <c r="D5" s="121"/>
      <c r="E5" s="121"/>
      <c r="F5" s="121"/>
      <c r="G5" s="121"/>
      <c r="H5" s="121"/>
      <c r="I5" s="121"/>
    </row>
    <row r="6" spans="1:9" ht="18" x14ac:dyDescent="0.25">
      <c r="A6" s="5"/>
      <c r="B6" s="5"/>
      <c r="C6" s="29"/>
      <c r="D6" s="5"/>
      <c r="E6" s="29"/>
      <c r="F6" s="5"/>
      <c r="G6" s="29"/>
      <c r="H6" s="6"/>
      <c r="I6" s="6"/>
    </row>
    <row r="7" spans="1:9" ht="15.75" x14ac:dyDescent="0.25">
      <c r="A7" s="120" t="s">
        <v>27</v>
      </c>
      <c r="B7" s="141"/>
      <c r="C7" s="141"/>
      <c r="D7" s="141"/>
      <c r="E7" s="141"/>
      <c r="F7" s="141"/>
      <c r="G7" s="141"/>
      <c r="H7" s="141"/>
      <c r="I7" s="141"/>
    </row>
    <row r="8" spans="1:9" ht="18" x14ac:dyDescent="0.25">
      <c r="A8" s="5"/>
      <c r="B8" s="5"/>
      <c r="C8" s="29"/>
      <c r="D8" s="5"/>
      <c r="E8" s="29"/>
      <c r="F8" s="5"/>
      <c r="G8" s="29"/>
      <c r="H8" s="6"/>
      <c r="I8" s="6"/>
    </row>
    <row r="9" spans="1:9" ht="25.5" x14ac:dyDescent="0.25">
      <c r="A9" s="25" t="s">
        <v>28</v>
      </c>
      <c r="B9" s="24" t="s">
        <v>12</v>
      </c>
      <c r="C9" s="24" t="s">
        <v>210</v>
      </c>
      <c r="D9" s="25" t="s">
        <v>13</v>
      </c>
      <c r="E9" s="25" t="s">
        <v>292</v>
      </c>
      <c r="F9" s="25" t="s">
        <v>50</v>
      </c>
      <c r="G9" s="25" t="s">
        <v>293</v>
      </c>
      <c r="H9" s="25" t="s">
        <v>51</v>
      </c>
      <c r="I9" s="25" t="s">
        <v>52</v>
      </c>
    </row>
    <row r="10" spans="1:9" ht="15.75" customHeight="1" x14ac:dyDescent="0.25">
      <c r="A10" s="13" t="s">
        <v>29</v>
      </c>
      <c r="B10" s="10">
        <v>6669973</v>
      </c>
      <c r="C10" s="10">
        <f>B10/7.5345</f>
        <v>885257.54860972858</v>
      </c>
      <c r="D10" s="11">
        <v>6107578</v>
      </c>
      <c r="E10" s="11">
        <f>D10/7.5345</f>
        <v>810614.9047713849</v>
      </c>
      <c r="F10" s="11">
        <v>10507313</v>
      </c>
      <c r="G10" s="11">
        <f>F10/7.5345</f>
        <v>1394560.0902515096</v>
      </c>
      <c r="H10" s="11">
        <v>1394560</v>
      </c>
      <c r="I10" s="11">
        <v>10507313</v>
      </c>
    </row>
    <row r="11" spans="1:9" ht="15.75" customHeight="1" x14ac:dyDescent="0.25">
      <c r="A11" s="13" t="s">
        <v>298</v>
      </c>
      <c r="B11" s="10">
        <v>11310</v>
      </c>
      <c r="C11" s="10">
        <f t="shared" ref="C11:C28" si="0">B11/7.5345</f>
        <v>1501.0949631694207</v>
      </c>
      <c r="D11" s="11"/>
      <c r="E11" s="11">
        <f t="shared" ref="E11:E30" si="1">D11/7.5345</f>
        <v>0</v>
      </c>
      <c r="F11" s="11">
        <v>15000</v>
      </c>
      <c r="G11" s="11">
        <f t="shared" ref="G11:G29" si="2">F11/7.5345</f>
        <v>1990.8421262193906</v>
      </c>
      <c r="H11" s="11">
        <v>1991</v>
      </c>
      <c r="I11" s="11"/>
    </row>
    <row r="12" spans="1:9" x14ac:dyDescent="0.25">
      <c r="A12" s="20" t="s">
        <v>297</v>
      </c>
      <c r="B12" s="10">
        <v>11310</v>
      </c>
      <c r="C12" s="10">
        <f t="shared" si="0"/>
        <v>1501.0949631694207</v>
      </c>
      <c r="D12" s="11"/>
      <c r="E12" s="11">
        <f t="shared" si="1"/>
        <v>0</v>
      </c>
      <c r="F12" s="11">
        <v>15000</v>
      </c>
      <c r="G12" s="11">
        <f t="shared" si="2"/>
        <v>1990.8421262193906</v>
      </c>
      <c r="H12" s="11">
        <v>1991</v>
      </c>
      <c r="I12" s="11"/>
    </row>
    <row r="13" spans="1:9" x14ac:dyDescent="0.25">
      <c r="A13" s="19" t="s">
        <v>296</v>
      </c>
      <c r="B13" s="10">
        <v>11310</v>
      </c>
      <c r="C13" s="10">
        <f t="shared" si="0"/>
        <v>1501.0949631694207</v>
      </c>
      <c r="D13" s="11"/>
      <c r="E13" s="11">
        <f t="shared" si="1"/>
        <v>0</v>
      </c>
      <c r="F13" s="11">
        <v>15000</v>
      </c>
      <c r="G13" s="11">
        <f t="shared" si="2"/>
        <v>1990.8421262193906</v>
      </c>
      <c r="H13" s="11">
        <v>1991</v>
      </c>
      <c r="I13" s="11"/>
    </row>
    <row r="14" spans="1:9" x14ac:dyDescent="0.25">
      <c r="A14" s="19" t="s">
        <v>302</v>
      </c>
      <c r="B14" s="10">
        <v>1135</v>
      </c>
      <c r="C14" s="10">
        <f t="shared" si="0"/>
        <v>150.64038755060056</v>
      </c>
      <c r="D14" s="11"/>
      <c r="E14" s="11">
        <f t="shared" si="1"/>
        <v>0</v>
      </c>
      <c r="F14" s="11">
        <v>0</v>
      </c>
      <c r="G14" s="11">
        <f t="shared" si="2"/>
        <v>0</v>
      </c>
      <c r="H14" s="11">
        <v>0</v>
      </c>
      <c r="I14" s="11"/>
    </row>
    <row r="15" spans="1:9" x14ac:dyDescent="0.25">
      <c r="A15" s="19" t="s">
        <v>304</v>
      </c>
      <c r="B15" s="10">
        <v>1135</v>
      </c>
      <c r="C15" s="10">
        <f t="shared" si="0"/>
        <v>150.64038755060056</v>
      </c>
      <c r="D15" s="11"/>
      <c r="E15" s="11">
        <f t="shared" si="1"/>
        <v>0</v>
      </c>
      <c r="F15" s="11">
        <v>0</v>
      </c>
      <c r="G15" s="11">
        <f t="shared" si="2"/>
        <v>0</v>
      </c>
      <c r="H15" s="11">
        <v>0</v>
      </c>
      <c r="I15" s="11"/>
    </row>
    <row r="16" spans="1:9" x14ac:dyDescent="0.25">
      <c r="A16" s="19" t="s">
        <v>303</v>
      </c>
      <c r="B16" s="10">
        <v>1135</v>
      </c>
      <c r="C16" s="10">
        <f t="shared" si="0"/>
        <v>150.64038755060056</v>
      </c>
      <c r="D16" s="11"/>
      <c r="E16" s="11">
        <f t="shared" si="1"/>
        <v>0</v>
      </c>
      <c r="F16" s="11">
        <v>0</v>
      </c>
      <c r="G16" s="11">
        <f t="shared" si="2"/>
        <v>0</v>
      </c>
      <c r="H16" s="11">
        <v>0</v>
      </c>
      <c r="I16" s="11"/>
    </row>
    <row r="17" spans="1:9" x14ac:dyDescent="0.25">
      <c r="A17" s="19" t="s">
        <v>299</v>
      </c>
      <c r="B17" s="10">
        <v>6327514</v>
      </c>
      <c r="C17" s="10">
        <f t="shared" si="0"/>
        <v>839805.42836286407</v>
      </c>
      <c r="D17" s="11">
        <v>6107578</v>
      </c>
      <c r="E17" s="11">
        <f t="shared" si="1"/>
        <v>810614.9047713849</v>
      </c>
      <c r="F17" s="11">
        <v>5981300</v>
      </c>
      <c r="G17" s="11">
        <f t="shared" si="2"/>
        <v>793854.93397040281</v>
      </c>
      <c r="H17" s="11">
        <v>793855</v>
      </c>
      <c r="I17" s="11"/>
    </row>
    <row r="18" spans="1:9" x14ac:dyDescent="0.25">
      <c r="A18" s="19" t="s">
        <v>300</v>
      </c>
      <c r="B18" s="10">
        <v>6327514</v>
      </c>
      <c r="C18" s="10">
        <f t="shared" si="0"/>
        <v>839805.42836286407</v>
      </c>
      <c r="D18" s="11">
        <v>6107578</v>
      </c>
      <c r="E18" s="11">
        <f t="shared" si="1"/>
        <v>810614.9047713849</v>
      </c>
      <c r="F18" s="11">
        <v>5981300</v>
      </c>
      <c r="G18" s="11">
        <f t="shared" si="2"/>
        <v>793854.93397040281</v>
      </c>
      <c r="H18" s="11">
        <v>793855</v>
      </c>
      <c r="I18" s="11"/>
    </row>
    <row r="19" spans="1:9" x14ac:dyDescent="0.25">
      <c r="A19" s="19" t="s">
        <v>301</v>
      </c>
      <c r="B19" s="10">
        <v>6327514</v>
      </c>
      <c r="C19" s="10">
        <f t="shared" si="0"/>
        <v>839805.42836286407</v>
      </c>
      <c r="D19" s="11">
        <v>6107579</v>
      </c>
      <c r="E19" s="11">
        <f t="shared" si="1"/>
        <v>810615.0374941933</v>
      </c>
      <c r="F19" s="11">
        <v>5981300</v>
      </c>
      <c r="G19" s="11">
        <f t="shared" si="2"/>
        <v>793854.93397040281</v>
      </c>
      <c r="H19" s="11">
        <v>793855</v>
      </c>
      <c r="I19" s="11"/>
    </row>
    <row r="20" spans="1:9" x14ac:dyDescent="0.25">
      <c r="A20" s="19" t="s">
        <v>299</v>
      </c>
      <c r="B20" s="10">
        <v>461541</v>
      </c>
      <c r="C20" s="10">
        <f t="shared" si="0"/>
        <v>61257.017718494921</v>
      </c>
      <c r="D20" s="11"/>
      <c r="E20" s="11">
        <f t="shared" si="1"/>
        <v>0</v>
      </c>
      <c r="F20" s="11">
        <v>4210155</v>
      </c>
      <c r="G20" s="11">
        <f t="shared" si="2"/>
        <v>558783.59546087997</v>
      </c>
      <c r="H20" s="11">
        <v>558784</v>
      </c>
      <c r="I20" s="11"/>
    </row>
    <row r="21" spans="1:9" x14ac:dyDescent="0.25">
      <c r="A21" s="19" t="s">
        <v>305</v>
      </c>
      <c r="B21" s="10">
        <v>461541</v>
      </c>
      <c r="C21" s="10">
        <f t="shared" si="0"/>
        <v>61257.017718494921</v>
      </c>
      <c r="D21" s="11"/>
      <c r="E21" s="11">
        <f t="shared" si="1"/>
        <v>0</v>
      </c>
      <c r="F21" s="11">
        <v>4210155</v>
      </c>
      <c r="G21" s="11">
        <f t="shared" si="2"/>
        <v>558783.59546087997</v>
      </c>
      <c r="H21" s="11">
        <v>558784</v>
      </c>
      <c r="I21" s="11"/>
    </row>
    <row r="22" spans="1:9" x14ac:dyDescent="0.25">
      <c r="A22" s="19" t="s">
        <v>306</v>
      </c>
      <c r="B22" s="10">
        <v>461541</v>
      </c>
      <c r="C22" s="10">
        <f t="shared" si="0"/>
        <v>61257.017718494921</v>
      </c>
      <c r="D22" s="11"/>
      <c r="E22" s="11">
        <f t="shared" si="1"/>
        <v>0</v>
      </c>
      <c r="F22" s="11">
        <v>4210155</v>
      </c>
      <c r="G22" s="11">
        <f t="shared" si="2"/>
        <v>558783.59546087997</v>
      </c>
      <c r="H22" s="11">
        <v>558781</v>
      </c>
      <c r="I22" s="11"/>
    </row>
    <row r="23" spans="1:9" x14ac:dyDescent="0.25">
      <c r="A23" s="19" t="s">
        <v>307</v>
      </c>
      <c r="B23" s="10">
        <v>4000</v>
      </c>
      <c r="C23" s="10">
        <f t="shared" si="0"/>
        <v>530.89123365850423</v>
      </c>
      <c r="D23" s="11"/>
      <c r="E23" s="11">
        <f t="shared" si="1"/>
        <v>0</v>
      </c>
      <c r="F23" s="11">
        <v>7913</v>
      </c>
      <c r="G23" s="11">
        <f t="shared" si="2"/>
        <v>1050.2355829849359</v>
      </c>
      <c r="H23" s="11">
        <v>1050</v>
      </c>
      <c r="I23" s="11"/>
    </row>
    <row r="24" spans="1:9" x14ac:dyDescent="0.25">
      <c r="A24" s="19" t="s">
        <v>308</v>
      </c>
      <c r="B24" s="10">
        <v>4000</v>
      </c>
      <c r="C24" s="10">
        <f t="shared" si="0"/>
        <v>530.89123365850423</v>
      </c>
      <c r="D24" s="11"/>
      <c r="E24" s="11">
        <f t="shared" si="1"/>
        <v>0</v>
      </c>
      <c r="F24" s="11">
        <v>7913</v>
      </c>
      <c r="G24" s="11">
        <f t="shared" si="2"/>
        <v>1050.2355829849359</v>
      </c>
      <c r="H24" s="11">
        <v>1050</v>
      </c>
      <c r="I24" s="11"/>
    </row>
    <row r="25" spans="1:9" x14ac:dyDescent="0.25">
      <c r="A25" s="19" t="s">
        <v>309</v>
      </c>
      <c r="B25" s="10">
        <v>4000</v>
      </c>
      <c r="C25" s="10">
        <f t="shared" si="0"/>
        <v>530.89123365850423</v>
      </c>
      <c r="D25" s="11"/>
      <c r="E25" s="11">
        <f t="shared" si="1"/>
        <v>0</v>
      </c>
      <c r="F25" s="11">
        <v>7913</v>
      </c>
      <c r="G25" s="11">
        <f t="shared" si="2"/>
        <v>1050.2355829849359</v>
      </c>
      <c r="H25" s="11">
        <v>1050</v>
      </c>
      <c r="I25" s="11"/>
    </row>
    <row r="26" spans="1:9" x14ac:dyDescent="0.25">
      <c r="A26" s="19" t="s">
        <v>307</v>
      </c>
      <c r="B26" s="10">
        <v>173834</v>
      </c>
      <c r="C26" s="10">
        <f t="shared" si="0"/>
        <v>23071.736677948105</v>
      </c>
      <c r="D26" s="11"/>
      <c r="E26" s="11">
        <f t="shared" si="1"/>
        <v>0</v>
      </c>
      <c r="F26" s="11">
        <v>292945</v>
      </c>
      <c r="G26" s="11">
        <f t="shared" si="2"/>
        <v>38880.48311102263</v>
      </c>
      <c r="H26" s="11">
        <v>38880</v>
      </c>
      <c r="I26" s="11"/>
    </row>
    <row r="27" spans="1:9" x14ac:dyDescent="0.25">
      <c r="A27" s="19" t="s">
        <v>310</v>
      </c>
      <c r="B27" s="10">
        <v>173834</v>
      </c>
      <c r="C27" s="10">
        <f t="shared" si="0"/>
        <v>23071.736677948105</v>
      </c>
      <c r="D27" s="11"/>
      <c r="E27" s="11">
        <f t="shared" si="1"/>
        <v>0</v>
      </c>
      <c r="F27" s="11">
        <v>292945</v>
      </c>
      <c r="G27" s="11">
        <f t="shared" si="2"/>
        <v>38880.48311102263</v>
      </c>
      <c r="H27" s="11">
        <v>38880</v>
      </c>
      <c r="I27" s="11"/>
    </row>
    <row r="28" spans="1:9" x14ac:dyDescent="0.25">
      <c r="A28" s="19" t="s">
        <v>311</v>
      </c>
      <c r="B28" s="10">
        <v>173834</v>
      </c>
      <c r="C28" s="10">
        <f t="shared" si="0"/>
        <v>23071.736677948105</v>
      </c>
      <c r="D28" s="11"/>
      <c r="E28" s="11">
        <f t="shared" si="1"/>
        <v>0</v>
      </c>
      <c r="F28" s="11">
        <v>292945</v>
      </c>
      <c r="G28" s="11">
        <f t="shared" si="2"/>
        <v>38880.48311102263</v>
      </c>
      <c r="H28" s="11"/>
      <c r="I28" s="11"/>
    </row>
    <row r="29" spans="1:9" x14ac:dyDescent="0.25">
      <c r="A29" s="19"/>
      <c r="B29" s="10"/>
      <c r="C29" s="10"/>
      <c r="D29" s="11"/>
      <c r="E29" s="11">
        <f t="shared" si="1"/>
        <v>0</v>
      </c>
      <c r="F29" s="11"/>
      <c r="G29" s="11">
        <f t="shared" si="2"/>
        <v>0</v>
      </c>
      <c r="H29" s="11"/>
      <c r="I29" s="11"/>
    </row>
    <row r="30" spans="1:9" x14ac:dyDescent="0.25">
      <c r="E30" s="11">
        <f t="shared" si="1"/>
        <v>0</v>
      </c>
    </row>
  </sheetData>
  <mergeCells count="4">
    <mergeCell ref="A1:I1"/>
    <mergeCell ref="A3:I3"/>
    <mergeCell ref="A5:I5"/>
    <mergeCell ref="A7:I7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opLeftCell="A7" workbookViewId="0">
      <selection activeCell="E22" sqref="E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120" t="s">
        <v>54</v>
      </c>
      <c r="B1" s="120"/>
      <c r="C1" s="120"/>
      <c r="D1" s="120"/>
      <c r="E1" s="120"/>
      <c r="F1" s="120"/>
      <c r="G1" s="120"/>
      <c r="H1" s="120"/>
      <c r="I1" s="120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120" t="s">
        <v>34</v>
      </c>
      <c r="B3" s="120"/>
      <c r="C3" s="120"/>
      <c r="D3" s="120"/>
      <c r="E3" s="120"/>
      <c r="F3" s="120"/>
      <c r="G3" s="120"/>
      <c r="H3" s="122"/>
      <c r="I3" s="122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120" t="s">
        <v>30</v>
      </c>
      <c r="B5" s="121"/>
      <c r="C5" s="121"/>
      <c r="D5" s="121"/>
      <c r="E5" s="121"/>
      <c r="F5" s="121"/>
      <c r="G5" s="121"/>
      <c r="H5" s="121"/>
      <c r="I5" s="121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25.5" x14ac:dyDescent="0.25">
      <c r="A7" s="25" t="s">
        <v>16</v>
      </c>
      <c r="B7" s="24" t="s">
        <v>17</v>
      </c>
      <c r="C7" s="24" t="s">
        <v>18</v>
      </c>
      <c r="D7" s="24" t="s">
        <v>58</v>
      </c>
      <c r="E7" s="24" t="s">
        <v>12</v>
      </c>
      <c r="F7" s="25" t="s">
        <v>13</v>
      </c>
      <c r="G7" s="25" t="s">
        <v>50</v>
      </c>
      <c r="H7" s="25" t="s">
        <v>51</v>
      </c>
      <c r="I7" s="25" t="s">
        <v>52</v>
      </c>
    </row>
    <row r="8" spans="1:9" ht="25.5" x14ac:dyDescent="0.25">
      <c r="A8" s="13">
        <v>8</v>
      </c>
      <c r="B8" s="13"/>
      <c r="C8" s="13"/>
      <c r="D8" s="13" t="s">
        <v>31</v>
      </c>
      <c r="E8" s="10"/>
      <c r="F8" s="11"/>
      <c r="G8" s="11"/>
      <c r="H8" s="11"/>
      <c r="I8" s="11"/>
    </row>
    <row r="9" spans="1:9" x14ac:dyDescent="0.25">
      <c r="A9" s="13"/>
      <c r="B9" s="18">
        <v>84</v>
      </c>
      <c r="C9" s="18"/>
      <c r="D9" s="18" t="s">
        <v>38</v>
      </c>
      <c r="E9" s="10"/>
      <c r="F9" s="11"/>
      <c r="G9" s="11"/>
      <c r="H9" s="11"/>
      <c r="I9" s="11"/>
    </row>
    <row r="10" spans="1:9" ht="25.5" x14ac:dyDescent="0.25">
      <c r="A10" s="14"/>
      <c r="B10" s="14"/>
      <c r="C10" s="15">
        <v>81</v>
      </c>
      <c r="D10" s="20" t="s">
        <v>39</v>
      </c>
      <c r="E10" s="10"/>
      <c r="F10" s="11"/>
      <c r="G10" s="11"/>
      <c r="H10" s="11"/>
      <c r="I10" s="11"/>
    </row>
    <row r="11" spans="1:9" ht="25.5" x14ac:dyDescent="0.25">
      <c r="A11" s="16">
        <v>5</v>
      </c>
      <c r="B11" s="17"/>
      <c r="C11" s="17"/>
      <c r="D11" s="30" t="s">
        <v>32</v>
      </c>
      <c r="E11" s="10"/>
      <c r="F11" s="11"/>
      <c r="G11" s="11"/>
      <c r="H11" s="11"/>
      <c r="I11" s="11"/>
    </row>
    <row r="12" spans="1:9" ht="25.5" x14ac:dyDescent="0.25">
      <c r="A12" s="18"/>
      <c r="B12" s="18">
        <v>54</v>
      </c>
      <c r="C12" s="18"/>
      <c r="D12" s="31" t="s">
        <v>40</v>
      </c>
      <c r="E12" s="10"/>
      <c r="F12" s="11"/>
      <c r="G12" s="11"/>
      <c r="H12" s="11"/>
      <c r="I12" s="12"/>
    </row>
    <row r="13" spans="1:9" x14ac:dyDescent="0.25">
      <c r="A13" s="18"/>
      <c r="B13" s="18"/>
      <c r="C13" s="15">
        <v>11</v>
      </c>
      <c r="D13" s="15" t="s">
        <v>20</v>
      </c>
      <c r="E13" s="10"/>
      <c r="F13" s="11"/>
      <c r="G13" s="11"/>
      <c r="H13" s="11"/>
      <c r="I13" s="12"/>
    </row>
    <row r="14" spans="1:9" x14ac:dyDescent="0.25">
      <c r="A14" s="18"/>
      <c r="B14" s="18"/>
      <c r="C14" s="15">
        <v>31</v>
      </c>
      <c r="D14" s="15" t="s">
        <v>41</v>
      </c>
      <c r="E14" s="10"/>
      <c r="F14" s="11"/>
      <c r="G14" s="11"/>
      <c r="H14" s="11"/>
      <c r="I14" s="12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7"/>
  <sheetViews>
    <sheetView tabSelected="1" topLeftCell="B1" zoomScale="130" zoomScaleNormal="130" workbookViewId="0">
      <selection activeCell="M1" sqref="M1"/>
    </sheetView>
  </sheetViews>
  <sheetFormatPr defaultRowHeight="15" x14ac:dyDescent="0.25"/>
  <cols>
    <col min="1" max="1" width="9.140625" customWidth="1"/>
    <col min="2" max="2" width="7.5703125" customWidth="1"/>
    <col min="3" max="3" width="31.7109375" customWidth="1"/>
    <col min="4" max="4" width="9.85546875" customWidth="1"/>
    <col min="5" max="5" width="10" customWidth="1"/>
    <col min="6" max="6" width="10.42578125" customWidth="1"/>
    <col min="7" max="7" width="9" customWidth="1"/>
    <col min="8" max="9" width="10.42578125" customWidth="1"/>
    <col min="10" max="10" width="12.5703125" customWidth="1"/>
    <col min="11" max="11" width="11" customWidth="1"/>
  </cols>
  <sheetData>
    <row r="1" spans="1:11" ht="42" customHeight="1" x14ac:dyDescent="0.25">
      <c r="A1" s="120" t="s">
        <v>54</v>
      </c>
      <c r="B1" s="120"/>
      <c r="C1" s="120"/>
      <c r="D1" s="120"/>
      <c r="E1" s="120"/>
      <c r="F1" s="120"/>
      <c r="G1" s="120"/>
      <c r="H1" s="120"/>
      <c r="I1" s="120"/>
      <c r="J1" s="120"/>
      <c r="K1" s="114"/>
    </row>
    <row r="2" spans="1:11" ht="18" x14ac:dyDescent="0.25">
      <c r="A2" s="29"/>
      <c r="B2" s="29"/>
      <c r="C2" s="5"/>
      <c r="D2" s="5"/>
      <c r="E2" s="29"/>
      <c r="F2" s="5"/>
      <c r="G2" s="29"/>
      <c r="H2" s="5"/>
      <c r="I2" s="29"/>
      <c r="J2" s="6"/>
      <c r="K2" s="6"/>
    </row>
    <row r="3" spans="1:11" ht="18" customHeight="1" x14ac:dyDescent="0.25">
      <c r="A3" s="120" t="s">
        <v>33</v>
      </c>
      <c r="B3" s="121"/>
      <c r="C3" s="121"/>
      <c r="D3" s="121"/>
      <c r="E3" s="121"/>
      <c r="F3" s="121"/>
      <c r="G3" s="121"/>
      <c r="H3" s="121"/>
      <c r="I3" s="121"/>
      <c r="J3" s="121"/>
      <c r="K3" s="115"/>
    </row>
    <row r="4" spans="1:11" ht="18" x14ac:dyDescent="0.25">
      <c r="A4" s="29">
        <v>1</v>
      </c>
      <c r="B4" s="29">
        <v>2</v>
      </c>
      <c r="C4" s="5">
        <v>3</v>
      </c>
      <c r="D4" s="5">
        <v>4</v>
      </c>
      <c r="E4" s="29">
        <v>5</v>
      </c>
      <c r="F4" s="5">
        <v>6</v>
      </c>
      <c r="G4" s="29">
        <v>7</v>
      </c>
      <c r="H4" s="5">
        <v>8</v>
      </c>
      <c r="I4" s="29"/>
      <c r="J4" s="6"/>
      <c r="K4" s="6"/>
    </row>
    <row r="5" spans="1:11" ht="38.25" x14ac:dyDescent="0.25">
      <c r="A5" s="142" t="s">
        <v>35</v>
      </c>
      <c r="B5" s="143"/>
      <c r="C5" s="24" t="s">
        <v>36</v>
      </c>
      <c r="D5" s="24" t="s">
        <v>12</v>
      </c>
      <c r="E5" s="24" t="s">
        <v>210</v>
      </c>
      <c r="F5" s="25" t="s">
        <v>13</v>
      </c>
      <c r="G5" s="25" t="s">
        <v>211</v>
      </c>
      <c r="H5" s="25" t="s">
        <v>50</v>
      </c>
      <c r="I5" s="25" t="s">
        <v>312</v>
      </c>
      <c r="J5" s="25" t="s">
        <v>313</v>
      </c>
      <c r="K5" s="116" t="s">
        <v>314</v>
      </c>
    </row>
    <row r="6" spans="1:11" ht="21" customHeight="1" x14ac:dyDescent="0.25">
      <c r="A6" s="47" t="s">
        <v>59</v>
      </c>
      <c r="B6" s="47" t="s">
        <v>60</v>
      </c>
      <c r="C6" s="48" t="s">
        <v>61</v>
      </c>
      <c r="D6" s="49">
        <v>408848.75</v>
      </c>
      <c r="E6" s="49">
        <f>D6/7.5345</f>
        <v>54263.554316809343</v>
      </c>
      <c r="F6" s="49">
        <v>408848.75</v>
      </c>
      <c r="G6" s="49">
        <f>F6/7.5345</f>
        <v>54263.554316809343</v>
      </c>
      <c r="H6" s="49">
        <v>390583.75</v>
      </c>
      <c r="I6" s="49">
        <f>H6/7.5345</f>
        <v>51839.372221116195</v>
      </c>
      <c r="J6" s="49">
        <v>51839.27</v>
      </c>
      <c r="K6" s="117">
        <v>51839.27</v>
      </c>
    </row>
    <row r="7" spans="1:11" ht="15" customHeight="1" x14ac:dyDescent="0.25">
      <c r="A7" s="50" t="s">
        <v>62</v>
      </c>
      <c r="B7" s="50" t="s">
        <v>63</v>
      </c>
      <c r="C7" s="51" t="s">
        <v>21</v>
      </c>
      <c r="D7" s="52">
        <v>346010</v>
      </c>
      <c r="E7" s="49">
        <f>D7/7.5345</f>
        <v>45923.418939544761</v>
      </c>
      <c r="F7" s="52">
        <v>346010</v>
      </c>
      <c r="G7" s="52">
        <f>F7/7.5345</f>
        <v>45923.418939544761</v>
      </c>
      <c r="H7" s="52">
        <v>341010</v>
      </c>
      <c r="I7" s="49">
        <f>H7/7.5345</f>
        <v>45259.804897471629</v>
      </c>
      <c r="J7" s="49">
        <v>45259.8</v>
      </c>
      <c r="K7" s="117">
        <v>45259.8</v>
      </c>
    </row>
    <row r="8" spans="1:11" ht="15" customHeight="1" x14ac:dyDescent="0.25">
      <c r="A8" s="53" t="s">
        <v>64</v>
      </c>
      <c r="B8" s="53" t="s">
        <v>65</v>
      </c>
      <c r="C8" s="54" t="s">
        <v>66</v>
      </c>
      <c r="D8" s="55">
        <v>346010</v>
      </c>
      <c r="E8" s="55">
        <f>D8/7.5345</f>
        <v>45923.418939544761</v>
      </c>
      <c r="F8" s="55">
        <v>346010</v>
      </c>
      <c r="G8" s="55">
        <f>F8/7.5345</f>
        <v>45923.418939544761</v>
      </c>
      <c r="H8" s="55">
        <v>341010</v>
      </c>
      <c r="I8" s="49">
        <f t="shared" ref="I8:I71" si="0">H8/7.5345</f>
        <v>45259.804897471629</v>
      </c>
      <c r="J8" s="49">
        <v>45259.8</v>
      </c>
      <c r="K8" s="117">
        <v>45259.8</v>
      </c>
    </row>
    <row r="9" spans="1:11" x14ac:dyDescent="0.25">
      <c r="A9" s="56" t="s">
        <v>67</v>
      </c>
      <c r="B9" s="56" t="s">
        <v>68</v>
      </c>
      <c r="C9" s="57" t="s">
        <v>23</v>
      </c>
      <c r="D9" s="58">
        <v>346010</v>
      </c>
      <c r="E9" s="58">
        <f>D9/7.5345</f>
        <v>45923.418939544761</v>
      </c>
      <c r="F9" s="58">
        <v>346010</v>
      </c>
      <c r="G9" s="58">
        <f>F9/7.5345</f>
        <v>45923.418939544761</v>
      </c>
      <c r="H9" s="58">
        <v>341010</v>
      </c>
      <c r="I9" s="49">
        <f t="shared" si="0"/>
        <v>45259.804897471629</v>
      </c>
      <c r="J9" s="49">
        <v>45259.8</v>
      </c>
      <c r="K9" s="117">
        <v>45259.8</v>
      </c>
    </row>
    <row r="10" spans="1:11" x14ac:dyDescent="0.25">
      <c r="A10" s="59" t="s">
        <v>67</v>
      </c>
      <c r="B10" s="59" t="s">
        <v>69</v>
      </c>
      <c r="C10" s="60" t="s">
        <v>37</v>
      </c>
      <c r="D10" s="61">
        <v>341010</v>
      </c>
      <c r="E10" s="58">
        <f t="shared" ref="E10:E36" si="1">D10/7.5345</f>
        <v>45259.804897471629</v>
      </c>
      <c r="F10" s="61">
        <v>341010</v>
      </c>
      <c r="G10" s="58">
        <f t="shared" ref="G10:G36" si="2">F10/7.5345</f>
        <v>45259.804897471629</v>
      </c>
      <c r="H10" s="58">
        <v>341010</v>
      </c>
      <c r="I10" s="49">
        <f t="shared" si="0"/>
        <v>45259.804897471629</v>
      </c>
      <c r="J10" s="49">
        <v>45259.8</v>
      </c>
      <c r="K10" s="117">
        <v>45259.8</v>
      </c>
    </row>
    <row r="11" spans="1:11" x14ac:dyDescent="0.25">
      <c r="A11" s="59" t="s">
        <v>67</v>
      </c>
      <c r="B11" s="59" t="s">
        <v>70</v>
      </c>
      <c r="C11" s="60" t="s">
        <v>71</v>
      </c>
      <c r="D11" s="61">
        <v>15355.7</v>
      </c>
      <c r="E11" s="58">
        <f t="shared" si="1"/>
        <v>2038.0516291724732</v>
      </c>
      <c r="F11" s="61">
        <v>16000</v>
      </c>
      <c r="G11" s="58">
        <f t="shared" si="2"/>
        <v>2123.5649346340169</v>
      </c>
      <c r="H11" s="58">
        <v>16000</v>
      </c>
      <c r="I11" s="49">
        <f t="shared" si="0"/>
        <v>2123.5649346340169</v>
      </c>
      <c r="J11" s="49">
        <v>2123.56</v>
      </c>
      <c r="K11" s="117">
        <v>2123.56</v>
      </c>
    </row>
    <row r="12" spans="1:11" ht="15" customHeight="1" x14ac:dyDescent="0.25">
      <c r="A12" s="62"/>
      <c r="B12" s="62" t="s">
        <v>72</v>
      </c>
      <c r="C12" s="63" t="s">
        <v>73</v>
      </c>
      <c r="D12" s="64">
        <v>12913.7</v>
      </c>
      <c r="E12" s="58">
        <f t="shared" si="1"/>
        <v>1713.9425310239565</v>
      </c>
      <c r="F12" s="64">
        <v>13000</v>
      </c>
      <c r="G12" s="58">
        <f t="shared" si="2"/>
        <v>1725.3965093901386</v>
      </c>
      <c r="H12" s="58">
        <v>13000</v>
      </c>
      <c r="I12" s="49">
        <f t="shared" si="0"/>
        <v>1725.3965093901386</v>
      </c>
      <c r="J12" s="49">
        <v>1725.4</v>
      </c>
      <c r="K12" s="117">
        <v>1725.4</v>
      </c>
    </row>
    <row r="13" spans="1:11" ht="14.25" customHeight="1" x14ac:dyDescent="0.25">
      <c r="A13" s="62"/>
      <c r="B13" s="62" t="s">
        <v>74</v>
      </c>
      <c r="C13" s="63" t="s">
        <v>75</v>
      </c>
      <c r="D13" s="64">
        <v>2050</v>
      </c>
      <c r="E13" s="58">
        <f t="shared" si="1"/>
        <v>272.08175724998341</v>
      </c>
      <c r="F13" s="64">
        <v>2000</v>
      </c>
      <c r="G13" s="58">
        <f t="shared" si="2"/>
        <v>265.44561682925212</v>
      </c>
      <c r="H13" s="58">
        <v>2000</v>
      </c>
      <c r="I13" s="49">
        <f t="shared" si="0"/>
        <v>265.44561682925212</v>
      </c>
      <c r="J13" s="49">
        <v>265.45</v>
      </c>
      <c r="K13" s="117">
        <v>265.45</v>
      </c>
    </row>
    <row r="14" spans="1:11" ht="15" customHeight="1" x14ac:dyDescent="0.25">
      <c r="A14" s="62"/>
      <c r="B14" s="62" t="s">
        <v>76</v>
      </c>
      <c r="C14" s="63" t="s">
        <v>77</v>
      </c>
      <c r="D14" s="64">
        <v>392</v>
      </c>
      <c r="E14" s="58">
        <f t="shared" si="1"/>
        <v>52.02734089853341</v>
      </c>
      <c r="F14" s="64">
        <v>1000</v>
      </c>
      <c r="G14" s="58">
        <f t="shared" si="2"/>
        <v>132.72280841462606</v>
      </c>
      <c r="H14" s="58">
        <v>1000</v>
      </c>
      <c r="I14" s="49">
        <f t="shared" si="0"/>
        <v>132.72280841462606</v>
      </c>
      <c r="J14" s="49">
        <v>132.72</v>
      </c>
      <c r="K14" s="117">
        <v>132.72</v>
      </c>
    </row>
    <row r="15" spans="1:11" ht="15" customHeight="1" x14ac:dyDescent="0.25">
      <c r="A15" s="59"/>
      <c r="B15" s="59" t="s">
        <v>78</v>
      </c>
      <c r="C15" s="60" t="s">
        <v>79</v>
      </c>
      <c r="D15" s="61">
        <v>222856</v>
      </c>
      <c r="E15" s="58">
        <f t="shared" si="1"/>
        <v>29578.074192049902</v>
      </c>
      <c r="F15" s="61">
        <v>217431</v>
      </c>
      <c r="G15" s="58">
        <f t="shared" si="2"/>
        <v>28858.052956400556</v>
      </c>
      <c r="H15" s="58"/>
      <c r="I15" s="49">
        <f t="shared" si="0"/>
        <v>0</v>
      </c>
      <c r="J15" s="49">
        <v>0</v>
      </c>
      <c r="K15" s="117">
        <v>0</v>
      </c>
    </row>
    <row r="16" spans="1:11" x14ac:dyDescent="0.25">
      <c r="A16" s="62"/>
      <c r="B16" s="62" t="s">
        <v>80</v>
      </c>
      <c r="C16" s="63" t="s">
        <v>81</v>
      </c>
      <c r="D16" s="64">
        <v>35655.67</v>
      </c>
      <c r="E16" s="58">
        <f t="shared" si="1"/>
        <v>4732.3206583051297</v>
      </c>
      <c r="F16" s="64">
        <v>37931</v>
      </c>
      <c r="G16" s="58">
        <f t="shared" si="2"/>
        <v>5034.3088459751807</v>
      </c>
      <c r="H16" s="58">
        <v>27931</v>
      </c>
      <c r="I16" s="49">
        <f t="shared" si="0"/>
        <v>3707.08076182892</v>
      </c>
      <c r="J16" s="49">
        <v>3707.08</v>
      </c>
      <c r="K16" s="117">
        <v>3707.08</v>
      </c>
    </row>
    <row r="17" spans="1:11" x14ac:dyDescent="0.25">
      <c r="A17" s="62"/>
      <c r="B17" s="62">
        <v>3222</v>
      </c>
      <c r="C17" s="63" t="s">
        <v>199</v>
      </c>
      <c r="D17" s="64">
        <v>367.88</v>
      </c>
      <c r="E17" s="58">
        <f t="shared" si="1"/>
        <v>48.826066759572626</v>
      </c>
      <c r="F17" s="64">
        <v>500</v>
      </c>
      <c r="G17" s="58">
        <f t="shared" si="2"/>
        <v>66.361404207313029</v>
      </c>
      <c r="H17" s="58">
        <v>500</v>
      </c>
      <c r="I17" s="49">
        <f t="shared" si="0"/>
        <v>66.361404207313029</v>
      </c>
      <c r="J17" s="49">
        <v>66.36</v>
      </c>
      <c r="K17" s="117">
        <v>66.36</v>
      </c>
    </row>
    <row r="18" spans="1:11" ht="15" customHeight="1" x14ac:dyDescent="0.25">
      <c r="A18" s="62"/>
      <c r="B18" s="62" t="s">
        <v>82</v>
      </c>
      <c r="C18" s="63" t="s">
        <v>83</v>
      </c>
      <c r="D18" s="64">
        <v>184957.46</v>
      </c>
      <c r="E18" s="58">
        <f t="shared" si="1"/>
        <v>24548.07352843586</v>
      </c>
      <c r="F18" s="64">
        <v>176000</v>
      </c>
      <c r="G18" s="58">
        <f t="shared" si="2"/>
        <v>23359.214280974185</v>
      </c>
      <c r="H18" s="58">
        <v>176000</v>
      </c>
      <c r="I18" s="49">
        <f t="shared" si="0"/>
        <v>23359.214280974185</v>
      </c>
      <c r="J18" s="49">
        <v>23359.21</v>
      </c>
      <c r="K18" s="117">
        <v>23359.21</v>
      </c>
    </row>
    <row r="19" spans="1:11" ht="15" customHeight="1" x14ac:dyDescent="0.25">
      <c r="A19" s="62"/>
      <c r="B19" s="62" t="s">
        <v>84</v>
      </c>
      <c r="C19" s="63" t="s">
        <v>85</v>
      </c>
      <c r="D19" s="64">
        <v>1000</v>
      </c>
      <c r="E19" s="58">
        <f t="shared" si="1"/>
        <v>132.72280841462606</v>
      </c>
      <c r="F19" s="64">
        <v>1000</v>
      </c>
      <c r="G19" s="58">
        <f t="shared" si="2"/>
        <v>132.72280841462606</v>
      </c>
      <c r="H19" s="58">
        <v>1000</v>
      </c>
      <c r="I19" s="49">
        <f t="shared" si="0"/>
        <v>132.72280841462606</v>
      </c>
      <c r="J19" s="49">
        <v>132.72</v>
      </c>
      <c r="K19" s="117">
        <v>132.72</v>
      </c>
    </row>
    <row r="20" spans="1:11" ht="15" customHeight="1" x14ac:dyDescent="0.25">
      <c r="A20" s="62"/>
      <c r="B20" s="62" t="s">
        <v>86</v>
      </c>
      <c r="C20" s="63" t="s">
        <v>87</v>
      </c>
      <c r="D20" s="64">
        <v>874.99</v>
      </c>
      <c r="E20" s="58">
        <f t="shared" si="1"/>
        <v>116.13113013471364</v>
      </c>
      <c r="F20" s="64">
        <v>2000</v>
      </c>
      <c r="G20" s="58">
        <f t="shared" si="2"/>
        <v>265.44561682925212</v>
      </c>
      <c r="H20" s="58">
        <v>2000</v>
      </c>
      <c r="I20" s="49">
        <f t="shared" si="0"/>
        <v>265.44561682925212</v>
      </c>
      <c r="J20" s="49">
        <v>265.45</v>
      </c>
      <c r="K20" s="117">
        <v>265.45</v>
      </c>
    </row>
    <row r="21" spans="1:11" ht="15" customHeight="1" x14ac:dyDescent="0.25">
      <c r="A21" s="59"/>
      <c r="B21" s="59" t="s">
        <v>88</v>
      </c>
      <c r="C21" s="60" t="s">
        <v>89</v>
      </c>
      <c r="D21" s="61">
        <v>93147.12</v>
      </c>
      <c r="E21" s="58">
        <f t="shared" si="1"/>
        <v>12362.747362134181</v>
      </c>
      <c r="F21" s="61">
        <v>97579</v>
      </c>
      <c r="G21" s="58">
        <f t="shared" si="2"/>
        <v>12950.958922290794</v>
      </c>
      <c r="H21" s="58">
        <v>92742.75</v>
      </c>
      <c r="I21" s="49">
        <f t="shared" si="0"/>
        <v>12309.07824009556</v>
      </c>
      <c r="J21" s="49">
        <v>12308.98</v>
      </c>
      <c r="K21" s="117">
        <v>12308.98</v>
      </c>
    </row>
    <row r="22" spans="1:11" x14ac:dyDescent="0.25">
      <c r="A22" s="62"/>
      <c r="B22" s="62" t="s">
        <v>90</v>
      </c>
      <c r="C22" s="63" t="s">
        <v>91</v>
      </c>
      <c r="D22" s="64">
        <v>11986.24</v>
      </c>
      <c r="E22" s="58">
        <f t="shared" si="1"/>
        <v>1590.8474351317273</v>
      </c>
      <c r="F22" s="64">
        <v>17000</v>
      </c>
      <c r="G22" s="58">
        <f t="shared" si="2"/>
        <v>2256.2877430486428</v>
      </c>
      <c r="H22" s="58">
        <v>12163.75</v>
      </c>
      <c r="I22" s="49">
        <f t="shared" si="0"/>
        <v>1614.4070608534075</v>
      </c>
      <c r="J22" s="49">
        <v>161.38999999999999</v>
      </c>
      <c r="K22" s="117">
        <v>161.38999999999999</v>
      </c>
    </row>
    <row r="23" spans="1:11" x14ac:dyDescent="0.25">
      <c r="A23" s="62"/>
      <c r="B23" s="62">
        <v>3233</v>
      </c>
      <c r="C23" s="63" t="s">
        <v>159</v>
      </c>
      <c r="D23" s="64">
        <v>0</v>
      </c>
      <c r="E23" s="58">
        <f t="shared" si="1"/>
        <v>0</v>
      </c>
      <c r="F23" s="64">
        <v>579</v>
      </c>
      <c r="G23" s="58">
        <f t="shared" si="2"/>
        <v>76.846506072068479</v>
      </c>
      <c r="H23" s="58">
        <v>579</v>
      </c>
      <c r="I23" s="49">
        <f t="shared" si="0"/>
        <v>76.846506072068479</v>
      </c>
      <c r="J23" s="49">
        <v>76.849999999999994</v>
      </c>
      <c r="K23" s="117">
        <v>76.849999999999994</v>
      </c>
    </row>
    <row r="24" spans="1:11" x14ac:dyDescent="0.25">
      <c r="A24" s="62"/>
      <c r="B24" s="62" t="s">
        <v>92</v>
      </c>
      <c r="C24" s="63" t="s">
        <v>93</v>
      </c>
      <c r="D24" s="64">
        <v>46594.84</v>
      </c>
      <c r="E24" s="58">
        <f t="shared" si="1"/>
        <v>6184.1980224301542</v>
      </c>
      <c r="F24" s="64">
        <v>49000</v>
      </c>
      <c r="G24" s="58">
        <f t="shared" si="2"/>
        <v>6503.4176123166762</v>
      </c>
      <c r="H24" s="58">
        <v>49000</v>
      </c>
      <c r="I24" s="49">
        <f t="shared" si="0"/>
        <v>6503.4176123166762</v>
      </c>
      <c r="J24" s="49">
        <v>6503.42</v>
      </c>
      <c r="K24" s="117">
        <v>6503.42</v>
      </c>
    </row>
    <row r="25" spans="1:11" x14ac:dyDescent="0.25">
      <c r="A25" s="62"/>
      <c r="B25" s="62" t="s">
        <v>94</v>
      </c>
      <c r="C25" s="63" t="s">
        <v>95</v>
      </c>
      <c r="D25" s="64">
        <v>13370</v>
      </c>
      <c r="E25" s="58">
        <f t="shared" si="1"/>
        <v>1774.5039485035502</v>
      </c>
      <c r="F25" s="64">
        <v>13000</v>
      </c>
      <c r="G25" s="58">
        <f t="shared" si="2"/>
        <v>1725.3965093901386</v>
      </c>
      <c r="H25" s="58">
        <v>13000</v>
      </c>
      <c r="I25" s="49">
        <f t="shared" si="0"/>
        <v>1725.3965093901386</v>
      </c>
      <c r="J25" s="49">
        <v>1725.4</v>
      </c>
      <c r="K25" s="117">
        <v>1725.4</v>
      </c>
    </row>
    <row r="26" spans="1:11" x14ac:dyDescent="0.25">
      <c r="A26" s="62"/>
      <c r="B26" s="62" t="s">
        <v>96</v>
      </c>
      <c r="C26" s="63" t="s">
        <v>97</v>
      </c>
      <c r="D26" s="64">
        <v>1468.75</v>
      </c>
      <c r="E26" s="58">
        <f t="shared" si="1"/>
        <v>194.93662485898201</v>
      </c>
      <c r="F26" s="64">
        <v>1000</v>
      </c>
      <c r="G26" s="58">
        <f t="shared" si="2"/>
        <v>132.72280841462606</v>
      </c>
      <c r="H26" s="58">
        <v>1000</v>
      </c>
      <c r="I26" s="49">
        <f t="shared" si="0"/>
        <v>132.72280841462606</v>
      </c>
      <c r="J26" s="49">
        <v>132.75</v>
      </c>
      <c r="K26" s="117">
        <v>132.72</v>
      </c>
    </row>
    <row r="27" spans="1:11" x14ac:dyDescent="0.25">
      <c r="A27" s="62"/>
      <c r="B27" s="62" t="s">
        <v>98</v>
      </c>
      <c r="C27" s="63" t="s">
        <v>99</v>
      </c>
      <c r="D27" s="64">
        <v>11944.58</v>
      </c>
      <c r="E27" s="58">
        <f t="shared" si="1"/>
        <v>1585.318202933174</v>
      </c>
      <c r="F27" s="64">
        <v>13000</v>
      </c>
      <c r="G27" s="58">
        <f t="shared" si="2"/>
        <v>1725.3965093901386</v>
      </c>
      <c r="H27" s="58">
        <v>13000</v>
      </c>
      <c r="I27" s="49">
        <f t="shared" si="0"/>
        <v>1725.3965093901386</v>
      </c>
      <c r="J27" s="49">
        <v>1725.4</v>
      </c>
      <c r="K27" s="117">
        <v>1725.4</v>
      </c>
    </row>
    <row r="28" spans="1:11" x14ac:dyDescent="0.25">
      <c r="A28" s="62"/>
      <c r="B28" s="62" t="s">
        <v>100</v>
      </c>
      <c r="C28" s="63" t="s">
        <v>101</v>
      </c>
      <c r="D28" s="64">
        <v>7782.71</v>
      </c>
      <c r="E28" s="58">
        <f t="shared" si="1"/>
        <v>1032.9431282765943</v>
      </c>
      <c r="F28" s="64">
        <v>4000</v>
      </c>
      <c r="G28" s="58">
        <f t="shared" si="2"/>
        <v>530.89123365850423</v>
      </c>
      <c r="H28" s="58">
        <v>4000</v>
      </c>
      <c r="I28" s="49">
        <f t="shared" si="0"/>
        <v>530.89123365850423</v>
      </c>
      <c r="J28" s="49">
        <v>530.89</v>
      </c>
      <c r="K28" s="117">
        <v>530.89</v>
      </c>
    </row>
    <row r="29" spans="1:11" ht="15" customHeight="1" x14ac:dyDescent="0.25">
      <c r="A29" s="59"/>
      <c r="B29" s="59" t="s">
        <v>102</v>
      </c>
      <c r="C29" s="60" t="s">
        <v>103</v>
      </c>
      <c r="D29" s="61">
        <v>9651.18</v>
      </c>
      <c r="E29" s="58">
        <f t="shared" si="1"/>
        <v>1280.9317141150707</v>
      </c>
      <c r="F29" s="61">
        <v>9000</v>
      </c>
      <c r="G29" s="58">
        <f t="shared" si="2"/>
        <v>1194.5052757316344</v>
      </c>
      <c r="H29" s="58">
        <v>9000</v>
      </c>
      <c r="I29" s="49">
        <f t="shared" si="0"/>
        <v>1194.5052757316344</v>
      </c>
      <c r="J29" s="49">
        <v>1194.51</v>
      </c>
      <c r="K29" s="117">
        <v>1194.51</v>
      </c>
    </row>
    <row r="30" spans="1:11" x14ac:dyDescent="0.25">
      <c r="A30" s="62"/>
      <c r="B30" s="62" t="s">
        <v>104</v>
      </c>
      <c r="C30" s="63" t="s">
        <v>105</v>
      </c>
      <c r="D30" s="64">
        <v>2813.66</v>
      </c>
      <c r="E30" s="58">
        <f t="shared" si="1"/>
        <v>373.43685712389669</v>
      </c>
      <c r="F30" s="64">
        <v>3000</v>
      </c>
      <c r="G30" s="58">
        <f t="shared" si="2"/>
        <v>398.16842524387812</v>
      </c>
      <c r="H30" s="58">
        <v>2000</v>
      </c>
      <c r="I30" s="49">
        <f t="shared" si="0"/>
        <v>265.44561682925212</v>
      </c>
      <c r="J30" s="49">
        <v>265.45</v>
      </c>
      <c r="K30" s="117">
        <v>265.45</v>
      </c>
    </row>
    <row r="31" spans="1:11" x14ac:dyDescent="0.25">
      <c r="A31" s="62"/>
      <c r="B31" s="62" t="s">
        <v>106</v>
      </c>
      <c r="C31" s="63" t="s">
        <v>107</v>
      </c>
      <c r="D31" s="64">
        <v>1600</v>
      </c>
      <c r="E31" s="58">
        <f t="shared" si="1"/>
        <v>212.35649346340168</v>
      </c>
      <c r="F31" s="64">
        <v>2500</v>
      </c>
      <c r="G31" s="58">
        <f t="shared" si="2"/>
        <v>331.80702103656512</v>
      </c>
      <c r="H31" s="58">
        <v>2500</v>
      </c>
      <c r="I31" s="49">
        <f t="shared" si="0"/>
        <v>331.80702103656512</v>
      </c>
      <c r="J31" s="49">
        <v>331.81</v>
      </c>
      <c r="K31" s="117">
        <v>331.81</v>
      </c>
    </row>
    <row r="32" spans="1:11" x14ac:dyDescent="0.25">
      <c r="A32" s="62"/>
      <c r="B32" s="62" t="s">
        <v>108</v>
      </c>
      <c r="C32" s="63" t="s">
        <v>109</v>
      </c>
      <c r="D32" s="64">
        <v>47.5</v>
      </c>
      <c r="E32" s="58">
        <f t="shared" si="1"/>
        <v>6.3043333996947375</v>
      </c>
      <c r="F32" s="64">
        <v>500</v>
      </c>
      <c r="G32" s="58">
        <f t="shared" si="2"/>
        <v>66.361404207313029</v>
      </c>
      <c r="H32" s="58">
        <v>500</v>
      </c>
      <c r="I32" s="49">
        <f t="shared" si="0"/>
        <v>66.361404207313029</v>
      </c>
      <c r="J32" s="49">
        <v>66.36</v>
      </c>
      <c r="K32" s="117">
        <v>66.36</v>
      </c>
    </row>
    <row r="33" spans="1:11" x14ac:dyDescent="0.25">
      <c r="A33" s="62"/>
      <c r="B33" s="62" t="s">
        <v>110</v>
      </c>
      <c r="C33" s="63" t="s">
        <v>103</v>
      </c>
      <c r="D33" s="64">
        <v>5190.0200000000004</v>
      </c>
      <c r="E33" s="58">
        <f t="shared" si="1"/>
        <v>688.83403012807753</v>
      </c>
      <c r="F33" s="64">
        <v>4000</v>
      </c>
      <c r="G33" s="58">
        <f t="shared" si="2"/>
        <v>530.89123365850423</v>
      </c>
      <c r="H33" s="58">
        <v>4000</v>
      </c>
      <c r="I33" s="49">
        <f t="shared" si="0"/>
        <v>530.89123365850423</v>
      </c>
      <c r="J33" s="49">
        <v>530.89</v>
      </c>
      <c r="K33" s="117">
        <v>530.89</v>
      </c>
    </row>
    <row r="34" spans="1:11" x14ac:dyDescent="0.25">
      <c r="A34" s="59"/>
      <c r="B34" s="59" t="s">
        <v>111</v>
      </c>
      <c r="C34" s="60" t="s">
        <v>112</v>
      </c>
      <c r="D34" s="61">
        <v>5000</v>
      </c>
      <c r="E34" s="58">
        <f t="shared" si="1"/>
        <v>663.61404207313024</v>
      </c>
      <c r="F34" s="61">
        <v>5000</v>
      </c>
      <c r="G34" s="58">
        <f t="shared" si="2"/>
        <v>663.61404207313024</v>
      </c>
      <c r="H34" s="58">
        <v>5000</v>
      </c>
      <c r="I34" s="49">
        <f t="shared" si="0"/>
        <v>663.61404207313024</v>
      </c>
      <c r="J34" s="49">
        <v>663.61</v>
      </c>
      <c r="K34" s="117">
        <v>663.61</v>
      </c>
    </row>
    <row r="35" spans="1:11" x14ac:dyDescent="0.25">
      <c r="A35" s="59"/>
      <c r="B35" s="59" t="s">
        <v>113</v>
      </c>
      <c r="C35" s="60" t="s">
        <v>114</v>
      </c>
      <c r="D35" s="61">
        <v>5000</v>
      </c>
      <c r="E35" s="58">
        <f t="shared" si="1"/>
        <v>663.61404207313024</v>
      </c>
      <c r="F35" s="61">
        <v>5000</v>
      </c>
      <c r="G35" s="58">
        <f t="shared" si="2"/>
        <v>663.61404207313024</v>
      </c>
      <c r="H35" s="58">
        <v>5000</v>
      </c>
      <c r="I35" s="49">
        <f t="shared" si="0"/>
        <v>663.61404207313024</v>
      </c>
      <c r="J35" s="49">
        <v>663.61</v>
      </c>
      <c r="K35" s="117">
        <v>663.61</v>
      </c>
    </row>
    <row r="36" spans="1:11" x14ac:dyDescent="0.25">
      <c r="A36" s="62"/>
      <c r="B36" s="62" t="s">
        <v>115</v>
      </c>
      <c r="C36" s="63" t="s">
        <v>116</v>
      </c>
      <c r="D36" s="64">
        <v>5000</v>
      </c>
      <c r="E36" s="58">
        <f t="shared" si="1"/>
        <v>663.61404207313024</v>
      </c>
      <c r="F36" s="64">
        <v>5000</v>
      </c>
      <c r="G36" s="58">
        <f t="shared" si="2"/>
        <v>663.61404207313024</v>
      </c>
      <c r="H36" s="58">
        <v>5000</v>
      </c>
      <c r="I36" s="49">
        <f t="shared" si="0"/>
        <v>663.61404207313024</v>
      </c>
      <c r="J36" s="49">
        <v>663.61</v>
      </c>
      <c r="K36" s="117">
        <v>663.61</v>
      </c>
    </row>
    <row r="37" spans="1:11" ht="22.5" x14ac:dyDescent="0.25">
      <c r="A37" s="50" t="s">
        <v>62</v>
      </c>
      <c r="B37" s="50" t="s">
        <v>117</v>
      </c>
      <c r="C37" s="51" t="s">
        <v>118</v>
      </c>
      <c r="D37" s="52">
        <v>62838.75</v>
      </c>
      <c r="E37" s="49">
        <f>D37/7.5345</f>
        <v>8340.1353772645816</v>
      </c>
      <c r="F37" s="52">
        <v>62838.75</v>
      </c>
      <c r="G37" s="52">
        <f>F37/7.5345</f>
        <v>8340.1353772645816</v>
      </c>
      <c r="H37" s="52">
        <v>60410</v>
      </c>
      <c r="I37" s="49">
        <f t="shared" si="0"/>
        <v>8017.7848563275593</v>
      </c>
      <c r="J37" s="49">
        <v>8017.78</v>
      </c>
      <c r="K37" s="117">
        <v>8017.78</v>
      </c>
    </row>
    <row r="38" spans="1:11" x14ac:dyDescent="0.25">
      <c r="A38" s="53" t="s">
        <v>64</v>
      </c>
      <c r="B38" s="53" t="s">
        <v>65</v>
      </c>
      <c r="C38" s="54" t="s">
        <v>66</v>
      </c>
      <c r="D38" s="55">
        <v>62838.75</v>
      </c>
      <c r="E38" s="55">
        <f>D38/7.5345</f>
        <v>8340.1353772645816</v>
      </c>
      <c r="F38" s="55">
        <v>62838.75</v>
      </c>
      <c r="G38" s="55">
        <f>F38/7.5345</f>
        <v>8340.1353772645816</v>
      </c>
      <c r="H38" s="55">
        <v>60410</v>
      </c>
      <c r="I38" s="49">
        <f t="shared" si="0"/>
        <v>8017.7848563275593</v>
      </c>
      <c r="J38" s="49">
        <v>8017.78</v>
      </c>
      <c r="K38" s="117">
        <v>8017.78</v>
      </c>
    </row>
    <row r="39" spans="1:11" x14ac:dyDescent="0.25">
      <c r="A39" s="56" t="s">
        <v>67</v>
      </c>
      <c r="B39" s="56" t="s">
        <v>68</v>
      </c>
      <c r="C39" s="57" t="s">
        <v>23</v>
      </c>
      <c r="D39" s="58">
        <v>62838.75</v>
      </c>
      <c r="E39" s="58">
        <f t="shared" ref="E39:E45" si="3">D39/7.5345</f>
        <v>8340.1353772645816</v>
      </c>
      <c r="F39" s="58">
        <v>62838.75</v>
      </c>
      <c r="G39" s="58">
        <f t="shared" ref="G39:G45" si="4">F39/7.5345</f>
        <v>8340.1353772645816</v>
      </c>
      <c r="H39" s="58">
        <v>60410</v>
      </c>
      <c r="I39" s="49">
        <f t="shared" si="0"/>
        <v>8017.7848563275593</v>
      </c>
      <c r="J39" s="49">
        <v>8017.78</v>
      </c>
      <c r="K39" s="117">
        <v>8017.78</v>
      </c>
    </row>
    <row r="40" spans="1:11" x14ac:dyDescent="0.25">
      <c r="A40" s="59" t="s">
        <v>67</v>
      </c>
      <c r="B40" s="59" t="s">
        <v>69</v>
      </c>
      <c r="C40" s="60" t="s">
        <v>37</v>
      </c>
      <c r="D40" s="61">
        <v>62838.75</v>
      </c>
      <c r="E40" s="58">
        <f t="shared" si="3"/>
        <v>8340.1353772645816</v>
      </c>
      <c r="F40" s="61">
        <v>62838.7</v>
      </c>
      <c r="G40" s="58">
        <f t="shared" si="4"/>
        <v>8340.128741124161</v>
      </c>
      <c r="H40" s="58">
        <v>60410</v>
      </c>
      <c r="I40" s="49">
        <f t="shared" si="0"/>
        <v>8017.7848563275593</v>
      </c>
      <c r="J40" s="49">
        <v>8017.78</v>
      </c>
      <c r="K40" s="117">
        <v>8017.78</v>
      </c>
    </row>
    <row r="41" spans="1:11" x14ac:dyDescent="0.25">
      <c r="A41" s="59" t="s">
        <v>67</v>
      </c>
      <c r="B41" s="59" t="s">
        <v>78</v>
      </c>
      <c r="C41" s="60" t="s">
        <v>79</v>
      </c>
      <c r="D41" s="61">
        <v>34109.72</v>
      </c>
      <c r="E41" s="58">
        <f t="shared" si="3"/>
        <v>4527.1378326365384</v>
      </c>
      <c r="F41" s="61">
        <v>34109.72</v>
      </c>
      <c r="G41" s="58">
        <f t="shared" si="4"/>
        <v>4527.1378326365384</v>
      </c>
      <c r="H41" s="58">
        <v>34109.72</v>
      </c>
      <c r="I41" s="49">
        <f t="shared" si="0"/>
        <v>4527.1378326365384</v>
      </c>
      <c r="J41" s="49">
        <v>4527.04</v>
      </c>
      <c r="K41" s="117">
        <v>4527.04</v>
      </c>
    </row>
    <row r="42" spans="1:11" ht="22.5" x14ac:dyDescent="0.25">
      <c r="A42" s="62"/>
      <c r="B42" s="62" t="s">
        <v>119</v>
      </c>
      <c r="C42" s="63" t="s">
        <v>120</v>
      </c>
      <c r="D42" s="64">
        <v>34109.72</v>
      </c>
      <c r="E42" s="58">
        <f t="shared" si="3"/>
        <v>4527.1378326365384</v>
      </c>
      <c r="F42" s="64">
        <v>34109.72</v>
      </c>
      <c r="G42" s="58">
        <f t="shared" si="4"/>
        <v>4527.1378326365384</v>
      </c>
      <c r="H42" s="58">
        <v>34109.72</v>
      </c>
      <c r="I42" s="49">
        <f t="shared" si="0"/>
        <v>4527.1378326365384</v>
      </c>
      <c r="J42" s="49">
        <v>4527.04</v>
      </c>
      <c r="K42" s="117">
        <v>4527.04</v>
      </c>
    </row>
    <row r="43" spans="1:11" x14ac:dyDescent="0.25">
      <c r="A43" s="59"/>
      <c r="B43" s="59" t="s">
        <v>88</v>
      </c>
      <c r="C43" s="60" t="s">
        <v>89</v>
      </c>
      <c r="D43" s="61">
        <v>28729.03</v>
      </c>
      <c r="E43" s="58">
        <f t="shared" si="3"/>
        <v>3812.9975446280441</v>
      </c>
      <c r="F43" s="61">
        <v>26300.28</v>
      </c>
      <c r="G43" s="58">
        <f t="shared" si="4"/>
        <v>3490.6470236910209</v>
      </c>
      <c r="H43" s="58">
        <v>26300.28</v>
      </c>
      <c r="I43" s="49">
        <f t="shared" si="0"/>
        <v>3490.6470236910209</v>
      </c>
      <c r="J43" s="49">
        <v>3490.61</v>
      </c>
      <c r="K43" s="117">
        <v>3490.61</v>
      </c>
    </row>
    <row r="44" spans="1:11" x14ac:dyDescent="0.25">
      <c r="A44" s="62"/>
      <c r="B44" s="62" t="s">
        <v>121</v>
      </c>
      <c r="C44" s="63" t="s">
        <v>122</v>
      </c>
      <c r="D44" s="64">
        <v>28729.03</v>
      </c>
      <c r="E44" s="58">
        <f t="shared" si="3"/>
        <v>3812.9975446280441</v>
      </c>
      <c r="F44" s="64">
        <v>26300.28</v>
      </c>
      <c r="G44" s="58">
        <f t="shared" si="4"/>
        <v>3490.6470236910209</v>
      </c>
      <c r="H44" s="58">
        <v>25800.28</v>
      </c>
      <c r="I44" s="49">
        <f t="shared" si="0"/>
        <v>3424.2856194837077</v>
      </c>
      <c r="J44" s="49">
        <v>3424.25</v>
      </c>
      <c r="K44" s="117">
        <v>3424.25</v>
      </c>
    </row>
    <row r="45" spans="1:11" x14ac:dyDescent="0.25">
      <c r="A45" s="62"/>
      <c r="B45" s="62">
        <v>3237</v>
      </c>
      <c r="C45" s="63" t="s">
        <v>97</v>
      </c>
      <c r="D45" s="64">
        <v>0</v>
      </c>
      <c r="E45" s="58">
        <f t="shared" si="3"/>
        <v>0</v>
      </c>
      <c r="F45" s="64">
        <v>500</v>
      </c>
      <c r="G45" s="58">
        <f t="shared" si="4"/>
        <v>66.361404207313029</v>
      </c>
      <c r="H45" s="58">
        <v>500</v>
      </c>
      <c r="I45" s="49">
        <f t="shared" si="0"/>
        <v>66.361404207313029</v>
      </c>
      <c r="J45" s="49">
        <v>66.36</v>
      </c>
      <c r="K45" s="117">
        <v>66.36</v>
      </c>
    </row>
    <row r="46" spans="1:11" x14ac:dyDescent="0.25">
      <c r="A46" s="47" t="s">
        <v>59</v>
      </c>
      <c r="B46" s="47" t="s">
        <v>60</v>
      </c>
      <c r="C46" s="48" t="s">
        <v>123</v>
      </c>
      <c r="D46" s="49">
        <v>20216.28</v>
      </c>
      <c r="E46" s="49">
        <f>D46/7.5345</f>
        <v>2683.1614572964363</v>
      </c>
      <c r="F46" s="49"/>
      <c r="G46" s="49">
        <f>F46/7.5345</f>
        <v>0</v>
      </c>
      <c r="H46" s="49">
        <v>0</v>
      </c>
      <c r="I46" s="49">
        <f t="shared" si="0"/>
        <v>0</v>
      </c>
      <c r="J46" s="49">
        <v>0</v>
      </c>
      <c r="K46" s="117">
        <v>0</v>
      </c>
    </row>
    <row r="47" spans="1:11" ht="22.5" x14ac:dyDescent="0.25">
      <c r="A47" s="50" t="s">
        <v>124</v>
      </c>
      <c r="B47" s="50" t="s">
        <v>125</v>
      </c>
      <c r="C47" s="51" t="s">
        <v>126</v>
      </c>
      <c r="D47" s="52">
        <v>4000</v>
      </c>
      <c r="E47" s="52">
        <f>D47/7.5345</f>
        <v>530.89123365850423</v>
      </c>
      <c r="F47" s="52">
        <v>0</v>
      </c>
      <c r="G47" s="52">
        <f>F47/7.5345</f>
        <v>0</v>
      </c>
      <c r="H47" s="52">
        <v>0</v>
      </c>
      <c r="I47" s="49">
        <f t="shared" si="0"/>
        <v>0</v>
      </c>
      <c r="J47" s="49">
        <v>0</v>
      </c>
      <c r="K47" s="117">
        <v>0</v>
      </c>
    </row>
    <row r="48" spans="1:11" x14ac:dyDescent="0.25">
      <c r="A48" s="53" t="s">
        <v>64</v>
      </c>
      <c r="B48" s="53" t="s">
        <v>127</v>
      </c>
      <c r="C48" s="54" t="s">
        <v>128</v>
      </c>
      <c r="D48" s="55">
        <v>4000</v>
      </c>
      <c r="E48" s="55">
        <f>D48/7.5345</f>
        <v>530.89123365850423</v>
      </c>
      <c r="F48" s="55">
        <v>0</v>
      </c>
      <c r="G48" s="55">
        <f>F48/7.5345</f>
        <v>0</v>
      </c>
      <c r="H48" s="55">
        <v>0</v>
      </c>
      <c r="I48" s="49">
        <f t="shared" si="0"/>
        <v>0</v>
      </c>
      <c r="J48" s="49">
        <v>0</v>
      </c>
      <c r="K48" s="117">
        <v>0</v>
      </c>
    </row>
    <row r="49" spans="1:11" x14ac:dyDescent="0.25">
      <c r="A49" s="56" t="s">
        <v>67</v>
      </c>
      <c r="B49" s="56" t="s">
        <v>68</v>
      </c>
      <c r="C49" s="57" t="s">
        <v>23</v>
      </c>
      <c r="D49" s="58">
        <v>4000</v>
      </c>
      <c r="E49" s="58">
        <f t="shared" ref="E49:E52" si="5">D49/7.5345</f>
        <v>530.89123365850423</v>
      </c>
      <c r="F49" s="58">
        <v>0</v>
      </c>
      <c r="G49" s="58">
        <f t="shared" ref="G49:G55" si="6">F49/7.5345</f>
        <v>0</v>
      </c>
      <c r="H49" s="58">
        <v>0</v>
      </c>
      <c r="I49" s="49">
        <f t="shared" si="0"/>
        <v>0</v>
      </c>
      <c r="J49" s="49">
        <v>0</v>
      </c>
      <c r="K49" s="117">
        <v>0</v>
      </c>
    </row>
    <row r="50" spans="1:11" x14ac:dyDescent="0.25">
      <c r="A50" s="59" t="s">
        <v>67</v>
      </c>
      <c r="B50" s="59" t="s">
        <v>69</v>
      </c>
      <c r="C50" s="60" t="s">
        <v>37</v>
      </c>
      <c r="D50" s="61">
        <v>4000</v>
      </c>
      <c r="E50" s="58">
        <f t="shared" si="5"/>
        <v>530.89123365850423</v>
      </c>
      <c r="F50" s="61">
        <v>0</v>
      </c>
      <c r="G50" s="58">
        <f t="shared" si="6"/>
        <v>0</v>
      </c>
      <c r="H50" s="58">
        <v>0</v>
      </c>
      <c r="I50" s="49">
        <f t="shared" si="0"/>
        <v>0</v>
      </c>
      <c r="J50" s="49">
        <v>0</v>
      </c>
      <c r="K50" s="117">
        <v>0</v>
      </c>
    </row>
    <row r="51" spans="1:11" ht="22.5" x14ac:dyDescent="0.25">
      <c r="A51" s="59" t="s">
        <v>67</v>
      </c>
      <c r="B51" s="59" t="s">
        <v>102</v>
      </c>
      <c r="C51" s="60" t="s">
        <v>103</v>
      </c>
      <c r="D51" s="61">
        <v>4000</v>
      </c>
      <c r="E51" s="58">
        <f t="shared" si="5"/>
        <v>530.89123365850423</v>
      </c>
      <c r="F51" s="61">
        <v>0</v>
      </c>
      <c r="G51" s="58">
        <f t="shared" si="6"/>
        <v>0</v>
      </c>
      <c r="H51" s="58">
        <v>0</v>
      </c>
      <c r="I51" s="49">
        <f t="shared" si="0"/>
        <v>0</v>
      </c>
      <c r="J51" s="49">
        <v>0</v>
      </c>
      <c r="K51" s="117">
        <v>0</v>
      </c>
    </row>
    <row r="52" spans="1:11" x14ac:dyDescent="0.25">
      <c r="A52" s="62"/>
      <c r="B52" s="62" t="s">
        <v>110</v>
      </c>
      <c r="C52" s="63" t="s">
        <v>103</v>
      </c>
      <c r="D52" s="64">
        <v>4000</v>
      </c>
      <c r="E52" s="58">
        <f t="shared" si="5"/>
        <v>530.89123365850423</v>
      </c>
      <c r="F52" s="64">
        <v>0</v>
      </c>
      <c r="G52" s="58">
        <f t="shared" si="6"/>
        <v>0</v>
      </c>
      <c r="H52" s="58">
        <v>0</v>
      </c>
      <c r="I52" s="49">
        <f t="shared" si="0"/>
        <v>0</v>
      </c>
      <c r="J52" s="49">
        <v>0</v>
      </c>
      <c r="K52" s="117">
        <v>0</v>
      </c>
    </row>
    <row r="53" spans="1:11" ht="22.5" x14ac:dyDescent="0.25">
      <c r="A53" s="62"/>
      <c r="B53" s="59" t="s">
        <v>212</v>
      </c>
      <c r="C53" s="60" t="s">
        <v>213</v>
      </c>
      <c r="D53" s="61">
        <v>0</v>
      </c>
      <c r="E53" s="61">
        <v>0</v>
      </c>
      <c r="F53" s="61">
        <v>0</v>
      </c>
      <c r="G53" s="58">
        <f t="shared" si="6"/>
        <v>0</v>
      </c>
      <c r="H53" s="58">
        <v>0</v>
      </c>
      <c r="I53" s="49">
        <f t="shared" si="0"/>
        <v>0</v>
      </c>
      <c r="J53" s="49">
        <v>0</v>
      </c>
      <c r="K53" s="117">
        <v>0</v>
      </c>
    </row>
    <row r="54" spans="1:11" ht="22.5" x14ac:dyDescent="0.25">
      <c r="A54" s="62"/>
      <c r="B54" s="59" t="s">
        <v>214</v>
      </c>
      <c r="C54" s="60" t="s">
        <v>215</v>
      </c>
      <c r="D54" s="61">
        <v>0</v>
      </c>
      <c r="E54" s="61">
        <v>0</v>
      </c>
      <c r="F54" s="61">
        <v>0</v>
      </c>
      <c r="G54" s="58">
        <f t="shared" si="6"/>
        <v>0</v>
      </c>
      <c r="H54" s="58">
        <v>0</v>
      </c>
      <c r="I54" s="49">
        <f t="shared" si="0"/>
        <v>0</v>
      </c>
      <c r="J54" s="49">
        <v>0</v>
      </c>
      <c r="K54" s="117">
        <v>0</v>
      </c>
    </row>
    <row r="55" spans="1:11" ht="22.5" x14ac:dyDescent="0.25">
      <c r="A55" s="62"/>
      <c r="B55" s="62" t="s">
        <v>216</v>
      </c>
      <c r="C55" s="63" t="s">
        <v>217</v>
      </c>
      <c r="D55" s="64">
        <v>0</v>
      </c>
      <c r="E55" s="64">
        <v>0</v>
      </c>
      <c r="F55" s="64">
        <v>0</v>
      </c>
      <c r="G55" s="58">
        <f t="shared" si="6"/>
        <v>0</v>
      </c>
      <c r="H55" s="58">
        <v>0</v>
      </c>
      <c r="I55" s="49">
        <f t="shared" si="0"/>
        <v>0</v>
      </c>
      <c r="J55" s="49">
        <v>0</v>
      </c>
      <c r="K55" s="117">
        <v>0</v>
      </c>
    </row>
    <row r="56" spans="1:11" ht="22.5" x14ac:dyDescent="0.25">
      <c r="A56" s="50" t="s">
        <v>124</v>
      </c>
      <c r="B56" s="50" t="s">
        <v>129</v>
      </c>
      <c r="C56" s="51" t="s">
        <v>130</v>
      </c>
      <c r="D56" s="52">
        <v>0</v>
      </c>
      <c r="E56" s="52">
        <f>D56/7.5345</f>
        <v>0</v>
      </c>
      <c r="F56" s="52">
        <v>0</v>
      </c>
      <c r="G56" s="52">
        <v>0</v>
      </c>
      <c r="H56" s="52">
        <v>50000</v>
      </c>
      <c r="I56" s="49">
        <f t="shared" si="0"/>
        <v>6636.1404207313026</v>
      </c>
      <c r="J56" s="49">
        <v>6636.14</v>
      </c>
      <c r="K56" s="117">
        <v>6636.14</v>
      </c>
    </row>
    <row r="57" spans="1:11" x14ac:dyDescent="0.25">
      <c r="A57" s="53" t="s">
        <v>64</v>
      </c>
      <c r="B57" s="53" t="s">
        <v>127</v>
      </c>
      <c r="C57" s="54" t="s">
        <v>128</v>
      </c>
      <c r="D57" s="55">
        <v>0</v>
      </c>
      <c r="E57" s="55">
        <f>D57/7.5345</f>
        <v>0</v>
      </c>
      <c r="F57" s="55">
        <v>0</v>
      </c>
      <c r="G57" s="55">
        <f t="shared" ref="G57:G68" si="7">F57/7.5345</f>
        <v>0</v>
      </c>
      <c r="H57" s="55">
        <v>50000</v>
      </c>
      <c r="I57" s="49">
        <f t="shared" si="0"/>
        <v>6636.1404207313026</v>
      </c>
      <c r="J57" s="49">
        <v>6636.14</v>
      </c>
      <c r="K57" s="117">
        <v>6636.14</v>
      </c>
    </row>
    <row r="58" spans="1:11" x14ac:dyDescent="0.25">
      <c r="A58" s="56" t="s">
        <v>67</v>
      </c>
      <c r="B58" s="56" t="s">
        <v>68</v>
      </c>
      <c r="C58" s="57" t="s">
        <v>23</v>
      </c>
      <c r="D58" s="58">
        <v>0</v>
      </c>
      <c r="E58" s="58">
        <f t="shared" ref="E58:E62" si="8">D58/7.5345</f>
        <v>0</v>
      </c>
      <c r="F58" s="58">
        <v>0</v>
      </c>
      <c r="G58" s="58">
        <f t="shared" si="7"/>
        <v>0</v>
      </c>
      <c r="H58" s="58">
        <v>50000</v>
      </c>
      <c r="I58" s="49">
        <f t="shared" si="0"/>
        <v>6636.1404207313026</v>
      </c>
      <c r="J58" s="49">
        <v>6636.14</v>
      </c>
      <c r="K58" s="117">
        <v>6636.14</v>
      </c>
    </row>
    <row r="59" spans="1:11" x14ac:dyDescent="0.25">
      <c r="A59" s="59" t="s">
        <v>67</v>
      </c>
      <c r="B59" s="59" t="s">
        <v>69</v>
      </c>
      <c r="C59" s="60" t="s">
        <v>37</v>
      </c>
      <c r="D59" s="61">
        <v>0</v>
      </c>
      <c r="E59" s="58">
        <f t="shared" si="8"/>
        <v>0</v>
      </c>
      <c r="F59" s="61">
        <v>0</v>
      </c>
      <c r="G59" s="58">
        <f t="shared" si="7"/>
        <v>0</v>
      </c>
      <c r="H59" s="58">
        <v>50000</v>
      </c>
      <c r="I59" s="49">
        <f t="shared" si="0"/>
        <v>6636.1404207313026</v>
      </c>
      <c r="J59" s="49">
        <v>6636.14</v>
      </c>
      <c r="K59" s="117">
        <v>6636.14</v>
      </c>
    </row>
    <row r="60" spans="1:11" ht="22.5" x14ac:dyDescent="0.25">
      <c r="A60" s="59" t="s">
        <v>67</v>
      </c>
      <c r="B60" s="59" t="s">
        <v>102</v>
      </c>
      <c r="C60" s="60" t="s">
        <v>103</v>
      </c>
      <c r="D60" s="61">
        <v>0</v>
      </c>
      <c r="E60" s="58">
        <f t="shared" si="8"/>
        <v>0</v>
      </c>
      <c r="F60" s="61">
        <v>0</v>
      </c>
      <c r="G60" s="58">
        <f t="shared" si="7"/>
        <v>0</v>
      </c>
      <c r="H60" s="58">
        <v>50000</v>
      </c>
      <c r="I60" s="49">
        <f t="shared" si="0"/>
        <v>6636.1404207313026</v>
      </c>
      <c r="J60" s="49">
        <v>6636.14</v>
      </c>
      <c r="K60" s="117">
        <v>6636.14</v>
      </c>
    </row>
    <row r="61" spans="1:11" ht="22.5" x14ac:dyDescent="0.25">
      <c r="A61" s="62"/>
      <c r="B61" s="62" t="s">
        <v>131</v>
      </c>
      <c r="C61" s="63" t="s">
        <v>132</v>
      </c>
      <c r="D61" s="64">
        <v>0</v>
      </c>
      <c r="E61" s="58">
        <f t="shared" si="8"/>
        <v>0</v>
      </c>
      <c r="F61" s="64">
        <v>0</v>
      </c>
      <c r="G61" s="58">
        <f t="shared" si="7"/>
        <v>0</v>
      </c>
      <c r="H61" s="58">
        <v>50000</v>
      </c>
      <c r="I61" s="49">
        <f t="shared" si="0"/>
        <v>6636.1404207313026</v>
      </c>
      <c r="J61" s="49">
        <v>6636.14</v>
      </c>
      <c r="K61" s="117">
        <v>6636.14</v>
      </c>
    </row>
    <row r="62" spans="1:11" x14ac:dyDescent="0.25">
      <c r="A62" s="62"/>
      <c r="B62" s="62" t="s">
        <v>110</v>
      </c>
      <c r="C62" s="63" t="s">
        <v>103</v>
      </c>
      <c r="D62" s="64">
        <v>0</v>
      </c>
      <c r="E62" s="58">
        <f t="shared" si="8"/>
        <v>0</v>
      </c>
      <c r="F62" s="64">
        <v>0</v>
      </c>
      <c r="G62" s="58">
        <f t="shared" si="7"/>
        <v>0</v>
      </c>
      <c r="H62" s="58">
        <v>0</v>
      </c>
      <c r="I62" s="49">
        <f t="shared" si="0"/>
        <v>0</v>
      </c>
      <c r="J62" s="49">
        <v>0</v>
      </c>
      <c r="K62" s="117">
        <v>0</v>
      </c>
    </row>
    <row r="63" spans="1:11" ht="22.5" x14ac:dyDescent="0.25">
      <c r="A63" s="50" t="s">
        <v>124</v>
      </c>
      <c r="B63" s="50" t="s">
        <v>133</v>
      </c>
      <c r="C63" s="51" t="s">
        <v>134</v>
      </c>
      <c r="D63" s="52">
        <v>3913.04</v>
      </c>
      <c r="E63" s="52">
        <f>D63/7.5345</f>
        <v>519.34965823876826</v>
      </c>
      <c r="F63" s="52"/>
      <c r="G63" s="52">
        <f t="shared" si="7"/>
        <v>0</v>
      </c>
      <c r="H63" s="52">
        <v>5000</v>
      </c>
      <c r="I63" s="49">
        <f t="shared" si="0"/>
        <v>663.61404207313024</v>
      </c>
      <c r="J63" s="49">
        <v>663.61</v>
      </c>
      <c r="K63" s="117">
        <v>663.61</v>
      </c>
    </row>
    <row r="64" spans="1:11" x14ac:dyDescent="0.25">
      <c r="A64" s="53" t="s">
        <v>64</v>
      </c>
      <c r="B64" s="53" t="s">
        <v>127</v>
      </c>
      <c r="C64" s="54" t="s">
        <v>128</v>
      </c>
      <c r="D64" s="55">
        <v>3913.04</v>
      </c>
      <c r="E64" s="55">
        <f>D64/7.5345</f>
        <v>519.34965823876826</v>
      </c>
      <c r="F64" s="55"/>
      <c r="G64" s="55">
        <f t="shared" si="7"/>
        <v>0</v>
      </c>
      <c r="H64" s="55">
        <v>5000</v>
      </c>
      <c r="I64" s="49">
        <f t="shared" si="0"/>
        <v>663.61404207313024</v>
      </c>
      <c r="J64" s="49">
        <v>663.61</v>
      </c>
      <c r="K64" s="117">
        <v>663.61</v>
      </c>
    </row>
    <row r="65" spans="1:11" x14ac:dyDescent="0.25">
      <c r="A65" s="56" t="s">
        <v>67</v>
      </c>
      <c r="B65" s="56" t="s">
        <v>68</v>
      </c>
      <c r="C65" s="57" t="s">
        <v>23</v>
      </c>
      <c r="D65" s="58">
        <v>3913.04</v>
      </c>
      <c r="E65" s="58">
        <f t="shared" ref="E65:E68" si="9">D65/7.5345</f>
        <v>519.34965823876826</v>
      </c>
      <c r="F65" s="58"/>
      <c r="G65" s="58">
        <f t="shared" si="7"/>
        <v>0</v>
      </c>
      <c r="H65" s="58">
        <v>5000</v>
      </c>
      <c r="I65" s="49">
        <f t="shared" si="0"/>
        <v>663.61404207313024</v>
      </c>
      <c r="J65" s="49">
        <v>663.61</v>
      </c>
      <c r="K65" s="117">
        <v>663.61</v>
      </c>
    </row>
    <row r="66" spans="1:11" x14ac:dyDescent="0.25">
      <c r="A66" s="59" t="s">
        <v>67</v>
      </c>
      <c r="B66" s="59" t="s">
        <v>69</v>
      </c>
      <c r="C66" s="60" t="s">
        <v>37</v>
      </c>
      <c r="D66" s="61">
        <v>3913.04</v>
      </c>
      <c r="E66" s="58">
        <f t="shared" si="9"/>
        <v>519.34965823876826</v>
      </c>
      <c r="F66" s="61"/>
      <c r="G66" s="58">
        <f t="shared" si="7"/>
        <v>0</v>
      </c>
      <c r="H66" s="58">
        <v>5000</v>
      </c>
      <c r="I66" s="49">
        <f t="shared" si="0"/>
        <v>663.61404207313024</v>
      </c>
      <c r="J66" s="49">
        <v>663.61</v>
      </c>
      <c r="K66" s="117">
        <v>663.61</v>
      </c>
    </row>
    <row r="67" spans="1:11" x14ac:dyDescent="0.25">
      <c r="A67" s="59" t="s">
        <v>67</v>
      </c>
      <c r="B67" s="59" t="s">
        <v>88</v>
      </c>
      <c r="C67" s="60" t="s">
        <v>89</v>
      </c>
      <c r="D67" s="61">
        <v>3913.04</v>
      </c>
      <c r="E67" s="58">
        <f t="shared" si="9"/>
        <v>519.34965823876826</v>
      </c>
      <c r="F67" s="61"/>
      <c r="G67" s="58">
        <f t="shared" si="7"/>
        <v>0</v>
      </c>
      <c r="H67" s="58">
        <v>5000</v>
      </c>
      <c r="I67" s="49">
        <f t="shared" si="0"/>
        <v>663.61404207313024</v>
      </c>
      <c r="J67" s="49">
        <v>663.61</v>
      </c>
      <c r="K67" s="117">
        <v>663.61</v>
      </c>
    </row>
    <row r="68" spans="1:11" x14ac:dyDescent="0.25">
      <c r="A68" s="62"/>
      <c r="B68" s="62" t="s">
        <v>96</v>
      </c>
      <c r="C68" s="63" t="s">
        <v>97</v>
      </c>
      <c r="D68" s="64">
        <v>3913.04</v>
      </c>
      <c r="E68" s="58">
        <f t="shared" si="9"/>
        <v>519.34965823876826</v>
      </c>
      <c r="F68" s="64"/>
      <c r="G68" s="58">
        <f t="shared" si="7"/>
        <v>0</v>
      </c>
      <c r="H68" s="58">
        <v>5000</v>
      </c>
      <c r="I68" s="49">
        <f t="shared" si="0"/>
        <v>663.61404207313024</v>
      </c>
      <c r="J68" s="49">
        <v>663.61</v>
      </c>
      <c r="K68" s="117">
        <v>663.61</v>
      </c>
    </row>
    <row r="69" spans="1:11" s="79" customFormat="1" ht="22.5" x14ac:dyDescent="0.25">
      <c r="A69" s="75" t="s">
        <v>124</v>
      </c>
      <c r="B69" s="75" t="s">
        <v>218</v>
      </c>
      <c r="C69" s="76" t="s">
        <v>228</v>
      </c>
      <c r="D69" s="77">
        <v>12303.24</v>
      </c>
      <c r="E69" s="78">
        <f>D69/7.5345</f>
        <v>1632.9205653991637</v>
      </c>
      <c r="F69" s="77"/>
      <c r="G69" s="78" t="s">
        <v>261</v>
      </c>
      <c r="H69" s="78"/>
      <c r="I69" s="49">
        <f t="shared" si="0"/>
        <v>0</v>
      </c>
      <c r="J69" s="49">
        <v>0</v>
      </c>
      <c r="K69" s="117">
        <v>0</v>
      </c>
    </row>
    <row r="70" spans="1:11" s="84" customFormat="1" x14ac:dyDescent="0.25">
      <c r="A70" s="80" t="s">
        <v>64</v>
      </c>
      <c r="B70" s="80" t="s">
        <v>127</v>
      </c>
      <c r="C70" s="81" t="s">
        <v>128</v>
      </c>
      <c r="D70" s="82">
        <v>1845.48</v>
      </c>
      <c r="E70" s="85">
        <f>D70/7.5345</f>
        <v>244.93728847302407</v>
      </c>
      <c r="F70" s="82"/>
      <c r="G70" s="89"/>
      <c r="H70" s="83"/>
      <c r="I70" s="49">
        <f t="shared" si="0"/>
        <v>0</v>
      </c>
      <c r="J70" s="49">
        <v>0</v>
      </c>
      <c r="K70" s="117">
        <v>0</v>
      </c>
    </row>
    <row r="71" spans="1:11" s="66" customFormat="1" x14ac:dyDescent="0.25">
      <c r="A71" s="59"/>
      <c r="B71" s="59">
        <v>3</v>
      </c>
      <c r="C71" s="60" t="s">
        <v>23</v>
      </c>
      <c r="D71" s="61">
        <v>1845.48</v>
      </c>
      <c r="E71" s="86">
        <f>D71/7.5345</f>
        <v>244.93728847302407</v>
      </c>
      <c r="F71" s="61"/>
      <c r="G71" s="58">
        <f>F71/7.5345</f>
        <v>0</v>
      </c>
      <c r="I71" s="49">
        <f t="shared" si="0"/>
        <v>0</v>
      </c>
      <c r="J71" s="49">
        <v>0</v>
      </c>
      <c r="K71" s="117">
        <v>0</v>
      </c>
    </row>
    <row r="72" spans="1:11" s="66" customFormat="1" x14ac:dyDescent="0.25">
      <c r="A72" s="59"/>
      <c r="B72" s="59">
        <v>31</v>
      </c>
      <c r="C72" s="60" t="s">
        <v>24</v>
      </c>
      <c r="D72" s="61">
        <v>1564.98</v>
      </c>
      <c r="E72" s="86">
        <f t="shared" ref="E72:E95" si="10">D72/7.5345</f>
        <v>207.70854071272146</v>
      </c>
      <c r="F72" s="61"/>
      <c r="G72" s="58">
        <f>F74/7.5345</f>
        <v>0</v>
      </c>
      <c r="H72" s="58"/>
      <c r="I72" s="49">
        <f t="shared" ref="I72:I135" si="11">H72/7.5345</f>
        <v>0</v>
      </c>
      <c r="J72" s="49">
        <v>0</v>
      </c>
      <c r="K72" s="117">
        <v>0</v>
      </c>
    </row>
    <row r="73" spans="1:11" s="66" customFormat="1" x14ac:dyDescent="0.25">
      <c r="A73" s="59"/>
      <c r="B73" s="59">
        <v>311</v>
      </c>
      <c r="C73" s="60" t="s">
        <v>219</v>
      </c>
      <c r="D73" s="61">
        <v>1214.58</v>
      </c>
      <c r="E73" s="86">
        <f t="shared" si="10"/>
        <v>161.20246864423649</v>
      </c>
      <c r="F73" s="61"/>
      <c r="G73" s="58">
        <f t="shared" ref="G73:G79" si="12">F75/7.5345</f>
        <v>0</v>
      </c>
      <c r="H73" s="58"/>
      <c r="I73" s="49">
        <f t="shared" si="11"/>
        <v>0</v>
      </c>
      <c r="J73" s="49">
        <v>0</v>
      </c>
      <c r="K73" s="117">
        <v>0</v>
      </c>
    </row>
    <row r="74" spans="1:11" x14ac:dyDescent="0.25">
      <c r="A74" s="62"/>
      <c r="B74" s="62">
        <v>3111</v>
      </c>
      <c r="C74" s="63" t="s">
        <v>169</v>
      </c>
      <c r="D74" s="64">
        <v>1214.58</v>
      </c>
      <c r="E74" s="86">
        <f t="shared" si="10"/>
        <v>161.20246864423649</v>
      </c>
      <c r="F74" s="64"/>
      <c r="G74" s="58">
        <f t="shared" si="12"/>
        <v>0</v>
      </c>
      <c r="H74" s="58"/>
      <c r="I74" s="49">
        <f t="shared" si="11"/>
        <v>0</v>
      </c>
      <c r="J74" s="49">
        <v>0</v>
      </c>
      <c r="K74" s="117">
        <v>0</v>
      </c>
    </row>
    <row r="75" spans="1:11" s="66" customFormat="1" x14ac:dyDescent="0.25">
      <c r="A75" s="59"/>
      <c r="B75" s="59">
        <v>312</v>
      </c>
      <c r="C75" s="60" t="s">
        <v>171</v>
      </c>
      <c r="D75" s="61">
        <v>150</v>
      </c>
      <c r="E75" s="86">
        <f t="shared" si="10"/>
        <v>19.908421262193908</v>
      </c>
      <c r="F75" s="61"/>
      <c r="G75" s="58">
        <f t="shared" si="12"/>
        <v>0</v>
      </c>
      <c r="H75" s="58"/>
      <c r="I75" s="49">
        <f t="shared" si="11"/>
        <v>0</v>
      </c>
      <c r="J75" s="49">
        <v>0</v>
      </c>
      <c r="K75" s="117">
        <v>0</v>
      </c>
    </row>
    <row r="76" spans="1:11" x14ac:dyDescent="0.25">
      <c r="A76" s="62"/>
      <c r="B76" s="62">
        <v>3121</v>
      </c>
      <c r="C76" s="63" t="s">
        <v>171</v>
      </c>
      <c r="D76" s="64">
        <v>150</v>
      </c>
      <c r="E76" s="86">
        <f t="shared" si="10"/>
        <v>19.908421262193908</v>
      </c>
      <c r="F76" s="64"/>
      <c r="G76" s="58">
        <f t="shared" si="12"/>
        <v>0</v>
      </c>
      <c r="H76" s="58"/>
      <c r="I76" s="49">
        <f t="shared" si="11"/>
        <v>0</v>
      </c>
      <c r="J76" s="49">
        <v>0</v>
      </c>
      <c r="K76" s="117">
        <v>0</v>
      </c>
    </row>
    <row r="77" spans="1:11" s="66" customFormat="1" x14ac:dyDescent="0.25">
      <c r="A77" s="59"/>
      <c r="B77" s="59">
        <v>313</v>
      </c>
      <c r="C77" s="60" t="s">
        <v>225</v>
      </c>
      <c r="D77" s="61">
        <v>200.4</v>
      </c>
      <c r="E77" s="86">
        <f t="shared" si="10"/>
        <v>26.59765080629106</v>
      </c>
      <c r="F77" s="61"/>
      <c r="G77" s="58">
        <f t="shared" si="12"/>
        <v>0</v>
      </c>
      <c r="H77" s="58"/>
      <c r="I77" s="49">
        <f t="shared" si="11"/>
        <v>0</v>
      </c>
      <c r="J77" s="49">
        <v>0</v>
      </c>
      <c r="K77" s="117">
        <v>0</v>
      </c>
    </row>
    <row r="78" spans="1:11" ht="22.5" x14ac:dyDescent="0.25">
      <c r="A78" s="62"/>
      <c r="B78" s="62">
        <v>3132</v>
      </c>
      <c r="C78" s="63" t="s">
        <v>220</v>
      </c>
      <c r="D78" s="64">
        <v>200.4</v>
      </c>
      <c r="E78" s="86">
        <f t="shared" si="10"/>
        <v>26.59765080629106</v>
      </c>
      <c r="F78" s="64"/>
      <c r="G78" s="58">
        <f t="shared" si="12"/>
        <v>0</v>
      </c>
      <c r="H78" s="58"/>
      <c r="I78" s="49">
        <f t="shared" si="11"/>
        <v>0</v>
      </c>
      <c r="J78" s="49">
        <v>0</v>
      </c>
      <c r="K78" s="117">
        <v>0</v>
      </c>
    </row>
    <row r="79" spans="1:11" s="66" customFormat="1" x14ac:dyDescent="0.25">
      <c r="A79" s="59"/>
      <c r="B79" s="59">
        <v>32</v>
      </c>
      <c r="C79" s="60" t="s">
        <v>37</v>
      </c>
      <c r="D79" s="61">
        <v>280.5</v>
      </c>
      <c r="E79" s="86">
        <f t="shared" si="10"/>
        <v>37.228747760302603</v>
      </c>
      <c r="F79" s="61"/>
      <c r="G79" s="58">
        <f t="shared" si="12"/>
        <v>0</v>
      </c>
      <c r="H79" s="58"/>
      <c r="I79" s="49">
        <f t="shared" si="11"/>
        <v>0</v>
      </c>
      <c r="J79" s="49">
        <v>0</v>
      </c>
      <c r="K79" s="117">
        <v>0</v>
      </c>
    </row>
    <row r="80" spans="1:11" s="66" customFormat="1" x14ac:dyDescent="0.25">
      <c r="A80" s="59"/>
      <c r="B80" s="59">
        <v>321</v>
      </c>
      <c r="C80" s="60" t="s">
        <v>71</v>
      </c>
      <c r="D80" s="61">
        <v>280.5</v>
      </c>
      <c r="E80" s="86">
        <f t="shared" si="10"/>
        <v>37.228747760302603</v>
      </c>
      <c r="F80" s="61"/>
      <c r="G80" s="66">
        <v>0</v>
      </c>
      <c r="H80" s="58"/>
      <c r="I80" s="49">
        <f t="shared" si="11"/>
        <v>0</v>
      </c>
      <c r="J80" s="49">
        <v>0</v>
      </c>
      <c r="K80" s="117">
        <v>0</v>
      </c>
    </row>
    <row r="81" spans="1:11" x14ac:dyDescent="0.25">
      <c r="A81" s="62"/>
      <c r="B81" s="62">
        <v>3211</v>
      </c>
      <c r="C81" s="63" t="s">
        <v>73</v>
      </c>
      <c r="D81" s="64">
        <v>0</v>
      </c>
      <c r="E81" s="86">
        <f t="shared" si="10"/>
        <v>0</v>
      </c>
      <c r="F81" s="64"/>
      <c r="G81" s="58">
        <v>0</v>
      </c>
      <c r="H81" s="58"/>
      <c r="I81" s="49">
        <f t="shared" si="11"/>
        <v>0</v>
      </c>
      <c r="J81" s="49">
        <v>0</v>
      </c>
      <c r="K81" s="117">
        <v>0</v>
      </c>
    </row>
    <row r="82" spans="1:11" ht="22.5" x14ac:dyDescent="0.25">
      <c r="A82" s="62"/>
      <c r="B82" s="62">
        <v>3212</v>
      </c>
      <c r="C82" s="63" t="s">
        <v>221</v>
      </c>
      <c r="D82" s="64">
        <v>280.5</v>
      </c>
      <c r="E82" s="86">
        <f t="shared" si="10"/>
        <v>37.228747760302603</v>
      </c>
      <c r="F82" s="64"/>
      <c r="G82" s="58">
        <f>F82/7.5345</f>
        <v>0</v>
      </c>
      <c r="H82" s="58"/>
      <c r="I82" s="49">
        <f t="shared" si="11"/>
        <v>0</v>
      </c>
      <c r="J82" s="49">
        <v>0</v>
      </c>
      <c r="K82" s="117">
        <v>0</v>
      </c>
    </row>
    <row r="83" spans="1:11" s="74" customFormat="1" ht="22.5" x14ac:dyDescent="0.25">
      <c r="A83" s="70" t="s">
        <v>64</v>
      </c>
      <c r="B83" s="70" t="s">
        <v>222</v>
      </c>
      <c r="C83" s="71" t="s">
        <v>223</v>
      </c>
      <c r="D83" s="72">
        <v>10457.76</v>
      </c>
      <c r="E83" s="73">
        <f t="shared" si="10"/>
        <v>1387.9832769261398</v>
      </c>
      <c r="F83" s="72"/>
      <c r="G83" s="73"/>
      <c r="H83" s="73"/>
      <c r="I83" s="49">
        <f t="shared" si="11"/>
        <v>0</v>
      </c>
      <c r="J83" s="49">
        <v>0</v>
      </c>
      <c r="K83" s="117">
        <v>0</v>
      </c>
    </row>
    <row r="84" spans="1:11" s="66" customFormat="1" x14ac:dyDescent="0.25">
      <c r="A84" s="59"/>
      <c r="B84" s="59">
        <v>3</v>
      </c>
      <c r="C84" s="60" t="s">
        <v>23</v>
      </c>
      <c r="D84" s="61">
        <v>10457.76</v>
      </c>
      <c r="E84" s="86">
        <f t="shared" si="10"/>
        <v>1387.9832769261398</v>
      </c>
      <c r="F84" s="61"/>
      <c r="G84" s="58">
        <f>F84/7.5345</f>
        <v>0</v>
      </c>
      <c r="H84" s="58"/>
      <c r="I84" s="49">
        <f t="shared" si="11"/>
        <v>0</v>
      </c>
      <c r="J84" s="49">
        <v>0</v>
      </c>
      <c r="K84" s="117">
        <v>0</v>
      </c>
    </row>
    <row r="85" spans="1:11" s="66" customFormat="1" x14ac:dyDescent="0.25">
      <c r="A85" s="59"/>
      <c r="B85" s="59">
        <v>31</v>
      </c>
      <c r="C85" s="60" t="s">
        <v>24</v>
      </c>
      <c r="D85" s="61">
        <v>8868.26</v>
      </c>
      <c r="E85" s="86">
        <f t="shared" si="10"/>
        <v>1177.0203729510915</v>
      </c>
      <c r="F85" s="61"/>
      <c r="G85" s="58"/>
      <c r="H85" s="58"/>
      <c r="I85" s="49">
        <f t="shared" si="11"/>
        <v>0</v>
      </c>
      <c r="J85" s="49">
        <v>0</v>
      </c>
      <c r="K85" s="117">
        <v>0</v>
      </c>
    </row>
    <row r="86" spans="1:11" s="66" customFormat="1" x14ac:dyDescent="0.25">
      <c r="A86" s="59"/>
      <c r="B86" s="59">
        <v>311</v>
      </c>
      <c r="C86" s="60" t="s">
        <v>219</v>
      </c>
      <c r="D86" s="61">
        <v>6882.62</v>
      </c>
      <c r="E86" s="86">
        <f t="shared" si="10"/>
        <v>913.4806556506735</v>
      </c>
      <c r="F86" s="61"/>
      <c r="G86" s="58"/>
      <c r="H86" s="58"/>
      <c r="I86" s="49">
        <f t="shared" si="11"/>
        <v>0</v>
      </c>
      <c r="J86" s="49">
        <v>0</v>
      </c>
      <c r="K86" s="117">
        <v>0</v>
      </c>
    </row>
    <row r="87" spans="1:11" x14ac:dyDescent="0.25">
      <c r="A87" s="62"/>
      <c r="B87" s="62">
        <v>3111</v>
      </c>
      <c r="C87" s="63" t="s">
        <v>169</v>
      </c>
      <c r="D87" s="64">
        <v>6882.62</v>
      </c>
      <c r="E87" s="86">
        <f t="shared" si="10"/>
        <v>913.4806556506735</v>
      </c>
      <c r="F87" s="64"/>
      <c r="G87" s="58"/>
      <c r="H87" s="58"/>
      <c r="I87" s="49">
        <f t="shared" si="11"/>
        <v>0</v>
      </c>
      <c r="J87" s="49">
        <v>0</v>
      </c>
      <c r="K87" s="117">
        <v>0</v>
      </c>
    </row>
    <row r="88" spans="1:11" s="66" customFormat="1" x14ac:dyDescent="0.25">
      <c r="A88" s="59"/>
      <c r="B88" s="59">
        <v>312</v>
      </c>
      <c r="C88" s="60" t="s">
        <v>224</v>
      </c>
      <c r="D88" s="61">
        <v>850</v>
      </c>
      <c r="E88" s="86">
        <f t="shared" si="10"/>
        <v>112.81438715243213</v>
      </c>
      <c r="F88" s="61"/>
      <c r="G88" s="58"/>
      <c r="H88" s="58"/>
      <c r="I88" s="49">
        <f t="shared" si="11"/>
        <v>0</v>
      </c>
      <c r="J88" s="49">
        <v>0</v>
      </c>
      <c r="K88" s="117">
        <v>0</v>
      </c>
    </row>
    <row r="89" spans="1:11" x14ac:dyDescent="0.25">
      <c r="A89" s="62"/>
      <c r="B89" s="62">
        <v>3121</v>
      </c>
      <c r="C89" s="63" t="s">
        <v>171</v>
      </c>
      <c r="D89" s="64">
        <v>850</v>
      </c>
      <c r="E89" s="86">
        <f t="shared" si="10"/>
        <v>112.81438715243213</v>
      </c>
      <c r="F89" s="64"/>
      <c r="G89" s="58"/>
      <c r="H89" s="58"/>
      <c r="I89" s="49">
        <f t="shared" si="11"/>
        <v>0</v>
      </c>
      <c r="J89" s="49">
        <v>0</v>
      </c>
      <c r="K89" s="117">
        <v>0</v>
      </c>
    </row>
    <row r="90" spans="1:11" s="66" customFormat="1" x14ac:dyDescent="0.25">
      <c r="A90" s="59"/>
      <c r="B90" s="59">
        <v>313</v>
      </c>
      <c r="C90" s="60" t="s">
        <v>174</v>
      </c>
      <c r="D90" s="61">
        <v>1135.6400000000001</v>
      </c>
      <c r="E90" s="86">
        <f t="shared" si="10"/>
        <v>150.72533014798594</v>
      </c>
      <c r="F90" s="61"/>
      <c r="G90" s="58"/>
      <c r="H90" s="58"/>
      <c r="I90" s="49">
        <f t="shared" si="11"/>
        <v>0</v>
      </c>
      <c r="J90" s="49">
        <v>0</v>
      </c>
      <c r="K90" s="117">
        <v>0</v>
      </c>
    </row>
    <row r="91" spans="1:11" ht="22.5" x14ac:dyDescent="0.25">
      <c r="A91" s="62"/>
      <c r="B91" s="62">
        <v>3132</v>
      </c>
      <c r="C91" s="63" t="s">
        <v>220</v>
      </c>
      <c r="D91" s="64">
        <v>1135.6400000000001</v>
      </c>
      <c r="E91" s="86">
        <f t="shared" si="10"/>
        <v>150.72533014798594</v>
      </c>
      <c r="F91" s="64"/>
      <c r="G91" s="58"/>
      <c r="H91" s="58"/>
      <c r="I91" s="49">
        <f t="shared" si="11"/>
        <v>0</v>
      </c>
      <c r="J91" s="49">
        <v>0</v>
      </c>
      <c r="K91" s="117">
        <v>0</v>
      </c>
    </row>
    <row r="92" spans="1:11" s="66" customFormat="1" x14ac:dyDescent="0.25">
      <c r="A92" s="59"/>
      <c r="B92" s="59">
        <v>32</v>
      </c>
      <c r="C92" s="60" t="s">
        <v>37</v>
      </c>
      <c r="D92" s="61">
        <v>1589.5</v>
      </c>
      <c r="E92" s="86">
        <f t="shared" si="10"/>
        <v>210.96290397504811</v>
      </c>
      <c r="F92" s="61"/>
      <c r="G92" s="58"/>
      <c r="H92" s="58"/>
      <c r="I92" s="49">
        <f t="shared" si="11"/>
        <v>0</v>
      </c>
      <c r="J92" s="49">
        <v>0</v>
      </c>
      <c r="K92" s="117">
        <v>0</v>
      </c>
    </row>
    <row r="93" spans="1:11" s="66" customFormat="1" x14ac:dyDescent="0.25">
      <c r="A93" s="59"/>
      <c r="B93" s="59">
        <v>321</v>
      </c>
      <c r="C93" s="60" t="s">
        <v>71</v>
      </c>
      <c r="D93" s="61">
        <v>1589.5</v>
      </c>
      <c r="E93" s="86">
        <f t="shared" si="10"/>
        <v>210.96290397504811</v>
      </c>
      <c r="F93" s="61"/>
      <c r="G93" s="58"/>
      <c r="H93" s="58"/>
      <c r="I93" s="49">
        <f t="shared" si="11"/>
        <v>0</v>
      </c>
      <c r="J93" s="49">
        <v>0</v>
      </c>
      <c r="K93" s="117">
        <v>0</v>
      </c>
    </row>
    <row r="94" spans="1:11" x14ac:dyDescent="0.25">
      <c r="A94" s="62"/>
      <c r="B94" s="62">
        <v>3211</v>
      </c>
      <c r="C94" s="63" t="s">
        <v>73</v>
      </c>
      <c r="D94" s="64">
        <v>0</v>
      </c>
      <c r="E94" s="86">
        <f t="shared" si="10"/>
        <v>0</v>
      </c>
      <c r="F94" s="64"/>
      <c r="G94" s="58"/>
      <c r="H94" s="58"/>
      <c r="I94" s="49">
        <f t="shared" si="11"/>
        <v>0</v>
      </c>
      <c r="J94" s="49">
        <v>0</v>
      </c>
      <c r="K94" s="117">
        <v>0</v>
      </c>
    </row>
    <row r="95" spans="1:11" ht="22.5" x14ac:dyDescent="0.25">
      <c r="A95" s="62"/>
      <c r="B95" s="62">
        <v>3212</v>
      </c>
      <c r="C95" s="63" t="s">
        <v>178</v>
      </c>
      <c r="D95" s="64">
        <v>1589.5</v>
      </c>
      <c r="E95" s="86">
        <f t="shared" si="10"/>
        <v>210.96290397504811</v>
      </c>
      <c r="F95" s="64"/>
      <c r="G95" s="58"/>
      <c r="H95" s="58"/>
      <c r="I95" s="49">
        <f t="shared" si="11"/>
        <v>0</v>
      </c>
      <c r="J95" s="49">
        <v>0</v>
      </c>
      <c r="K95" s="117">
        <v>0</v>
      </c>
    </row>
    <row r="96" spans="1:11" s="99" customFormat="1" ht="22.5" x14ac:dyDescent="0.25">
      <c r="A96" s="95" t="s">
        <v>124</v>
      </c>
      <c r="B96" s="95" t="s">
        <v>262</v>
      </c>
      <c r="C96" s="96" t="s">
        <v>263</v>
      </c>
      <c r="D96" s="97"/>
      <c r="E96" s="98"/>
      <c r="F96" s="97"/>
      <c r="G96" s="98"/>
      <c r="H96" s="98">
        <v>62000</v>
      </c>
      <c r="I96" s="49">
        <f t="shared" si="11"/>
        <v>8228.8141217068151</v>
      </c>
      <c r="J96" s="49">
        <v>0</v>
      </c>
      <c r="K96" s="117">
        <v>0</v>
      </c>
    </row>
    <row r="97" spans="1:11" s="108" customFormat="1" x14ac:dyDescent="0.25">
      <c r="A97" s="105"/>
      <c r="B97" s="105" t="s">
        <v>127</v>
      </c>
      <c r="C97" s="106" t="s">
        <v>128</v>
      </c>
      <c r="D97" s="107"/>
      <c r="E97" s="73"/>
      <c r="F97" s="107"/>
      <c r="G97" s="73"/>
      <c r="H97" s="73">
        <v>62000</v>
      </c>
      <c r="I97" s="49">
        <f t="shared" si="11"/>
        <v>8228.8141217068151</v>
      </c>
      <c r="J97" s="49">
        <v>0</v>
      </c>
      <c r="K97" s="117">
        <v>0</v>
      </c>
    </row>
    <row r="98" spans="1:11" s="94" customFormat="1" x14ac:dyDescent="0.25">
      <c r="A98" s="90"/>
      <c r="B98" s="90">
        <v>3</v>
      </c>
      <c r="C98" s="91" t="s">
        <v>23</v>
      </c>
      <c r="D98" s="92"/>
      <c r="E98" s="93"/>
      <c r="F98" s="92"/>
      <c r="G98" s="93"/>
      <c r="H98" s="93">
        <v>62000</v>
      </c>
      <c r="I98" s="49">
        <f t="shared" si="11"/>
        <v>8228.8141217068151</v>
      </c>
      <c r="J98" s="49">
        <v>0</v>
      </c>
      <c r="K98" s="117">
        <v>0</v>
      </c>
    </row>
    <row r="99" spans="1:11" s="99" customFormat="1" x14ac:dyDescent="0.25">
      <c r="A99" s="95"/>
      <c r="B99" s="95" t="s">
        <v>264</v>
      </c>
      <c r="C99" s="96" t="s">
        <v>265</v>
      </c>
      <c r="D99" s="97"/>
      <c r="E99" s="98"/>
      <c r="F99" s="97"/>
      <c r="G99" s="98"/>
      <c r="H99" s="98"/>
      <c r="I99" s="49">
        <f t="shared" si="11"/>
        <v>0</v>
      </c>
      <c r="J99" s="49">
        <v>8228.81</v>
      </c>
      <c r="K99" s="117">
        <v>8228.81</v>
      </c>
    </row>
    <row r="100" spans="1:11" s="108" customFormat="1" x14ac:dyDescent="0.25">
      <c r="A100" s="105"/>
      <c r="B100" s="105" t="s">
        <v>127</v>
      </c>
      <c r="C100" s="106" t="s">
        <v>128</v>
      </c>
      <c r="D100" s="107"/>
      <c r="E100" s="73"/>
      <c r="F100" s="107"/>
      <c r="G100" s="73"/>
      <c r="H100" s="73"/>
      <c r="I100" s="49">
        <f t="shared" si="11"/>
        <v>0</v>
      </c>
      <c r="J100" s="49">
        <v>8228.81</v>
      </c>
      <c r="K100" s="117">
        <v>8228.81</v>
      </c>
    </row>
    <row r="101" spans="1:11" s="66" customFormat="1" x14ac:dyDescent="0.25">
      <c r="A101" s="59"/>
      <c r="B101" s="59">
        <v>3</v>
      </c>
      <c r="C101" s="60" t="s">
        <v>23</v>
      </c>
      <c r="D101" s="61"/>
      <c r="E101" s="86"/>
      <c r="F101" s="61"/>
      <c r="G101" s="58"/>
      <c r="H101" s="58"/>
      <c r="I101" s="49">
        <f t="shared" si="11"/>
        <v>0</v>
      </c>
      <c r="J101" s="49">
        <v>8228.81</v>
      </c>
      <c r="K101" s="117">
        <v>8228.81</v>
      </c>
    </row>
    <row r="102" spans="1:11" x14ac:dyDescent="0.25">
      <c r="A102" s="62"/>
      <c r="B102" s="62"/>
      <c r="C102" s="63"/>
      <c r="D102" s="64"/>
      <c r="E102" s="86"/>
      <c r="F102" s="64"/>
      <c r="G102" s="58"/>
      <c r="H102" s="58"/>
      <c r="I102" s="49">
        <f t="shared" si="11"/>
        <v>0</v>
      </c>
      <c r="J102" s="49">
        <v>0</v>
      </c>
      <c r="K102" s="117">
        <v>0</v>
      </c>
    </row>
    <row r="103" spans="1:11" x14ac:dyDescent="0.25">
      <c r="A103" s="47" t="s">
        <v>59</v>
      </c>
      <c r="B103" s="47" t="s">
        <v>135</v>
      </c>
      <c r="C103" s="48" t="s">
        <v>136</v>
      </c>
      <c r="D103" s="49">
        <v>235371.25</v>
      </c>
      <c r="E103" s="49">
        <f>D103/7.5345</f>
        <v>31239.13332006105</v>
      </c>
      <c r="F103" s="49">
        <v>0</v>
      </c>
      <c r="G103" s="49">
        <f t="shared" ref="G103:G141" si="13">F103/7.5345</f>
        <v>0</v>
      </c>
      <c r="H103" s="49">
        <v>200000</v>
      </c>
      <c r="I103" s="49">
        <f t="shared" si="11"/>
        <v>26544.56168292521</v>
      </c>
      <c r="J103" s="49">
        <v>26544.560000000001</v>
      </c>
      <c r="K103" s="117">
        <v>26544.560000000001</v>
      </c>
    </row>
    <row r="104" spans="1:11" ht="22.5" x14ac:dyDescent="0.25">
      <c r="A104" s="50" t="s">
        <v>124</v>
      </c>
      <c r="B104" s="50" t="s">
        <v>137</v>
      </c>
      <c r="C104" s="51" t="s">
        <v>138</v>
      </c>
      <c r="D104" s="52">
        <v>235371.25</v>
      </c>
      <c r="E104" s="52">
        <f>D104/7.5345</f>
        <v>31239.13332006105</v>
      </c>
      <c r="F104" s="52">
        <v>0</v>
      </c>
      <c r="G104" s="52">
        <f t="shared" si="13"/>
        <v>0</v>
      </c>
      <c r="H104" s="52">
        <v>200000</v>
      </c>
      <c r="I104" s="49">
        <f t="shared" si="11"/>
        <v>26544.56168292521</v>
      </c>
      <c r="J104" s="49">
        <v>26544.560000000001</v>
      </c>
      <c r="K104" s="117">
        <v>26544.560000000001</v>
      </c>
    </row>
    <row r="105" spans="1:11" x14ac:dyDescent="0.25">
      <c r="A105" s="53" t="s">
        <v>64</v>
      </c>
      <c r="B105" s="53" t="s">
        <v>65</v>
      </c>
      <c r="C105" s="54" t="s">
        <v>66</v>
      </c>
      <c r="D105" s="55">
        <v>235371.25</v>
      </c>
      <c r="E105" s="55">
        <f>D105/7.5345</f>
        <v>31239.13332006105</v>
      </c>
      <c r="F105" s="55">
        <v>0</v>
      </c>
      <c r="G105" s="55">
        <f t="shared" si="13"/>
        <v>0</v>
      </c>
      <c r="H105" s="55">
        <v>200000</v>
      </c>
      <c r="I105" s="49">
        <f t="shared" si="11"/>
        <v>26544.56168292521</v>
      </c>
      <c r="J105" s="49">
        <v>26544.560000000001</v>
      </c>
      <c r="K105" s="117">
        <v>26544.560000000001</v>
      </c>
    </row>
    <row r="106" spans="1:11" ht="22.5" x14ac:dyDescent="0.25">
      <c r="A106" s="56" t="s">
        <v>67</v>
      </c>
      <c r="B106" s="56" t="s">
        <v>139</v>
      </c>
      <c r="C106" s="57" t="s">
        <v>25</v>
      </c>
      <c r="D106" s="58">
        <v>235371.25</v>
      </c>
      <c r="E106" s="58">
        <f t="shared" ref="E106:E109" si="14">D106/7.5345</f>
        <v>31239.13332006105</v>
      </c>
      <c r="F106" s="58">
        <v>0</v>
      </c>
      <c r="G106" s="58">
        <f t="shared" si="13"/>
        <v>0</v>
      </c>
      <c r="H106" s="58">
        <v>200000</v>
      </c>
      <c r="I106" s="49">
        <f t="shared" si="11"/>
        <v>26544.56168292521</v>
      </c>
      <c r="J106" s="49">
        <v>26544.560000000001</v>
      </c>
      <c r="K106" s="117">
        <v>26544.560000000001</v>
      </c>
    </row>
    <row r="107" spans="1:11" ht="22.5" x14ac:dyDescent="0.25">
      <c r="A107" s="59" t="s">
        <v>67</v>
      </c>
      <c r="B107" s="59" t="s">
        <v>140</v>
      </c>
      <c r="C107" s="60" t="s">
        <v>55</v>
      </c>
      <c r="D107" s="61">
        <v>235371.25</v>
      </c>
      <c r="E107" s="58">
        <f t="shared" si="14"/>
        <v>31239.13332006105</v>
      </c>
      <c r="F107" s="61">
        <v>0</v>
      </c>
      <c r="G107" s="58">
        <f t="shared" si="13"/>
        <v>0</v>
      </c>
      <c r="H107" s="58">
        <v>200000</v>
      </c>
      <c r="I107" s="49">
        <f t="shared" si="11"/>
        <v>26544.56168292521</v>
      </c>
      <c r="J107" s="49">
        <v>26544.560000000001</v>
      </c>
      <c r="K107" s="117">
        <v>26544.560000000001</v>
      </c>
    </row>
    <row r="108" spans="1:11" x14ac:dyDescent="0.25">
      <c r="A108" s="59" t="s">
        <v>67</v>
      </c>
      <c r="B108" s="59" t="s">
        <v>141</v>
      </c>
      <c r="C108" s="60" t="s">
        <v>142</v>
      </c>
      <c r="D108" s="61">
        <v>235371.25</v>
      </c>
      <c r="E108" s="58">
        <f t="shared" si="14"/>
        <v>31239.13332006105</v>
      </c>
      <c r="F108" s="61">
        <v>0</v>
      </c>
      <c r="G108" s="58">
        <f t="shared" si="13"/>
        <v>0</v>
      </c>
      <c r="H108" s="58">
        <v>200000</v>
      </c>
      <c r="I108" s="49">
        <f t="shared" si="11"/>
        <v>26544.56168292521</v>
      </c>
      <c r="J108" s="49">
        <v>26544.560000000001</v>
      </c>
      <c r="K108" s="117">
        <v>26544.560000000001</v>
      </c>
    </row>
    <row r="109" spans="1:11" x14ac:dyDescent="0.25">
      <c r="A109" s="62"/>
      <c r="B109" s="62" t="s">
        <v>143</v>
      </c>
      <c r="C109" s="63" t="s">
        <v>144</v>
      </c>
      <c r="D109" s="64">
        <v>235371.25</v>
      </c>
      <c r="E109" s="58">
        <f t="shared" si="14"/>
        <v>31239.13332006105</v>
      </c>
      <c r="F109" s="64">
        <v>0</v>
      </c>
      <c r="G109" s="58">
        <f t="shared" si="13"/>
        <v>0</v>
      </c>
      <c r="H109" s="58">
        <v>200000</v>
      </c>
      <c r="I109" s="49">
        <f t="shared" si="11"/>
        <v>26544.56168292521</v>
      </c>
      <c r="J109" s="49">
        <v>26544.560000000001</v>
      </c>
      <c r="K109" s="117">
        <v>26544.560000000001</v>
      </c>
    </row>
    <row r="110" spans="1:11" ht="22.5" x14ac:dyDescent="0.25">
      <c r="A110" s="50" t="s">
        <v>124</v>
      </c>
      <c r="B110" s="50" t="s">
        <v>125</v>
      </c>
      <c r="C110" s="51" t="s">
        <v>145</v>
      </c>
      <c r="D110" s="52">
        <v>0</v>
      </c>
      <c r="E110" s="52">
        <f>D110/7.5345</f>
        <v>0</v>
      </c>
      <c r="F110" s="52"/>
      <c r="G110" s="52">
        <f t="shared" si="13"/>
        <v>0</v>
      </c>
      <c r="H110" s="52">
        <v>4000000</v>
      </c>
      <c r="I110" s="49">
        <f t="shared" si="11"/>
        <v>530891.23365850421</v>
      </c>
      <c r="J110" s="49">
        <v>530891.23</v>
      </c>
      <c r="K110" s="117">
        <v>530891.23</v>
      </c>
    </row>
    <row r="111" spans="1:11" x14ac:dyDescent="0.25">
      <c r="A111" s="53" t="s">
        <v>64</v>
      </c>
      <c r="B111" s="53" t="s">
        <v>127</v>
      </c>
      <c r="C111" s="54" t="s">
        <v>128</v>
      </c>
      <c r="D111" s="55">
        <v>0</v>
      </c>
      <c r="E111" s="55">
        <f>D111/7.5345</f>
        <v>0</v>
      </c>
      <c r="F111" s="55"/>
      <c r="G111" s="55">
        <f t="shared" si="13"/>
        <v>0</v>
      </c>
      <c r="H111" s="55">
        <v>4000000</v>
      </c>
      <c r="I111" s="49">
        <f t="shared" si="11"/>
        <v>530891.23365850421</v>
      </c>
      <c r="J111" s="49">
        <v>530891.23</v>
      </c>
      <c r="K111" s="117">
        <v>530891.23</v>
      </c>
    </row>
    <row r="112" spans="1:11" ht="22.5" x14ac:dyDescent="0.25">
      <c r="A112" s="56" t="s">
        <v>67</v>
      </c>
      <c r="B112" s="56" t="s">
        <v>139</v>
      </c>
      <c r="C112" s="57" t="s">
        <v>25</v>
      </c>
      <c r="D112" s="58">
        <v>0</v>
      </c>
      <c r="E112" s="58">
        <f t="shared" ref="E112:E120" si="15">D112/7.5345</f>
        <v>0</v>
      </c>
      <c r="F112" s="58"/>
      <c r="G112" s="58">
        <f t="shared" si="13"/>
        <v>0</v>
      </c>
      <c r="H112" s="58">
        <v>4000000</v>
      </c>
      <c r="I112" s="49">
        <f t="shared" si="11"/>
        <v>530891.23365850421</v>
      </c>
      <c r="J112" s="49">
        <v>530891.23</v>
      </c>
      <c r="K112" s="117">
        <v>530891.23</v>
      </c>
    </row>
    <row r="113" spans="1:11" ht="22.5" x14ac:dyDescent="0.25">
      <c r="A113" s="59" t="s">
        <v>67</v>
      </c>
      <c r="B113" s="59" t="s">
        <v>146</v>
      </c>
      <c r="C113" s="60" t="s">
        <v>147</v>
      </c>
      <c r="D113" s="61">
        <v>0</v>
      </c>
      <c r="E113" s="58">
        <f t="shared" si="15"/>
        <v>0</v>
      </c>
      <c r="F113" s="61"/>
      <c r="G113" s="58">
        <f t="shared" si="13"/>
        <v>0</v>
      </c>
      <c r="H113" s="58">
        <v>4000000</v>
      </c>
      <c r="I113" s="49">
        <f t="shared" si="11"/>
        <v>530891.23365850421</v>
      </c>
      <c r="J113" s="49">
        <v>530891.23</v>
      </c>
      <c r="K113" s="117">
        <v>530891.23</v>
      </c>
    </row>
    <row r="114" spans="1:11" ht="22.5" x14ac:dyDescent="0.25">
      <c r="A114" s="59" t="s">
        <v>67</v>
      </c>
      <c r="B114" s="59" t="s">
        <v>148</v>
      </c>
      <c r="C114" s="60" t="s">
        <v>149</v>
      </c>
      <c r="D114" s="61">
        <v>0</v>
      </c>
      <c r="E114" s="58">
        <f t="shared" si="15"/>
        <v>0</v>
      </c>
      <c r="F114" s="61"/>
      <c r="G114" s="58">
        <f t="shared" si="13"/>
        <v>0</v>
      </c>
      <c r="H114" s="58">
        <v>4000000</v>
      </c>
      <c r="I114" s="49">
        <f t="shared" si="11"/>
        <v>530891.23365850421</v>
      </c>
      <c r="J114" s="49">
        <v>530891.23</v>
      </c>
      <c r="K114" s="117">
        <v>530891.23</v>
      </c>
    </row>
    <row r="115" spans="1:11" ht="22.5" x14ac:dyDescent="0.25">
      <c r="A115" s="62"/>
      <c r="B115" s="62" t="s">
        <v>150</v>
      </c>
      <c r="C115" s="63" t="s">
        <v>149</v>
      </c>
      <c r="D115" s="64">
        <v>0</v>
      </c>
      <c r="E115" s="58">
        <f t="shared" si="15"/>
        <v>0</v>
      </c>
      <c r="F115" s="64"/>
      <c r="G115" s="58">
        <f t="shared" si="13"/>
        <v>0</v>
      </c>
      <c r="H115" s="58">
        <v>4000000</v>
      </c>
      <c r="I115" s="49">
        <f t="shared" si="11"/>
        <v>530891.23365850421</v>
      </c>
      <c r="J115" s="49">
        <v>530891.23</v>
      </c>
      <c r="K115" s="117">
        <v>530891.23</v>
      </c>
    </row>
    <row r="116" spans="1:11" x14ac:dyDescent="0.25">
      <c r="A116" s="53" t="s">
        <v>64</v>
      </c>
      <c r="B116" s="53" t="s">
        <v>65</v>
      </c>
      <c r="C116" s="54" t="s">
        <v>66</v>
      </c>
      <c r="D116" s="55">
        <v>0</v>
      </c>
      <c r="E116" s="55">
        <f>D116/7.5345</f>
        <v>0</v>
      </c>
      <c r="F116" s="55">
        <v>0</v>
      </c>
      <c r="G116" s="55">
        <f t="shared" si="13"/>
        <v>0</v>
      </c>
      <c r="H116" s="55">
        <v>0</v>
      </c>
      <c r="I116" s="49">
        <f t="shared" si="11"/>
        <v>0</v>
      </c>
      <c r="J116" s="49">
        <v>0</v>
      </c>
      <c r="K116" s="117">
        <v>0</v>
      </c>
    </row>
    <row r="117" spans="1:11" ht="22.5" x14ac:dyDescent="0.25">
      <c r="A117" s="56" t="s">
        <v>67</v>
      </c>
      <c r="B117" s="56" t="s">
        <v>139</v>
      </c>
      <c r="C117" s="57" t="s">
        <v>25</v>
      </c>
      <c r="D117" s="58">
        <v>0</v>
      </c>
      <c r="E117" s="58">
        <f t="shared" si="15"/>
        <v>0</v>
      </c>
      <c r="F117" s="58">
        <v>0</v>
      </c>
      <c r="G117" s="58">
        <f t="shared" si="13"/>
        <v>0</v>
      </c>
      <c r="H117" s="58">
        <v>0</v>
      </c>
      <c r="I117" s="49">
        <f t="shared" si="11"/>
        <v>0</v>
      </c>
      <c r="J117" s="49">
        <v>0</v>
      </c>
      <c r="K117" s="117">
        <v>0</v>
      </c>
    </row>
    <row r="118" spans="1:11" ht="22.5" x14ac:dyDescent="0.25">
      <c r="A118" s="59" t="s">
        <v>67</v>
      </c>
      <c r="B118" s="59" t="s">
        <v>146</v>
      </c>
      <c r="C118" s="60" t="s">
        <v>147</v>
      </c>
      <c r="D118" s="61">
        <v>0</v>
      </c>
      <c r="E118" s="58">
        <f t="shared" si="15"/>
        <v>0</v>
      </c>
      <c r="F118" s="61">
        <v>0</v>
      </c>
      <c r="G118" s="58">
        <f t="shared" si="13"/>
        <v>0</v>
      </c>
      <c r="H118" s="58">
        <v>0</v>
      </c>
      <c r="I118" s="49">
        <f t="shared" si="11"/>
        <v>0</v>
      </c>
      <c r="J118" s="49">
        <v>0</v>
      </c>
      <c r="K118" s="117">
        <v>0</v>
      </c>
    </row>
    <row r="119" spans="1:11" ht="22.5" x14ac:dyDescent="0.25">
      <c r="A119" s="59" t="s">
        <v>67</v>
      </c>
      <c r="B119" s="59" t="s">
        <v>148</v>
      </c>
      <c r="C119" s="60" t="s">
        <v>149</v>
      </c>
      <c r="D119" s="61">
        <v>0</v>
      </c>
      <c r="E119" s="58">
        <f t="shared" si="15"/>
        <v>0</v>
      </c>
      <c r="F119" s="61">
        <v>0</v>
      </c>
      <c r="G119" s="58">
        <f t="shared" si="13"/>
        <v>0</v>
      </c>
      <c r="H119" s="58">
        <v>0</v>
      </c>
      <c r="I119" s="49">
        <f t="shared" si="11"/>
        <v>0</v>
      </c>
      <c r="J119" s="49">
        <v>0</v>
      </c>
      <c r="K119" s="117">
        <v>0</v>
      </c>
    </row>
    <row r="120" spans="1:11" ht="22.5" x14ac:dyDescent="0.25">
      <c r="A120" s="62"/>
      <c r="B120" s="62" t="s">
        <v>150</v>
      </c>
      <c r="C120" s="63" t="s">
        <v>149</v>
      </c>
      <c r="D120" s="64">
        <v>0</v>
      </c>
      <c r="E120" s="58">
        <f t="shared" si="15"/>
        <v>0</v>
      </c>
      <c r="F120" s="64">
        <v>0</v>
      </c>
      <c r="G120" s="58">
        <f t="shared" si="13"/>
        <v>0</v>
      </c>
      <c r="H120" s="58">
        <v>0</v>
      </c>
      <c r="I120" s="49">
        <f t="shared" si="11"/>
        <v>0</v>
      </c>
      <c r="J120" s="49">
        <v>0</v>
      </c>
      <c r="K120" s="117">
        <v>0</v>
      </c>
    </row>
    <row r="121" spans="1:11" ht="22.5" x14ac:dyDescent="0.25">
      <c r="A121" s="47" t="s">
        <v>59</v>
      </c>
      <c r="B121" s="47" t="s">
        <v>151</v>
      </c>
      <c r="C121" s="48" t="s">
        <v>152</v>
      </c>
      <c r="D121" s="49">
        <v>203712.71</v>
      </c>
      <c r="E121" s="49">
        <f>D121/7.5345</f>
        <v>27037.322980954275</v>
      </c>
      <c r="F121" s="49"/>
      <c r="G121" s="49">
        <f t="shared" si="13"/>
        <v>0</v>
      </c>
      <c r="H121" s="49">
        <v>0</v>
      </c>
      <c r="I121" s="49">
        <f t="shared" si="11"/>
        <v>0</v>
      </c>
      <c r="J121" s="49">
        <v>0</v>
      </c>
      <c r="K121" s="117">
        <v>0</v>
      </c>
    </row>
    <row r="122" spans="1:11" ht="22.5" x14ac:dyDescent="0.25">
      <c r="A122" s="50" t="s">
        <v>62</v>
      </c>
      <c r="B122" s="50" t="s">
        <v>63</v>
      </c>
      <c r="C122" s="51" t="s">
        <v>153</v>
      </c>
      <c r="D122" s="52">
        <v>203712.71</v>
      </c>
      <c r="E122" s="52">
        <f>D122/7.5345</f>
        <v>27037.322980954275</v>
      </c>
      <c r="F122" s="52"/>
      <c r="G122" s="52">
        <f t="shared" si="13"/>
        <v>0</v>
      </c>
      <c r="H122" s="52">
        <v>0</v>
      </c>
      <c r="I122" s="49">
        <f t="shared" si="11"/>
        <v>0</v>
      </c>
      <c r="J122" s="49">
        <v>0</v>
      </c>
      <c r="K122" s="117">
        <v>0</v>
      </c>
    </row>
    <row r="123" spans="1:11" x14ac:dyDescent="0.25">
      <c r="A123" s="53" t="s">
        <v>64</v>
      </c>
      <c r="B123" s="53" t="s">
        <v>127</v>
      </c>
      <c r="C123" s="54" t="s">
        <v>128</v>
      </c>
      <c r="D123" s="55">
        <v>179824.68</v>
      </c>
      <c r="E123" s="55">
        <f>D123/7.5345</f>
        <v>23866.836551861434</v>
      </c>
      <c r="F123" s="55"/>
      <c r="G123" s="55">
        <f t="shared" si="13"/>
        <v>0</v>
      </c>
      <c r="H123" s="55">
        <v>0</v>
      </c>
      <c r="I123" s="49">
        <f t="shared" si="11"/>
        <v>0</v>
      </c>
      <c r="J123" s="49">
        <v>0</v>
      </c>
      <c r="K123" s="117">
        <v>0</v>
      </c>
    </row>
    <row r="124" spans="1:11" x14ac:dyDescent="0.25">
      <c r="A124" s="56" t="s">
        <v>67</v>
      </c>
      <c r="B124" s="56" t="s">
        <v>68</v>
      </c>
      <c r="C124" s="57" t="s">
        <v>23</v>
      </c>
      <c r="D124" s="58">
        <v>179824.68</v>
      </c>
      <c r="E124" s="58">
        <f t="shared" ref="E124:E132" si="16">D124/7.5345</f>
        <v>23866.836551861434</v>
      </c>
      <c r="F124" s="58"/>
      <c r="G124" s="58">
        <f t="shared" si="13"/>
        <v>0</v>
      </c>
      <c r="H124" s="58">
        <v>0</v>
      </c>
      <c r="I124" s="49">
        <f t="shared" si="11"/>
        <v>0</v>
      </c>
      <c r="J124" s="49">
        <v>0</v>
      </c>
      <c r="K124" s="117">
        <v>0</v>
      </c>
    </row>
    <row r="125" spans="1:11" x14ac:dyDescent="0.25">
      <c r="A125" s="59" t="s">
        <v>67</v>
      </c>
      <c r="B125" s="59" t="s">
        <v>69</v>
      </c>
      <c r="C125" s="60" t="s">
        <v>37</v>
      </c>
      <c r="D125" s="61">
        <v>179824.68</v>
      </c>
      <c r="E125" s="58">
        <f t="shared" si="16"/>
        <v>23866.836551861434</v>
      </c>
      <c r="F125" s="61"/>
      <c r="G125" s="58">
        <f t="shared" si="13"/>
        <v>0</v>
      </c>
      <c r="H125" s="58">
        <v>0</v>
      </c>
      <c r="I125" s="49">
        <f t="shared" si="11"/>
        <v>0</v>
      </c>
      <c r="J125" s="49">
        <v>0</v>
      </c>
      <c r="K125" s="117">
        <v>0</v>
      </c>
    </row>
    <row r="126" spans="1:11" x14ac:dyDescent="0.25">
      <c r="A126" s="59" t="s">
        <v>67</v>
      </c>
      <c r="B126" s="59" t="s">
        <v>88</v>
      </c>
      <c r="C126" s="60" t="s">
        <v>89</v>
      </c>
      <c r="D126" s="61">
        <v>179824.68</v>
      </c>
      <c r="E126" s="58">
        <f t="shared" si="16"/>
        <v>23866.836551861434</v>
      </c>
      <c r="F126" s="61"/>
      <c r="G126" s="58">
        <f t="shared" si="13"/>
        <v>0</v>
      </c>
      <c r="H126" s="58">
        <v>0</v>
      </c>
      <c r="I126" s="49">
        <f t="shared" si="11"/>
        <v>0</v>
      </c>
      <c r="J126" s="49">
        <v>0</v>
      </c>
      <c r="K126" s="117">
        <v>0</v>
      </c>
    </row>
    <row r="127" spans="1:11" x14ac:dyDescent="0.25">
      <c r="A127" s="62"/>
      <c r="B127" s="62" t="s">
        <v>121</v>
      </c>
      <c r="C127" s="63" t="s">
        <v>122</v>
      </c>
      <c r="D127" s="64">
        <v>179824.68</v>
      </c>
      <c r="E127" s="58">
        <f t="shared" si="16"/>
        <v>23866.836551861434</v>
      </c>
      <c r="F127" s="64"/>
      <c r="G127" s="58">
        <f t="shared" si="13"/>
        <v>0</v>
      </c>
      <c r="H127" s="58">
        <v>0</v>
      </c>
      <c r="I127" s="49">
        <f t="shared" si="11"/>
        <v>0</v>
      </c>
      <c r="J127" s="49">
        <v>0</v>
      </c>
      <c r="K127" s="117">
        <v>0</v>
      </c>
    </row>
    <row r="128" spans="1:11" x14ac:dyDescent="0.25">
      <c r="A128" s="53" t="s">
        <v>64</v>
      </c>
      <c r="B128" s="53" t="s">
        <v>65</v>
      </c>
      <c r="C128" s="54" t="s">
        <v>66</v>
      </c>
      <c r="D128" s="55">
        <v>23888.03</v>
      </c>
      <c r="E128" s="55">
        <f>D128/7.5345</f>
        <v>3170.4864290928394</v>
      </c>
      <c r="F128" s="55">
        <v>0</v>
      </c>
      <c r="G128" s="55">
        <f t="shared" si="13"/>
        <v>0</v>
      </c>
      <c r="H128" s="55">
        <v>0</v>
      </c>
      <c r="I128" s="49">
        <f t="shared" si="11"/>
        <v>0</v>
      </c>
      <c r="J128" s="49">
        <v>0</v>
      </c>
      <c r="K128" s="117">
        <v>0</v>
      </c>
    </row>
    <row r="129" spans="1:11" x14ac:dyDescent="0.25">
      <c r="A129" s="56" t="s">
        <v>67</v>
      </c>
      <c r="B129" s="56" t="s">
        <v>68</v>
      </c>
      <c r="C129" s="57" t="s">
        <v>23</v>
      </c>
      <c r="D129" s="58">
        <v>23888.03</v>
      </c>
      <c r="E129" s="58">
        <f t="shared" si="16"/>
        <v>3170.4864290928394</v>
      </c>
      <c r="F129" s="58">
        <v>0</v>
      </c>
      <c r="G129" s="58">
        <f t="shared" si="13"/>
        <v>0</v>
      </c>
      <c r="H129" s="58">
        <v>0</v>
      </c>
      <c r="I129" s="49">
        <f t="shared" si="11"/>
        <v>0</v>
      </c>
      <c r="J129" s="49">
        <v>0</v>
      </c>
      <c r="K129" s="117">
        <v>0</v>
      </c>
    </row>
    <row r="130" spans="1:11" x14ac:dyDescent="0.25">
      <c r="A130" s="59" t="s">
        <v>67</v>
      </c>
      <c r="B130" s="59" t="s">
        <v>69</v>
      </c>
      <c r="C130" s="60" t="s">
        <v>37</v>
      </c>
      <c r="D130" s="61">
        <v>23888.03</v>
      </c>
      <c r="E130" s="58">
        <f t="shared" si="16"/>
        <v>3170.4864290928394</v>
      </c>
      <c r="F130" s="61">
        <v>0</v>
      </c>
      <c r="G130" s="58">
        <f t="shared" si="13"/>
        <v>0</v>
      </c>
      <c r="H130" s="58">
        <v>0</v>
      </c>
      <c r="I130" s="49">
        <f t="shared" si="11"/>
        <v>0</v>
      </c>
      <c r="J130" s="49">
        <v>0</v>
      </c>
      <c r="K130" s="117">
        <v>0</v>
      </c>
    </row>
    <row r="131" spans="1:11" x14ac:dyDescent="0.25">
      <c r="A131" s="59" t="s">
        <v>67</v>
      </c>
      <c r="B131" s="59" t="s">
        <v>88</v>
      </c>
      <c r="C131" s="60" t="s">
        <v>89</v>
      </c>
      <c r="D131" s="61">
        <v>23888.03</v>
      </c>
      <c r="E131" s="58">
        <f t="shared" si="16"/>
        <v>3170.4864290928394</v>
      </c>
      <c r="F131" s="61">
        <v>0</v>
      </c>
      <c r="G131" s="58">
        <f t="shared" si="13"/>
        <v>0</v>
      </c>
      <c r="H131" s="58">
        <v>0</v>
      </c>
      <c r="I131" s="49">
        <f t="shared" si="11"/>
        <v>0</v>
      </c>
      <c r="J131" s="49">
        <v>0</v>
      </c>
      <c r="K131" s="117">
        <v>0</v>
      </c>
    </row>
    <row r="132" spans="1:11" x14ac:dyDescent="0.25">
      <c r="A132" s="62"/>
      <c r="B132" s="62" t="s">
        <v>121</v>
      </c>
      <c r="C132" s="63" t="s">
        <v>122</v>
      </c>
      <c r="D132" s="64">
        <v>23888.03</v>
      </c>
      <c r="E132" s="58">
        <f t="shared" si="16"/>
        <v>3170.4864290928394</v>
      </c>
      <c r="F132" s="64">
        <v>0</v>
      </c>
      <c r="G132" s="58">
        <f t="shared" si="13"/>
        <v>0</v>
      </c>
      <c r="H132" s="58">
        <v>0</v>
      </c>
      <c r="I132" s="49">
        <f t="shared" si="11"/>
        <v>0</v>
      </c>
      <c r="J132" s="49">
        <v>0</v>
      </c>
      <c r="K132" s="117">
        <v>0</v>
      </c>
    </row>
    <row r="133" spans="1:11" ht="22.5" x14ac:dyDescent="0.25">
      <c r="A133" s="47" t="s">
        <v>59</v>
      </c>
      <c r="B133" s="47" t="s">
        <v>60</v>
      </c>
      <c r="C133" s="48" t="s">
        <v>154</v>
      </c>
      <c r="D133" s="49">
        <v>14564.62</v>
      </c>
      <c r="E133" s="49">
        <f>D133/7.5345</f>
        <v>1933.0572698918309</v>
      </c>
      <c r="F133" s="49">
        <v>500</v>
      </c>
      <c r="G133" s="49">
        <f t="shared" si="13"/>
        <v>66.361404207313029</v>
      </c>
      <c r="H133" s="49">
        <v>0</v>
      </c>
      <c r="I133" s="49">
        <f t="shared" si="11"/>
        <v>0</v>
      </c>
      <c r="J133" s="49">
        <v>0</v>
      </c>
      <c r="K133" s="117">
        <v>0</v>
      </c>
    </row>
    <row r="134" spans="1:11" x14ac:dyDescent="0.25">
      <c r="A134" s="50" t="s">
        <v>62</v>
      </c>
      <c r="B134" s="50" t="s">
        <v>63</v>
      </c>
      <c r="C134" s="51" t="s">
        <v>21</v>
      </c>
      <c r="D134" s="52">
        <v>14243.75</v>
      </c>
      <c r="E134" s="52">
        <f>D134/7.5345</f>
        <v>1890.4705023558297</v>
      </c>
      <c r="F134" s="52">
        <v>500</v>
      </c>
      <c r="G134" s="52">
        <f t="shared" si="13"/>
        <v>66.361404207313029</v>
      </c>
      <c r="H134" s="52">
        <v>500</v>
      </c>
      <c r="I134" s="49">
        <f t="shared" si="11"/>
        <v>66.361404207313029</v>
      </c>
      <c r="J134" s="49">
        <v>0</v>
      </c>
      <c r="K134" s="117">
        <v>66.36</v>
      </c>
    </row>
    <row r="135" spans="1:11" x14ac:dyDescent="0.25">
      <c r="A135" s="53" t="s">
        <v>64</v>
      </c>
      <c r="B135" s="53" t="s">
        <v>161</v>
      </c>
      <c r="C135" s="54" t="s">
        <v>162</v>
      </c>
      <c r="D135" s="55">
        <v>14243.75</v>
      </c>
      <c r="E135" s="55">
        <f>D135/7.5345</f>
        <v>1890.4705023558297</v>
      </c>
      <c r="F135" s="55">
        <v>500</v>
      </c>
      <c r="G135" s="55">
        <f t="shared" si="13"/>
        <v>66.361404207313029</v>
      </c>
      <c r="H135" s="55">
        <v>500</v>
      </c>
      <c r="I135" s="49">
        <f t="shared" si="11"/>
        <v>66.361404207313029</v>
      </c>
      <c r="J135" s="49">
        <v>0</v>
      </c>
      <c r="K135" s="117">
        <v>66.36</v>
      </c>
    </row>
    <row r="136" spans="1:11" x14ac:dyDescent="0.25">
      <c r="A136" s="65"/>
      <c r="B136" s="56" t="s">
        <v>68</v>
      </c>
      <c r="C136" s="57" t="s">
        <v>23</v>
      </c>
      <c r="D136" s="58">
        <v>14243.01</v>
      </c>
      <c r="E136" s="58">
        <f t="shared" ref="E136:E152" si="17">D136/7.5345</f>
        <v>1890.3722874776029</v>
      </c>
      <c r="F136" s="58">
        <v>500</v>
      </c>
      <c r="G136" s="58">
        <f t="shared" si="13"/>
        <v>66.361404207313029</v>
      </c>
      <c r="H136" s="58">
        <v>0</v>
      </c>
      <c r="I136" s="49">
        <f t="shared" ref="I136:I199" si="18">H136/7.5345</f>
        <v>0</v>
      </c>
      <c r="J136" s="49">
        <v>0</v>
      </c>
      <c r="K136" s="117">
        <v>0</v>
      </c>
    </row>
    <row r="137" spans="1:11" x14ac:dyDescent="0.25">
      <c r="A137" s="65"/>
      <c r="B137" s="59" t="s">
        <v>69</v>
      </c>
      <c r="C137" s="60" t="s">
        <v>37</v>
      </c>
      <c r="D137" s="61">
        <v>13922.14</v>
      </c>
      <c r="E137" s="58">
        <f t="shared" si="17"/>
        <v>1847.7855199416017</v>
      </c>
      <c r="F137" s="61">
        <v>500</v>
      </c>
      <c r="G137" s="58">
        <f t="shared" si="13"/>
        <v>66.361404207313029</v>
      </c>
      <c r="H137" s="58">
        <v>0</v>
      </c>
      <c r="I137" s="49">
        <f t="shared" si="18"/>
        <v>0</v>
      </c>
      <c r="J137" s="49">
        <v>0</v>
      </c>
      <c r="K137" s="117">
        <v>0</v>
      </c>
    </row>
    <row r="138" spans="1:11" x14ac:dyDescent="0.25">
      <c r="A138" s="65"/>
      <c r="B138" s="59" t="s">
        <v>70</v>
      </c>
      <c r="C138" s="60" t="s">
        <v>71</v>
      </c>
      <c r="D138" s="61">
        <v>1020</v>
      </c>
      <c r="E138" s="58">
        <f t="shared" si="17"/>
        <v>135.37726458291857</v>
      </c>
      <c r="F138" s="61">
        <v>0</v>
      </c>
      <c r="G138" s="58">
        <f t="shared" si="13"/>
        <v>0</v>
      </c>
      <c r="H138" s="58">
        <v>0</v>
      </c>
      <c r="I138" s="49">
        <f t="shared" si="18"/>
        <v>0</v>
      </c>
      <c r="J138" s="49">
        <v>0</v>
      </c>
      <c r="K138" s="117">
        <v>0</v>
      </c>
    </row>
    <row r="139" spans="1:11" x14ac:dyDescent="0.25">
      <c r="A139" s="65"/>
      <c r="B139" s="62" t="s">
        <v>72</v>
      </c>
      <c r="C139" s="63" t="s">
        <v>73</v>
      </c>
      <c r="D139" s="64">
        <v>1020</v>
      </c>
      <c r="E139" s="58">
        <f t="shared" si="17"/>
        <v>135.37726458291857</v>
      </c>
      <c r="F139" s="64">
        <v>0</v>
      </c>
      <c r="G139" s="58">
        <f t="shared" si="13"/>
        <v>0</v>
      </c>
      <c r="H139" s="58">
        <v>0</v>
      </c>
      <c r="I139" s="49">
        <f t="shared" si="18"/>
        <v>0</v>
      </c>
      <c r="J139" s="49">
        <v>0</v>
      </c>
      <c r="K139" s="117">
        <v>0</v>
      </c>
    </row>
    <row r="140" spans="1:11" x14ac:dyDescent="0.25">
      <c r="A140" s="65"/>
      <c r="B140" s="59" t="s">
        <v>78</v>
      </c>
      <c r="C140" s="60" t="s">
        <v>79</v>
      </c>
      <c r="D140" s="61">
        <v>9218.24</v>
      </c>
      <c r="E140" s="58">
        <f t="shared" si="17"/>
        <v>1223.4707014400424</v>
      </c>
      <c r="F140" s="61">
        <v>0</v>
      </c>
      <c r="G140" s="58">
        <f t="shared" si="13"/>
        <v>0</v>
      </c>
      <c r="H140" s="58">
        <v>0</v>
      </c>
      <c r="I140" s="49">
        <f t="shared" si="18"/>
        <v>0</v>
      </c>
      <c r="J140" s="49">
        <v>0</v>
      </c>
      <c r="K140" s="117">
        <v>0</v>
      </c>
    </row>
    <row r="141" spans="1:11" x14ac:dyDescent="0.25">
      <c r="A141" s="65"/>
      <c r="B141" s="62" t="s">
        <v>80</v>
      </c>
      <c r="C141" s="63" t="s">
        <v>81</v>
      </c>
      <c r="D141" s="64">
        <v>2094.7199999999998</v>
      </c>
      <c r="E141" s="58">
        <f t="shared" si="17"/>
        <v>278.01712124228544</v>
      </c>
      <c r="F141" s="64">
        <v>0</v>
      </c>
      <c r="G141" s="58">
        <f t="shared" si="13"/>
        <v>0</v>
      </c>
      <c r="H141" s="58">
        <v>0</v>
      </c>
      <c r="I141" s="49">
        <f t="shared" si="18"/>
        <v>0</v>
      </c>
      <c r="J141" s="49">
        <v>0</v>
      </c>
      <c r="K141" s="117">
        <v>0</v>
      </c>
    </row>
    <row r="142" spans="1:11" x14ac:dyDescent="0.25">
      <c r="A142" s="65"/>
      <c r="B142" s="62">
        <v>3223</v>
      </c>
      <c r="C142" s="63" t="s">
        <v>83</v>
      </c>
      <c r="D142" s="64">
        <v>6613.75</v>
      </c>
      <c r="E142" s="58">
        <f t="shared" si="17"/>
        <v>877.79547415223306</v>
      </c>
      <c r="F142" s="64"/>
      <c r="G142" s="58"/>
      <c r="H142" s="58"/>
      <c r="I142" s="49">
        <f t="shared" si="18"/>
        <v>0</v>
      </c>
      <c r="J142" s="49">
        <v>0</v>
      </c>
      <c r="K142" s="117">
        <v>0</v>
      </c>
    </row>
    <row r="143" spans="1:11" ht="22.5" x14ac:dyDescent="0.25">
      <c r="A143" s="65"/>
      <c r="B143" s="62" t="s">
        <v>119</v>
      </c>
      <c r="C143" s="63" t="s">
        <v>120</v>
      </c>
      <c r="D143" s="64">
        <v>449.97</v>
      </c>
      <c r="E143" s="58">
        <f t="shared" si="17"/>
        <v>59.721282102329283</v>
      </c>
      <c r="F143" s="64">
        <v>0</v>
      </c>
      <c r="G143" s="58">
        <f>F143/7.5345</f>
        <v>0</v>
      </c>
      <c r="H143" s="58">
        <v>0</v>
      </c>
      <c r="I143" s="49">
        <f t="shared" si="18"/>
        <v>0</v>
      </c>
      <c r="J143" s="49">
        <v>0</v>
      </c>
      <c r="K143" s="117">
        <v>0</v>
      </c>
    </row>
    <row r="144" spans="1:11" x14ac:dyDescent="0.25">
      <c r="A144" s="65"/>
      <c r="B144" s="62">
        <v>3227</v>
      </c>
      <c r="C144" s="63" t="s">
        <v>87</v>
      </c>
      <c r="D144" s="64">
        <v>59.8</v>
      </c>
      <c r="E144" s="58">
        <f t="shared" si="17"/>
        <v>7.9368239431946375</v>
      </c>
      <c r="F144" s="64"/>
      <c r="G144" s="58"/>
      <c r="H144" s="58"/>
      <c r="I144" s="49">
        <f t="shared" si="18"/>
        <v>0</v>
      </c>
      <c r="J144" s="49">
        <v>0</v>
      </c>
      <c r="K144" s="117">
        <v>0</v>
      </c>
    </row>
    <row r="145" spans="1:11" x14ac:dyDescent="0.25">
      <c r="A145" s="65"/>
      <c r="B145" s="59" t="s">
        <v>88</v>
      </c>
      <c r="C145" s="60" t="s">
        <v>89</v>
      </c>
      <c r="D145" s="61">
        <v>2961.75</v>
      </c>
      <c r="E145" s="58">
        <f t="shared" si="17"/>
        <v>393.09177782201868</v>
      </c>
      <c r="F145" s="61">
        <v>500</v>
      </c>
      <c r="G145" s="58">
        <f>F145/7.5345</f>
        <v>66.361404207313029</v>
      </c>
      <c r="H145" s="58">
        <v>0</v>
      </c>
      <c r="I145" s="49">
        <f t="shared" si="18"/>
        <v>0</v>
      </c>
      <c r="J145" s="49">
        <v>0</v>
      </c>
      <c r="K145" s="117">
        <v>0</v>
      </c>
    </row>
    <row r="146" spans="1:11" s="69" customFormat="1" x14ac:dyDescent="0.25">
      <c r="A146" s="67"/>
      <c r="B146" s="62">
        <v>3231</v>
      </c>
      <c r="C146" s="63" t="s">
        <v>91</v>
      </c>
      <c r="D146" s="64">
        <v>215.5</v>
      </c>
      <c r="E146" s="68">
        <f t="shared" si="17"/>
        <v>28.601765213351914</v>
      </c>
      <c r="F146" s="64"/>
      <c r="G146" s="68"/>
      <c r="H146" s="68"/>
      <c r="I146" s="49">
        <f t="shared" si="18"/>
        <v>0</v>
      </c>
      <c r="J146" s="49">
        <v>0</v>
      </c>
      <c r="K146" s="117">
        <v>0</v>
      </c>
    </row>
    <row r="147" spans="1:11" s="69" customFormat="1" x14ac:dyDescent="0.25">
      <c r="A147" s="67"/>
      <c r="B147" s="62">
        <v>3234</v>
      </c>
      <c r="C147" s="63" t="s">
        <v>93</v>
      </c>
      <c r="D147" s="64">
        <v>1112.5</v>
      </c>
      <c r="E147" s="68">
        <f t="shared" si="17"/>
        <v>147.65412436127147</v>
      </c>
      <c r="F147" s="64"/>
      <c r="G147" s="68"/>
      <c r="H147" s="68"/>
      <c r="I147" s="49">
        <f t="shared" si="18"/>
        <v>0</v>
      </c>
      <c r="J147" s="49">
        <v>0</v>
      </c>
      <c r="K147" s="117">
        <v>0</v>
      </c>
    </row>
    <row r="148" spans="1:11" x14ac:dyDescent="0.25">
      <c r="A148" s="65"/>
      <c r="B148" s="62" t="s">
        <v>96</v>
      </c>
      <c r="C148" s="63" t="s">
        <v>97</v>
      </c>
      <c r="D148" s="64">
        <v>1633.75</v>
      </c>
      <c r="E148" s="58">
        <f t="shared" si="17"/>
        <v>216.8358882473953</v>
      </c>
      <c r="F148" s="64">
        <v>500</v>
      </c>
      <c r="G148" s="58">
        <f>F148/7.5345</f>
        <v>66.361404207313029</v>
      </c>
      <c r="H148" s="58">
        <v>500</v>
      </c>
      <c r="I148" s="49">
        <f t="shared" si="18"/>
        <v>66.361404207313029</v>
      </c>
      <c r="J148" s="49">
        <v>0</v>
      </c>
      <c r="K148" s="117">
        <v>66.36</v>
      </c>
    </row>
    <row r="149" spans="1:11" ht="22.5" x14ac:dyDescent="0.25">
      <c r="A149" s="65"/>
      <c r="B149" s="59" t="s">
        <v>102</v>
      </c>
      <c r="C149" s="60" t="s">
        <v>103</v>
      </c>
      <c r="D149" s="61">
        <v>722.15</v>
      </c>
      <c r="E149" s="58">
        <f t="shared" si="17"/>
        <v>95.845776096622203</v>
      </c>
      <c r="F149" s="61">
        <v>0</v>
      </c>
      <c r="G149" s="58">
        <f>F149/7.5345</f>
        <v>0</v>
      </c>
      <c r="H149" s="58">
        <v>0</v>
      </c>
      <c r="I149" s="49">
        <f t="shared" si="18"/>
        <v>0</v>
      </c>
      <c r="J149" s="49">
        <v>0</v>
      </c>
      <c r="K149" s="117">
        <v>0</v>
      </c>
    </row>
    <row r="150" spans="1:11" x14ac:dyDescent="0.25">
      <c r="A150" s="65"/>
      <c r="B150" s="62" t="s">
        <v>110</v>
      </c>
      <c r="C150" s="63" t="s">
        <v>103</v>
      </c>
      <c r="D150" s="64">
        <v>722.15</v>
      </c>
      <c r="E150" s="58">
        <f t="shared" si="17"/>
        <v>95.845776096622203</v>
      </c>
      <c r="F150" s="64">
        <v>0</v>
      </c>
      <c r="G150" s="58">
        <f>F150/7.5345</f>
        <v>0</v>
      </c>
      <c r="H150" s="58">
        <v>0</v>
      </c>
      <c r="I150" s="49">
        <f t="shared" si="18"/>
        <v>0</v>
      </c>
      <c r="J150" s="49">
        <v>0</v>
      </c>
      <c r="K150" s="117">
        <v>0</v>
      </c>
    </row>
    <row r="151" spans="1:11" s="66" customFormat="1" x14ac:dyDescent="0.25">
      <c r="A151" s="65"/>
      <c r="B151" s="59">
        <v>34</v>
      </c>
      <c r="C151" s="60" t="s">
        <v>112</v>
      </c>
      <c r="D151" s="61">
        <v>320.87</v>
      </c>
      <c r="E151" s="58">
        <f t="shared" si="17"/>
        <v>42.586767536001062</v>
      </c>
      <c r="F151" s="61"/>
      <c r="G151" s="58"/>
      <c r="H151" s="58"/>
      <c r="I151" s="49">
        <f t="shared" si="18"/>
        <v>0</v>
      </c>
      <c r="J151" s="49">
        <v>0</v>
      </c>
      <c r="K151" s="117">
        <v>0</v>
      </c>
    </row>
    <row r="152" spans="1:11" s="66" customFormat="1" x14ac:dyDescent="0.25">
      <c r="A152" s="65"/>
      <c r="B152" s="59">
        <v>343</v>
      </c>
      <c r="C152" s="60" t="s">
        <v>114</v>
      </c>
      <c r="D152" s="61">
        <v>320.87</v>
      </c>
      <c r="E152" s="58">
        <f t="shared" si="17"/>
        <v>42.586767536001062</v>
      </c>
      <c r="F152" s="61"/>
      <c r="G152" s="58"/>
      <c r="H152" s="58"/>
      <c r="I152" s="49">
        <f t="shared" si="18"/>
        <v>0</v>
      </c>
      <c r="J152" s="49">
        <v>0</v>
      </c>
      <c r="K152" s="117">
        <v>0</v>
      </c>
    </row>
    <row r="153" spans="1:11" x14ac:dyDescent="0.25">
      <c r="A153" s="65"/>
      <c r="B153" s="62">
        <v>3431</v>
      </c>
      <c r="C153" s="63" t="s">
        <v>116</v>
      </c>
      <c r="D153" s="64">
        <v>320.87</v>
      </c>
      <c r="E153" s="58">
        <f t="shared" ref="E153" si="19">D153/7.5345</f>
        <v>42.586767536001062</v>
      </c>
      <c r="F153" s="64"/>
      <c r="G153" s="58"/>
      <c r="H153" s="58"/>
      <c r="I153" s="49">
        <f t="shared" si="18"/>
        <v>0</v>
      </c>
      <c r="J153" s="49">
        <v>0</v>
      </c>
      <c r="K153" s="117">
        <v>0</v>
      </c>
    </row>
    <row r="154" spans="1:11" x14ac:dyDescent="0.25">
      <c r="A154" s="53" t="s">
        <v>64</v>
      </c>
      <c r="B154" s="53" t="s">
        <v>155</v>
      </c>
      <c r="C154" s="54" t="s">
        <v>156</v>
      </c>
      <c r="D154" s="55">
        <v>42005.51</v>
      </c>
      <c r="E154" s="55">
        <f>D154/7.5345</f>
        <v>5575.0892560886587</v>
      </c>
      <c r="F154" s="55">
        <v>42800</v>
      </c>
      <c r="G154" s="55">
        <f>F154/7.5345</f>
        <v>5680.5362001459944</v>
      </c>
      <c r="H154" s="55">
        <v>42800</v>
      </c>
      <c r="I154" s="49">
        <f t="shared" si="18"/>
        <v>5680.5362001459944</v>
      </c>
      <c r="J154" s="49">
        <v>5680.54</v>
      </c>
      <c r="K154" s="117">
        <v>5680.54</v>
      </c>
    </row>
    <row r="155" spans="1:11" x14ac:dyDescent="0.25">
      <c r="A155" s="56" t="s">
        <v>67</v>
      </c>
      <c r="B155" s="56" t="s">
        <v>68</v>
      </c>
      <c r="C155" s="57" t="s">
        <v>23</v>
      </c>
      <c r="D155" s="58">
        <v>39667.51</v>
      </c>
      <c r="E155" s="58">
        <f t="shared" ref="E155:E187" si="20">D155/7.5345</f>
        <v>5264.7833300152633</v>
      </c>
      <c r="F155" s="58">
        <v>42800</v>
      </c>
      <c r="G155" s="58">
        <f t="shared" ref="G155:G172" si="21">F155/7.5345</f>
        <v>5680.5362001459944</v>
      </c>
      <c r="H155" s="58">
        <v>42800</v>
      </c>
      <c r="I155" s="49">
        <f t="shared" si="18"/>
        <v>5680.5362001459944</v>
      </c>
      <c r="J155" s="49">
        <v>5680.54</v>
      </c>
      <c r="K155" s="117">
        <v>5680.54</v>
      </c>
    </row>
    <row r="156" spans="1:11" x14ac:dyDescent="0.25">
      <c r="A156" s="59" t="s">
        <v>67</v>
      </c>
      <c r="B156" s="59" t="s">
        <v>69</v>
      </c>
      <c r="C156" s="60" t="s">
        <v>37</v>
      </c>
      <c r="D156" s="61">
        <v>39667.51</v>
      </c>
      <c r="E156" s="58">
        <f t="shared" si="20"/>
        <v>5264.7833300152633</v>
      </c>
      <c r="F156" s="61">
        <v>42800</v>
      </c>
      <c r="G156" s="58">
        <f t="shared" si="21"/>
        <v>5680.5362001459944</v>
      </c>
      <c r="H156" s="58">
        <v>42800</v>
      </c>
      <c r="I156" s="49">
        <f t="shared" si="18"/>
        <v>5680.5362001459944</v>
      </c>
      <c r="J156" s="49">
        <v>5680.54</v>
      </c>
      <c r="K156" s="117">
        <v>5680.54</v>
      </c>
    </row>
    <row r="157" spans="1:11" x14ac:dyDescent="0.25">
      <c r="A157" s="59"/>
      <c r="B157" s="59" t="s">
        <v>78</v>
      </c>
      <c r="C157" s="60" t="s">
        <v>79</v>
      </c>
      <c r="D157" s="61">
        <v>39667.51</v>
      </c>
      <c r="E157" s="58">
        <f t="shared" si="20"/>
        <v>5264.7833300152633</v>
      </c>
      <c r="F157" s="61">
        <v>42800</v>
      </c>
      <c r="G157" s="58">
        <f t="shared" si="21"/>
        <v>5680.5362001459944</v>
      </c>
      <c r="H157" s="58">
        <v>42800</v>
      </c>
      <c r="I157" s="49">
        <f t="shared" si="18"/>
        <v>5680.5362001459944</v>
      </c>
      <c r="J157" s="49">
        <v>5680.54</v>
      </c>
      <c r="K157" s="117">
        <v>5680.54</v>
      </c>
    </row>
    <row r="158" spans="1:11" s="69" customFormat="1" x14ac:dyDescent="0.25">
      <c r="A158" s="62"/>
      <c r="B158" s="62">
        <v>3221</v>
      </c>
      <c r="C158" s="63" t="s">
        <v>81</v>
      </c>
      <c r="D158" s="64">
        <v>3705.27</v>
      </c>
      <c r="E158" s="58">
        <f t="shared" si="20"/>
        <v>491.77384033446145</v>
      </c>
      <c r="F158" s="64">
        <v>3000</v>
      </c>
      <c r="G158" s="58">
        <f t="shared" si="21"/>
        <v>398.16842524387812</v>
      </c>
      <c r="H158" s="68">
        <v>3000</v>
      </c>
      <c r="I158" s="49">
        <f t="shared" si="18"/>
        <v>398.16842524387812</v>
      </c>
      <c r="J158" s="49">
        <v>398.17</v>
      </c>
      <c r="K158" s="117">
        <v>398.17</v>
      </c>
    </row>
    <row r="159" spans="1:11" s="69" customFormat="1" x14ac:dyDescent="0.25">
      <c r="A159" s="62"/>
      <c r="B159" s="62">
        <v>3222</v>
      </c>
      <c r="C159" s="63" t="s">
        <v>199</v>
      </c>
      <c r="D159" s="64">
        <v>29355.23</v>
      </c>
      <c r="E159" s="58">
        <f t="shared" si="20"/>
        <v>3896.1085672572831</v>
      </c>
      <c r="F159" s="64">
        <v>39300</v>
      </c>
      <c r="G159" s="58">
        <f t="shared" si="21"/>
        <v>5216.006370694804</v>
      </c>
      <c r="H159" s="68">
        <v>39300</v>
      </c>
      <c r="I159" s="49">
        <f t="shared" si="18"/>
        <v>5216.006370694804</v>
      </c>
      <c r="J159" s="49">
        <v>5216.01</v>
      </c>
      <c r="K159" s="117">
        <v>5216.01</v>
      </c>
    </row>
    <row r="160" spans="1:11" x14ac:dyDescent="0.25">
      <c r="A160" s="59"/>
      <c r="B160" s="62">
        <v>3223</v>
      </c>
      <c r="C160" s="63" t="s">
        <v>83</v>
      </c>
      <c r="D160" s="64">
        <v>4068.24</v>
      </c>
      <c r="E160" s="58">
        <f t="shared" si="20"/>
        <v>539.94823810471826</v>
      </c>
      <c r="F160" s="64">
        <v>0</v>
      </c>
      <c r="G160" s="58">
        <f t="shared" si="21"/>
        <v>0</v>
      </c>
      <c r="H160" s="68">
        <v>0</v>
      </c>
      <c r="I160" s="49">
        <f t="shared" si="18"/>
        <v>0</v>
      </c>
      <c r="J160" s="49">
        <v>0</v>
      </c>
      <c r="K160" s="117">
        <v>0</v>
      </c>
    </row>
    <row r="161" spans="1:11" x14ac:dyDescent="0.25">
      <c r="A161" s="59"/>
      <c r="B161" s="62">
        <v>3225</v>
      </c>
      <c r="C161" s="63" t="s">
        <v>85</v>
      </c>
      <c r="D161" s="64">
        <v>2538.77</v>
      </c>
      <c r="E161" s="58">
        <f t="shared" si="20"/>
        <v>336.95268431880015</v>
      </c>
      <c r="F161" s="64">
        <v>500</v>
      </c>
      <c r="G161" s="58">
        <f t="shared" si="21"/>
        <v>66.361404207313029</v>
      </c>
      <c r="H161" s="68">
        <v>500</v>
      </c>
      <c r="I161" s="49">
        <f t="shared" si="18"/>
        <v>66.361404207313029</v>
      </c>
      <c r="J161" s="49">
        <v>66.36</v>
      </c>
      <c r="K161" s="117">
        <v>66.36</v>
      </c>
    </row>
    <row r="162" spans="1:11" s="66" customFormat="1" ht="22.5" x14ac:dyDescent="0.25">
      <c r="A162" s="59"/>
      <c r="B162" s="59">
        <v>4</v>
      </c>
      <c r="C162" s="60" t="s">
        <v>25</v>
      </c>
      <c r="D162" s="61">
        <v>2338</v>
      </c>
      <c r="E162" s="58">
        <f t="shared" si="20"/>
        <v>310.30592607339571</v>
      </c>
      <c r="F162" s="64"/>
      <c r="G162" s="58"/>
      <c r="H162" s="58"/>
      <c r="I162" s="49">
        <f t="shared" si="18"/>
        <v>0</v>
      </c>
      <c r="J162" s="49">
        <v>0</v>
      </c>
      <c r="K162" s="117">
        <v>0</v>
      </c>
    </row>
    <row r="163" spans="1:11" s="66" customFormat="1" ht="22.5" x14ac:dyDescent="0.25">
      <c r="A163" s="59"/>
      <c r="B163" s="59">
        <v>42</v>
      </c>
      <c r="C163" s="60" t="s">
        <v>55</v>
      </c>
      <c r="D163" s="61">
        <v>2338</v>
      </c>
      <c r="E163" s="58">
        <f t="shared" si="20"/>
        <v>310.30592607339571</v>
      </c>
      <c r="F163" s="61"/>
      <c r="G163" s="58"/>
      <c r="H163" s="58"/>
      <c r="I163" s="49">
        <f t="shared" si="18"/>
        <v>0</v>
      </c>
      <c r="J163" s="49">
        <v>0</v>
      </c>
      <c r="K163" s="117">
        <v>0</v>
      </c>
    </row>
    <row r="164" spans="1:11" s="66" customFormat="1" x14ac:dyDescent="0.25">
      <c r="A164" s="59"/>
      <c r="B164" s="59">
        <v>422</v>
      </c>
      <c r="C164" s="60" t="s">
        <v>142</v>
      </c>
      <c r="D164" s="61">
        <v>2338</v>
      </c>
      <c r="E164" s="58">
        <f t="shared" si="20"/>
        <v>310.30592607339571</v>
      </c>
      <c r="F164" s="61"/>
      <c r="G164" s="58"/>
      <c r="H164" s="58"/>
      <c r="I164" s="49">
        <f t="shared" si="18"/>
        <v>0</v>
      </c>
      <c r="J164" s="49">
        <v>0</v>
      </c>
      <c r="K164" s="117">
        <v>0</v>
      </c>
    </row>
    <row r="165" spans="1:11" x14ac:dyDescent="0.25">
      <c r="A165" s="59"/>
      <c r="B165" s="62">
        <v>4221</v>
      </c>
      <c r="C165" s="63" t="s">
        <v>144</v>
      </c>
      <c r="D165" s="64">
        <v>2338</v>
      </c>
      <c r="E165" s="58">
        <f t="shared" si="20"/>
        <v>310.30592607339571</v>
      </c>
      <c r="F165" s="64"/>
      <c r="G165" s="58"/>
      <c r="H165" s="58"/>
      <c r="I165" s="49">
        <f t="shared" si="18"/>
        <v>0</v>
      </c>
      <c r="J165" s="49">
        <v>0</v>
      </c>
      <c r="K165" s="117">
        <v>0</v>
      </c>
    </row>
    <row r="166" spans="1:11" x14ac:dyDescent="0.25">
      <c r="A166" s="59" t="s">
        <v>67</v>
      </c>
      <c r="B166" s="59" t="s">
        <v>88</v>
      </c>
      <c r="C166" s="60" t="s">
        <v>89</v>
      </c>
      <c r="D166" s="61">
        <v>0</v>
      </c>
      <c r="E166" s="58">
        <f t="shared" si="20"/>
        <v>0</v>
      </c>
      <c r="F166" s="61">
        <v>0</v>
      </c>
      <c r="G166" s="58">
        <f t="shared" si="21"/>
        <v>0</v>
      </c>
      <c r="H166" s="58"/>
      <c r="I166" s="49">
        <f t="shared" si="18"/>
        <v>0</v>
      </c>
      <c r="J166" s="49">
        <v>0</v>
      </c>
      <c r="K166" s="117">
        <v>0</v>
      </c>
    </row>
    <row r="167" spans="1:11" x14ac:dyDescent="0.25">
      <c r="A167" s="62"/>
      <c r="B167" s="62" t="s">
        <v>90</v>
      </c>
      <c r="C167" s="63" t="s">
        <v>91</v>
      </c>
      <c r="D167" s="64">
        <v>0</v>
      </c>
      <c r="E167" s="58">
        <f t="shared" si="20"/>
        <v>0</v>
      </c>
      <c r="F167" s="64">
        <v>0</v>
      </c>
      <c r="G167" s="58">
        <f t="shared" si="21"/>
        <v>0</v>
      </c>
      <c r="H167" s="58"/>
      <c r="I167" s="49">
        <f t="shared" si="18"/>
        <v>0</v>
      </c>
      <c r="J167" s="49">
        <v>0</v>
      </c>
      <c r="K167" s="117">
        <v>0</v>
      </c>
    </row>
    <row r="168" spans="1:11" x14ac:dyDescent="0.25">
      <c r="A168" s="62"/>
      <c r="B168" s="62" t="s">
        <v>96</v>
      </c>
      <c r="C168" s="63" t="s">
        <v>97</v>
      </c>
      <c r="D168" s="64">
        <v>0</v>
      </c>
      <c r="E168" s="58">
        <f t="shared" si="20"/>
        <v>0</v>
      </c>
      <c r="F168" s="64">
        <v>0</v>
      </c>
      <c r="G168" s="58">
        <f t="shared" si="21"/>
        <v>0</v>
      </c>
      <c r="H168" s="58">
        <v>0</v>
      </c>
      <c r="I168" s="49">
        <f t="shared" si="18"/>
        <v>0</v>
      </c>
      <c r="J168" s="49">
        <v>0</v>
      </c>
      <c r="K168" s="117">
        <v>0</v>
      </c>
    </row>
    <row r="169" spans="1:11" x14ac:dyDescent="0.25">
      <c r="A169" s="62"/>
      <c r="B169" s="62" t="s">
        <v>100</v>
      </c>
      <c r="C169" s="63" t="s">
        <v>101</v>
      </c>
      <c r="D169" s="64">
        <v>0</v>
      </c>
      <c r="E169" s="58">
        <f t="shared" si="20"/>
        <v>0</v>
      </c>
      <c r="F169" s="64">
        <v>0</v>
      </c>
      <c r="G169" s="58">
        <f t="shared" si="21"/>
        <v>0</v>
      </c>
      <c r="H169" s="58">
        <v>0</v>
      </c>
      <c r="I169" s="49">
        <f t="shared" si="18"/>
        <v>0</v>
      </c>
      <c r="J169" s="49">
        <v>0</v>
      </c>
      <c r="K169" s="117">
        <v>0</v>
      </c>
    </row>
    <row r="170" spans="1:11" ht="22.5" x14ac:dyDescent="0.25">
      <c r="A170" s="62"/>
      <c r="B170" s="59" t="s">
        <v>179</v>
      </c>
      <c r="C170" s="60" t="s">
        <v>180</v>
      </c>
      <c r="D170" s="61">
        <v>0</v>
      </c>
      <c r="E170" s="58">
        <f t="shared" si="20"/>
        <v>0</v>
      </c>
      <c r="F170" s="61">
        <v>0</v>
      </c>
      <c r="G170" s="58">
        <f t="shared" si="21"/>
        <v>0</v>
      </c>
      <c r="H170" s="58">
        <v>0</v>
      </c>
      <c r="I170" s="49">
        <f t="shared" si="18"/>
        <v>0</v>
      </c>
      <c r="J170" s="49">
        <v>0</v>
      </c>
      <c r="K170" s="117">
        <v>0</v>
      </c>
    </row>
    <row r="171" spans="1:11" ht="22.5" x14ac:dyDescent="0.25">
      <c r="A171" s="62"/>
      <c r="B171" s="59" t="s">
        <v>181</v>
      </c>
      <c r="C171" s="60" t="s">
        <v>182</v>
      </c>
      <c r="D171" s="61">
        <v>0</v>
      </c>
      <c r="E171" s="58">
        <f t="shared" si="20"/>
        <v>0</v>
      </c>
      <c r="F171" s="61">
        <v>0</v>
      </c>
      <c r="G171" s="58">
        <f t="shared" si="21"/>
        <v>0</v>
      </c>
      <c r="H171" s="58">
        <v>0</v>
      </c>
      <c r="I171" s="49">
        <f t="shared" si="18"/>
        <v>0</v>
      </c>
      <c r="J171" s="49">
        <v>0</v>
      </c>
      <c r="K171" s="117">
        <v>0</v>
      </c>
    </row>
    <row r="172" spans="1:11" x14ac:dyDescent="0.25">
      <c r="A172" s="62"/>
      <c r="B172" s="62" t="s">
        <v>183</v>
      </c>
      <c r="C172" s="63" t="s">
        <v>184</v>
      </c>
      <c r="D172" s="64">
        <v>0</v>
      </c>
      <c r="E172" s="58">
        <f t="shared" si="20"/>
        <v>0</v>
      </c>
      <c r="F172" s="64">
        <v>0</v>
      </c>
      <c r="G172" s="58">
        <f t="shared" si="21"/>
        <v>0</v>
      </c>
      <c r="H172" s="58">
        <v>0</v>
      </c>
      <c r="I172" s="49">
        <f t="shared" si="18"/>
        <v>0</v>
      </c>
      <c r="J172" s="49">
        <v>0</v>
      </c>
      <c r="K172" s="117">
        <v>0</v>
      </c>
    </row>
    <row r="173" spans="1:11" ht="22.5" x14ac:dyDescent="0.25">
      <c r="A173" s="53" t="s">
        <v>64</v>
      </c>
      <c r="B173" s="53" t="s">
        <v>157</v>
      </c>
      <c r="C173" s="54" t="s">
        <v>158</v>
      </c>
      <c r="D173" s="55">
        <v>28579.040000000001</v>
      </c>
      <c r="E173" s="55">
        <f>D173/7.5345</f>
        <v>3793.0904505939343</v>
      </c>
      <c r="F173" s="55">
        <v>5930</v>
      </c>
      <c r="G173" s="55">
        <f>F173/7.5345</f>
        <v>787.0462538987324</v>
      </c>
      <c r="H173" s="55">
        <v>5930</v>
      </c>
      <c r="I173" s="49">
        <f t="shared" si="18"/>
        <v>787.0462538987324</v>
      </c>
      <c r="J173" s="49">
        <v>787.05</v>
      </c>
      <c r="K173" s="117">
        <v>787.05</v>
      </c>
    </row>
    <row r="174" spans="1:11" x14ac:dyDescent="0.25">
      <c r="A174" s="56" t="s">
        <v>67</v>
      </c>
      <c r="B174" s="56" t="s">
        <v>68</v>
      </c>
      <c r="C174" s="57" t="s">
        <v>23</v>
      </c>
      <c r="D174" s="58">
        <v>6121.16</v>
      </c>
      <c r="E174" s="58">
        <f t="shared" si="20"/>
        <v>812.41754595527232</v>
      </c>
      <c r="F174" s="58">
        <v>3930</v>
      </c>
      <c r="G174" s="58">
        <f t="shared" ref="G174:G179" si="22">F174/7.5345</f>
        <v>521.6006370694804</v>
      </c>
      <c r="H174" s="58">
        <v>3930</v>
      </c>
      <c r="I174" s="49">
        <f t="shared" si="18"/>
        <v>521.6006370694804</v>
      </c>
      <c r="J174" s="49">
        <v>521.6</v>
      </c>
      <c r="K174" s="117">
        <v>521.6</v>
      </c>
    </row>
    <row r="175" spans="1:11" x14ac:dyDescent="0.25">
      <c r="A175" s="59" t="s">
        <v>67</v>
      </c>
      <c r="B175" s="59" t="s">
        <v>69</v>
      </c>
      <c r="C175" s="60" t="s">
        <v>37</v>
      </c>
      <c r="D175" s="61">
        <v>6121.16</v>
      </c>
      <c r="E175" s="58">
        <f t="shared" si="20"/>
        <v>812.41754595527232</v>
      </c>
      <c r="F175" s="61">
        <v>3930</v>
      </c>
      <c r="G175" s="58">
        <f t="shared" si="22"/>
        <v>521.6006370694804</v>
      </c>
      <c r="H175" s="58">
        <v>3930</v>
      </c>
      <c r="I175" s="49">
        <f t="shared" si="18"/>
        <v>521.6006370694804</v>
      </c>
      <c r="J175" s="49">
        <v>521.6</v>
      </c>
      <c r="K175" s="117">
        <v>521.6</v>
      </c>
    </row>
    <row r="176" spans="1:11" x14ac:dyDescent="0.25">
      <c r="A176" s="59" t="s">
        <v>67</v>
      </c>
      <c r="B176" s="59" t="s">
        <v>78</v>
      </c>
      <c r="C176" s="60" t="s">
        <v>79</v>
      </c>
      <c r="D176" s="61">
        <v>4119.3900000000003</v>
      </c>
      <c r="E176" s="58">
        <f t="shared" si="20"/>
        <v>546.73700975512645</v>
      </c>
      <c r="F176" s="61">
        <v>1930</v>
      </c>
      <c r="G176" s="58">
        <f t="shared" si="22"/>
        <v>256.15502024022828</v>
      </c>
      <c r="H176" s="58">
        <v>1930</v>
      </c>
      <c r="I176" s="49">
        <f t="shared" si="18"/>
        <v>256.15502024022828</v>
      </c>
      <c r="J176" s="49">
        <v>256.16000000000003</v>
      </c>
      <c r="K176" s="117">
        <v>256.16000000000003</v>
      </c>
    </row>
    <row r="177" spans="1:11" ht="22.5" x14ac:dyDescent="0.25">
      <c r="A177" s="62"/>
      <c r="B177" s="62">
        <v>3224</v>
      </c>
      <c r="C177" s="63" t="s">
        <v>120</v>
      </c>
      <c r="D177" s="64">
        <v>4119.3900000000003</v>
      </c>
      <c r="E177" s="58">
        <f t="shared" si="20"/>
        <v>546.73700975512645</v>
      </c>
      <c r="F177" s="64">
        <v>1000</v>
      </c>
      <c r="G177" s="58">
        <f t="shared" si="22"/>
        <v>132.72280841462606</v>
      </c>
      <c r="H177" s="68">
        <v>1930</v>
      </c>
      <c r="I177" s="49">
        <f t="shared" si="18"/>
        <v>256.15502024022828</v>
      </c>
      <c r="J177" s="49">
        <v>256.16000000000003</v>
      </c>
      <c r="K177" s="117">
        <v>256.16000000000003</v>
      </c>
    </row>
    <row r="178" spans="1:11" x14ac:dyDescent="0.25">
      <c r="A178" s="62"/>
      <c r="B178" s="62" t="s">
        <v>84</v>
      </c>
      <c r="C178" s="63" t="s">
        <v>85</v>
      </c>
      <c r="D178" s="64">
        <v>0</v>
      </c>
      <c r="E178" s="58">
        <f t="shared" si="20"/>
        <v>0</v>
      </c>
      <c r="F178" s="64">
        <v>930</v>
      </c>
      <c r="G178" s="58">
        <f t="shared" si="22"/>
        <v>123.43221182560222</v>
      </c>
      <c r="H178" s="68">
        <v>930</v>
      </c>
      <c r="I178" s="49">
        <f t="shared" si="18"/>
        <v>123.43221182560222</v>
      </c>
      <c r="J178" s="49">
        <v>123.43</v>
      </c>
      <c r="K178" s="117">
        <v>123.43</v>
      </c>
    </row>
    <row r="179" spans="1:11" x14ac:dyDescent="0.25">
      <c r="A179" s="59"/>
      <c r="B179" s="59" t="s">
        <v>88</v>
      </c>
      <c r="C179" s="60" t="s">
        <v>89</v>
      </c>
      <c r="D179" s="61">
        <v>2001.77</v>
      </c>
      <c r="E179" s="58">
        <f t="shared" si="20"/>
        <v>265.68053620014598</v>
      </c>
      <c r="F179" s="61">
        <v>2000</v>
      </c>
      <c r="G179" s="58">
        <f t="shared" si="22"/>
        <v>265.44561682925212</v>
      </c>
      <c r="H179" s="58">
        <v>2000</v>
      </c>
      <c r="I179" s="49">
        <f t="shared" si="18"/>
        <v>265.44561682925212</v>
      </c>
      <c r="J179" s="49">
        <v>265.45</v>
      </c>
      <c r="K179" s="117">
        <v>265.45</v>
      </c>
    </row>
    <row r="180" spans="1:11" x14ac:dyDescent="0.25">
      <c r="A180" s="62"/>
      <c r="B180" s="62">
        <v>3232</v>
      </c>
      <c r="C180" s="63" t="s">
        <v>122</v>
      </c>
      <c r="D180" s="64">
        <v>120.74</v>
      </c>
      <c r="E180" s="58">
        <f t="shared" si="20"/>
        <v>16.024951887981949</v>
      </c>
      <c r="F180" s="64">
        <v>1000</v>
      </c>
      <c r="G180" s="58">
        <f t="shared" ref="G180:G200" si="23">F180/7.5345</f>
        <v>132.72280841462606</v>
      </c>
      <c r="H180" s="68">
        <v>1000</v>
      </c>
      <c r="I180" s="49">
        <f t="shared" si="18"/>
        <v>132.72280841462606</v>
      </c>
      <c r="J180" s="49">
        <v>132.72</v>
      </c>
      <c r="K180" s="117">
        <v>132.72</v>
      </c>
    </row>
    <row r="181" spans="1:11" x14ac:dyDescent="0.25">
      <c r="A181" s="62"/>
      <c r="B181" s="62" t="s">
        <v>92</v>
      </c>
      <c r="C181" s="63" t="s">
        <v>93</v>
      </c>
      <c r="D181" s="64">
        <v>1881.03</v>
      </c>
      <c r="E181" s="58">
        <f t="shared" si="20"/>
        <v>249.65558431216402</v>
      </c>
      <c r="F181" s="64">
        <v>1000</v>
      </c>
      <c r="G181" s="58">
        <f t="shared" si="23"/>
        <v>132.72280841462606</v>
      </c>
      <c r="H181" s="68">
        <v>1000</v>
      </c>
      <c r="I181" s="49">
        <f t="shared" si="18"/>
        <v>132.72280841462606</v>
      </c>
      <c r="J181" s="49">
        <v>132.72</v>
      </c>
      <c r="K181" s="117">
        <v>132.72</v>
      </c>
    </row>
    <row r="182" spans="1:11" ht="22.5" x14ac:dyDescent="0.25">
      <c r="A182" s="59"/>
      <c r="B182" s="59" t="s">
        <v>102</v>
      </c>
      <c r="C182" s="60" t="s">
        <v>103</v>
      </c>
      <c r="D182" s="61">
        <v>0</v>
      </c>
      <c r="E182" s="58">
        <f t="shared" si="20"/>
        <v>0</v>
      </c>
      <c r="F182" s="61">
        <v>0</v>
      </c>
      <c r="G182" s="58">
        <f t="shared" si="23"/>
        <v>0</v>
      </c>
      <c r="H182" s="58"/>
      <c r="I182" s="49">
        <f t="shared" si="18"/>
        <v>0</v>
      </c>
      <c r="J182" s="49">
        <v>0</v>
      </c>
      <c r="K182" s="117">
        <v>0</v>
      </c>
    </row>
    <row r="183" spans="1:11" x14ac:dyDescent="0.25">
      <c r="A183" s="62"/>
      <c r="B183" s="62" t="s">
        <v>110</v>
      </c>
      <c r="C183" s="63" t="s">
        <v>103</v>
      </c>
      <c r="D183" s="64">
        <v>0</v>
      </c>
      <c r="E183" s="58">
        <f t="shared" si="20"/>
        <v>0</v>
      </c>
      <c r="F183" s="64">
        <v>0</v>
      </c>
      <c r="G183" s="58">
        <f t="shared" si="23"/>
        <v>0</v>
      </c>
      <c r="H183" s="58"/>
      <c r="I183" s="49">
        <f t="shared" si="18"/>
        <v>0</v>
      </c>
      <c r="J183" s="49">
        <v>0</v>
      </c>
      <c r="K183" s="117">
        <v>0</v>
      </c>
    </row>
    <row r="184" spans="1:11" ht="22.5" x14ac:dyDescent="0.25">
      <c r="A184" s="56"/>
      <c r="B184" s="56" t="s">
        <v>139</v>
      </c>
      <c r="C184" s="57" t="s">
        <v>25</v>
      </c>
      <c r="D184" s="58">
        <v>22457.88</v>
      </c>
      <c r="E184" s="58">
        <f t="shared" si="20"/>
        <v>2980.6729046386622</v>
      </c>
      <c r="F184" s="58">
        <v>2000</v>
      </c>
      <c r="G184" s="58">
        <f t="shared" si="23"/>
        <v>265.44561682925212</v>
      </c>
      <c r="H184" s="58">
        <v>2000</v>
      </c>
      <c r="I184" s="49">
        <f t="shared" si="18"/>
        <v>265.44561682925212</v>
      </c>
      <c r="J184" s="49">
        <v>265.45</v>
      </c>
      <c r="K184" s="117">
        <v>265.45</v>
      </c>
    </row>
    <row r="185" spans="1:11" ht="22.5" x14ac:dyDescent="0.25">
      <c r="A185" s="59"/>
      <c r="B185" s="59" t="s">
        <v>140</v>
      </c>
      <c r="C185" s="60" t="s">
        <v>55</v>
      </c>
      <c r="D185" s="61">
        <v>22457.88</v>
      </c>
      <c r="E185" s="58">
        <f t="shared" si="20"/>
        <v>2980.6729046386622</v>
      </c>
      <c r="F185" s="61">
        <v>2000</v>
      </c>
      <c r="G185" s="58">
        <f t="shared" si="23"/>
        <v>265.44561682925212</v>
      </c>
      <c r="H185" s="58">
        <v>2000</v>
      </c>
      <c r="I185" s="49">
        <f t="shared" si="18"/>
        <v>265.44561682925212</v>
      </c>
      <c r="J185" s="49">
        <v>265.45</v>
      </c>
      <c r="K185" s="117">
        <v>265.45</v>
      </c>
    </row>
    <row r="186" spans="1:11" x14ac:dyDescent="0.25">
      <c r="A186" s="59"/>
      <c r="B186" s="59" t="s">
        <v>141</v>
      </c>
      <c r="C186" s="60" t="s">
        <v>142</v>
      </c>
      <c r="D186" s="61">
        <v>22457.88</v>
      </c>
      <c r="E186" s="58">
        <f t="shared" si="20"/>
        <v>2980.6729046386622</v>
      </c>
      <c r="F186" s="61">
        <v>2000</v>
      </c>
      <c r="G186" s="58">
        <f t="shared" si="23"/>
        <v>265.44561682925212</v>
      </c>
      <c r="H186" s="58">
        <v>2000</v>
      </c>
      <c r="I186" s="49">
        <f t="shared" si="18"/>
        <v>265.44561682925212</v>
      </c>
      <c r="J186" s="49">
        <v>265.45</v>
      </c>
      <c r="K186" s="117">
        <v>265.45</v>
      </c>
    </row>
    <row r="187" spans="1:11" x14ac:dyDescent="0.25">
      <c r="A187" s="62"/>
      <c r="B187" s="62" t="s">
        <v>143</v>
      </c>
      <c r="C187" s="63" t="s">
        <v>144</v>
      </c>
      <c r="D187" s="64">
        <v>22457.88</v>
      </c>
      <c r="E187" s="58">
        <f t="shared" si="20"/>
        <v>2980.6729046386622</v>
      </c>
      <c r="F187" s="64">
        <v>2000</v>
      </c>
      <c r="G187" s="58">
        <f t="shared" si="23"/>
        <v>265.44561682925212</v>
      </c>
      <c r="H187" s="58">
        <v>2000</v>
      </c>
      <c r="I187" s="49">
        <f t="shared" si="18"/>
        <v>265.44561682925212</v>
      </c>
      <c r="J187" s="49">
        <v>265.45</v>
      </c>
      <c r="K187" s="117">
        <v>265.45</v>
      </c>
    </row>
    <row r="188" spans="1:11" ht="22.5" x14ac:dyDescent="0.25">
      <c r="A188" s="50" t="s">
        <v>62</v>
      </c>
      <c r="B188" s="50" t="s">
        <v>117</v>
      </c>
      <c r="C188" s="51" t="s">
        <v>160</v>
      </c>
      <c r="D188" s="52"/>
      <c r="E188" s="52">
        <f>D188/7.5345</f>
        <v>0</v>
      </c>
      <c r="F188" s="52"/>
      <c r="G188" s="52">
        <f t="shared" si="23"/>
        <v>0</v>
      </c>
      <c r="H188" s="52"/>
      <c r="I188" s="49">
        <f t="shared" si="18"/>
        <v>0</v>
      </c>
      <c r="J188" s="49">
        <v>0</v>
      </c>
      <c r="K188" s="117">
        <v>0</v>
      </c>
    </row>
    <row r="189" spans="1:11" x14ac:dyDescent="0.25">
      <c r="A189" s="53" t="s">
        <v>64</v>
      </c>
      <c r="B189" s="53" t="s">
        <v>161</v>
      </c>
      <c r="C189" s="54" t="s">
        <v>162</v>
      </c>
      <c r="D189" s="55">
        <v>0</v>
      </c>
      <c r="E189" s="55">
        <f>D189/7.5345</f>
        <v>0</v>
      </c>
      <c r="F189" s="55">
        <v>0</v>
      </c>
      <c r="G189" s="55">
        <f t="shared" si="23"/>
        <v>0</v>
      </c>
      <c r="H189" s="55">
        <v>0</v>
      </c>
      <c r="I189" s="49">
        <f t="shared" si="18"/>
        <v>0</v>
      </c>
      <c r="J189" s="49">
        <v>0</v>
      </c>
      <c r="K189" s="117">
        <v>0</v>
      </c>
    </row>
    <row r="190" spans="1:11" x14ac:dyDescent="0.25">
      <c r="A190" s="56" t="s">
        <v>67</v>
      </c>
      <c r="B190" s="56" t="s">
        <v>68</v>
      </c>
      <c r="C190" s="57" t="s">
        <v>23</v>
      </c>
      <c r="D190" s="58">
        <v>0</v>
      </c>
      <c r="E190" s="58">
        <f t="shared" ref="E190:E242" si="24">D190/7.5345</f>
        <v>0</v>
      </c>
      <c r="F190" s="58">
        <v>0</v>
      </c>
      <c r="G190" s="58">
        <f t="shared" si="23"/>
        <v>0</v>
      </c>
      <c r="H190" s="58">
        <v>0</v>
      </c>
      <c r="I190" s="49">
        <f t="shared" si="18"/>
        <v>0</v>
      </c>
      <c r="J190" s="49">
        <v>0</v>
      </c>
      <c r="K190" s="117">
        <v>0</v>
      </c>
    </row>
    <row r="191" spans="1:11" x14ac:dyDescent="0.25">
      <c r="A191" s="59" t="s">
        <v>67</v>
      </c>
      <c r="B191" s="59" t="s">
        <v>69</v>
      </c>
      <c r="C191" s="60" t="s">
        <v>37</v>
      </c>
      <c r="D191" s="58">
        <v>0</v>
      </c>
      <c r="E191" s="58">
        <f t="shared" si="24"/>
        <v>0</v>
      </c>
      <c r="F191" s="61">
        <v>0</v>
      </c>
      <c r="G191" s="58">
        <f t="shared" si="23"/>
        <v>0</v>
      </c>
      <c r="H191" s="58">
        <v>0</v>
      </c>
      <c r="I191" s="49">
        <f t="shared" si="18"/>
        <v>0</v>
      </c>
      <c r="J191" s="49">
        <v>0</v>
      </c>
      <c r="K191" s="117">
        <v>0</v>
      </c>
    </row>
    <row r="192" spans="1:11" x14ac:dyDescent="0.25">
      <c r="A192" s="59" t="s">
        <v>67</v>
      </c>
      <c r="B192" s="59" t="s">
        <v>70</v>
      </c>
      <c r="C192" s="60" t="s">
        <v>71</v>
      </c>
      <c r="D192" s="61">
        <v>0</v>
      </c>
      <c r="E192" s="58">
        <f t="shared" si="24"/>
        <v>0</v>
      </c>
      <c r="F192" s="61">
        <v>0</v>
      </c>
      <c r="G192" s="58">
        <f t="shared" si="23"/>
        <v>0</v>
      </c>
      <c r="H192" s="58">
        <v>0</v>
      </c>
      <c r="I192" s="49">
        <f t="shared" si="18"/>
        <v>0</v>
      </c>
      <c r="J192" s="49">
        <v>0</v>
      </c>
      <c r="K192" s="117">
        <v>0</v>
      </c>
    </row>
    <row r="193" spans="1:11" x14ac:dyDescent="0.25">
      <c r="A193" s="62"/>
      <c r="B193" s="62" t="s">
        <v>76</v>
      </c>
      <c r="C193" s="63" t="s">
        <v>77</v>
      </c>
      <c r="D193" s="64">
        <v>0</v>
      </c>
      <c r="E193" s="58">
        <f t="shared" si="24"/>
        <v>0</v>
      </c>
      <c r="F193" s="64">
        <v>0</v>
      </c>
      <c r="G193" s="58">
        <f t="shared" si="23"/>
        <v>0</v>
      </c>
      <c r="H193" s="58">
        <v>0</v>
      </c>
      <c r="I193" s="49">
        <f t="shared" si="18"/>
        <v>0</v>
      </c>
      <c r="J193" s="49">
        <v>0</v>
      </c>
      <c r="K193" s="117">
        <v>0</v>
      </c>
    </row>
    <row r="194" spans="1:11" x14ac:dyDescent="0.25">
      <c r="A194" s="59" t="s">
        <v>67</v>
      </c>
      <c r="B194" s="59" t="s">
        <v>78</v>
      </c>
      <c r="C194" s="60" t="s">
        <v>79</v>
      </c>
      <c r="D194" s="61">
        <v>0</v>
      </c>
      <c r="E194" s="58">
        <f t="shared" si="24"/>
        <v>0</v>
      </c>
      <c r="F194" s="61">
        <v>0</v>
      </c>
      <c r="G194" s="58">
        <f t="shared" si="23"/>
        <v>0</v>
      </c>
      <c r="H194" s="58">
        <v>0</v>
      </c>
      <c r="I194" s="49">
        <f t="shared" si="18"/>
        <v>0</v>
      </c>
      <c r="J194" s="49">
        <v>0</v>
      </c>
      <c r="K194" s="117">
        <v>0</v>
      </c>
    </row>
    <row r="195" spans="1:11" x14ac:dyDescent="0.25">
      <c r="A195" s="62"/>
      <c r="B195" s="62" t="s">
        <v>80</v>
      </c>
      <c r="C195" s="63" t="s">
        <v>81</v>
      </c>
      <c r="D195" s="64">
        <v>0</v>
      </c>
      <c r="E195" s="58">
        <f t="shared" si="24"/>
        <v>0</v>
      </c>
      <c r="F195" s="64">
        <v>0</v>
      </c>
      <c r="G195" s="58">
        <f t="shared" si="23"/>
        <v>0</v>
      </c>
      <c r="H195" s="58">
        <v>0</v>
      </c>
      <c r="I195" s="49">
        <f t="shared" si="18"/>
        <v>0</v>
      </c>
      <c r="J195" s="49">
        <v>0</v>
      </c>
      <c r="K195" s="117">
        <v>0</v>
      </c>
    </row>
    <row r="196" spans="1:11" x14ac:dyDescent="0.25">
      <c r="A196" s="62"/>
      <c r="B196" s="62" t="s">
        <v>82</v>
      </c>
      <c r="C196" s="63" t="s">
        <v>83</v>
      </c>
      <c r="D196" s="64">
        <v>0</v>
      </c>
      <c r="E196" s="58">
        <f t="shared" si="24"/>
        <v>0</v>
      </c>
      <c r="F196" s="64">
        <v>0</v>
      </c>
      <c r="G196" s="58">
        <f t="shared" si="23"/>
        <v>0</v>
      </c>
      <c r="H196" s="58">
        <v>0</v>
      </c>
      <c r="I196" s="49">
        <f t="shared" si="18"/>
        <v>0</v>
      </c>
      <c r="J196" s="49">
        <v>0</v>
      </c>
      <c r="K196" s="117">
        <v>0</v>
      </c>
    </row>
    <row r="197" spans="1:11" ht="22.5" x14ac:dyDescent="0.25">
      <c r="A197" s="62"/>
      <c r="B197" s="62" t="s">
        <v>119</v>
      </c>
      <c r="C197" s="63" t="s">
        <v>120</v>
      </c>
      <c r="D197" s="64">
        <v>0</v>
      </c>
      <c r="E197" s="58">
        <f t="shared" si="24"/>
        <v>0</v>
      </c>
      <c r="F197" s="64">
        <v>0</v>
      </c>
      <c r="G197" s="58">
        <f t="shared" si="23"/>
        <v>0</v>
      </c>
      <c r="H197" s="58">
        <v>0</v>
      </c>
      <c r="I197" s="49">
        <f t="shared" si="18"/>
        <v>0</v>
      </c>
      <c r="J197" s="49">
        <v>0</v>
      </c>
      <c r="K197" s="117">
        <v>0</v>
      </c>
    </row>
    <row r="198" spans="1:11" x14ac:dyDescent="0.25">
      <c r="A198" s="59" t="s">
        <v>67</v>
      </c>
      <c r="B198" s="59" t="s">
        <v>88</v>
      </c>
      <c r="C198" s="60" t="s">
        <v>89</v>
      </c>
      <c r="D198" s="61">
        <v>0</v>
      </c>
      <c r="E198" s="58">
        <f t="shared" si="24"/>
        <v>0</v>
      </c>
      <c r="F198" s="61">
        <v>0</v>
      </c>
      <c r="G198" s="58">
        <f t="shared" si="23"/>
        <v>0</v>
      </c>
      <c r="H198" s="58">
        <v>0</v>
      </c>
      <c r="I198" s="49">
        <f t="shared" si="18"/>
        <v>0</v>
      </c>
      <c r="J198" s="49">
        <v>0</v>
      </c>
      <c r="K198" s="117">
        <v>0</v>
      </c>
    </row>
    <row r="199" spans="1:11" x14ac:dyDescent="0.25">
      <c r="A199" s="62"/>
      <c r="B199" s="62" t="s">
        <v>121</v>
      </c>
      <c r="C199" s="63" t="s">
        <v>122</v>
      </c>
      <c r="D199" s="64">
        <v>0</v>
      </c>
      <c r="E199" s="58">
        <f t="shared" si="24"/>
        <v>0</v>
      </c>
      <c r="F199" s="64">
        <v>0</v>
      </c>
      <c r="G199" s="58">
        <f t="shared" si="23"/>
        <v>0</v>
      </c>
      <c r="H199" s="58">
        <v>0</v>
      </c>
      <c r="I199" s="49">
        <f t="shared" si="18"/>
        <v>0</v>
      </c>
      <c r="J199" s="49">
        <v>0</v>
      </c>
      <c r="K199" s="117">
        <v>0</v>
      </c>
    </row>
    <row r="200" spans="1:11" x14ac:dyDescent="0.25">
      <c r="A200" s="62"/>
      <c r="B200" s="62" t="s">
        <v>98</v>
      </c>
      <c r="C200" s="63" t="s">
        <v>99</v>
      </c>
      <c r="D200" s="64">
        <v>0</v>
      </c>
      <c r="E200" s="58">
        <f t="shared" si="24"/>
        <v>0</v>
      </c>
      <c r="F200" s="64">
        <v>0</v>
      </c>
      <c r="G200" s="58">
        <f t="shared" si="23"/>
        <v>0</v>
      </c>
      <c r="H200" s="58">
        <v>0</v>
      </c>
      <c r="I200" s="49">
        <f t="shared" ref="I200:I263" si="25">H200/7.5345</f>
        <v>0</v>
      </c>
      <c r="J200" s="49">
        <v>0</v>
      </c>
      <c r="K200" s="117">
        <v>0</v>
      </c>
    </row>
    <row r="201" spans="1:11" s="104" customFormat="1" ht="22.5" x14ac:dyDescent="0.25">
      <c r="A201" s="100" t="s">
        <v>62</v>
      </c>
      <c r="B201" s="100" t="s">
        <v>117</v>
      </c>
      <c r="C201" s="101" t="s">
        <v>160</v>
      </c>
      <c r="D201" s="102"/>
      <c r="E201" s="103"/>
      <c r="F201" s="102"/>
      <c r="G201" s="103"/>
      <c r="H201" s="103"/>
      <c r="I201" s="49">
        <f t="shared" si="25"/>
        <v>0</v>
      </c>
      <c r="J201" s="49">
        <v>0</v>
      </c>
      <c r="K201" s="117">
        <v>0</v>
      </c>
    </row>
    <row r="202" spans="1:11" x14ac:dyDescent="0.25">
      <c r="A202" s="53" t="s">
        <v>64</v>
      </c>
      <c r="B202" s="53" t="s">
        <v>163</v>
      </c>
      <c r="C202" s="54" t="s">
        <v>164</v>
      </c>
      <c r="D202" s="55">
        <v>5705686.8799999999</v>
      </c>
      <c r="E202" s="55">
        <f>D202/7.5345</f>
        <v>757274.78664808546</v>
      </c>
      <c r="F202" s="55">
        <v>5649500</v>
      </c>
      <c r="G202" s="55">
        <f>F202/7.5345</f>
        <v>749817.50613842986</v>
      </c>
      <c r="H202" s="55">
        <v>5735500</v>
      </c>
      <c r="I202" s="49">
        <f t="shared" si="25"/>
        <v>761231.66766208771</v>
      </c>
      <c r="J202" s="49">
        <v>761231.67</v>
      </c>
      <c r="K202" s="117">
        <v>761231.67</v>
      </c>
    </row>
    <row r="203" spans="1:11" x14ac:dyDescent="0.25">
      <c r="A203" s="56" t="s">
        <v>67</v>
      </c>
      <c r="B203" s="56" t="s">
        <v>68</v>
      </c>
      <c r="C203" s="57" t="s">
        <v>23</v>
      </c>
      <c r="D203" s="58">
        <v>5621634.2199999997</v>
      </c>
      <c r="E203" s="58">
        <f t="shared" si="24"/>
        <v>746119.08155816572</v>
      </c>
      <c r="F203" s="58">
        <v>5641345</v>
      </c>
      <c r="G203" s="58">
        <f t="shared" ref="G203:G217" si="26">F203/7.5345</f>
        <v>748735.15163580852</v>
      </c>
      <c r="H203" s="58">
        <v>5641345</v>
      </c>
      <c r="I203" s="49">
        <f t="shared" si="25"/>
        <v>748735.15163580852</v>
      </c>
      <c r="J203" s="49">
        <v>748735.15</v>
      </c>
      <c r="K203" s="117">
        <v>748735.15</v>
      </c>
    </row>
    <row r="204" spans="1:11" x14ac:dyDescent="0.25">
      <c r="A204" s="59" t="s">
        <v>67</v>
      </c>
      <c r="B204" s="59" t="s">
        <v>165</v>
      </c>
      <c r="C204" s="60" t="s">
        <v>24</v>
      </c>
      <c r="D204" s="61">
        <v>5244655.8</v>
      </c>
      <c r="E204" s="58">
        <f t="shared" si="24"/>
        <v>696085.44694405724</v>
      </c>
      <c r="F204" s="61">
        <v>5275300</v>
      </c>
      <c r="G204" s="58">
        <f t="shared" si="26"/>
        <v>700152.63122967677</v>
      </c>
      <c r="H204" s="58">
        <v>5275300</v>
      </c>
      <c r="I204" s="49">
        <f t="shared" si="25"/>
        <v>700152.63122967677</v>
      </c>
      <c r="J204" s="49">
        <v>700152.63</v>
      </c>
      <c r="K204" s="117">
        <v>700152.63</v>
      </c>
    </row>
    <row r="205" spans="1:11" x14ac:dyDescent="0.25">
      <c r="A205" s="59" t="s">
        <v>67</v>
      </c>
      <c r="B205" s="59" t="s">
        <v>166</v>
      </c>
      <c r="C205" s="60" t="s">
        <v>167</v>
      </c>
      <c r="D205" s="61">
        <v>4347942.7</v>
      </c>
      <c r="E205" s="58">
        <f t="shared" si="24"/>
        <v>577071.16596987192</v>
      </c>
      <c r="F205" s="61">
        <v>4455300</v>
      </c>
      <c r="G205" s="58">
        <f t="shared" si="26"/>
        <v>591319.92832968337</v>
      </c>
      <c r="H205" s="58">
        <v>4455300</v>
      </c>
      <c r="I205" s="49">
        <f t="shared" si="25"/>
        <v>591319.92832968337</v>
      </c>
      <c r="J205" s="49">
        <v>591319.93000000005</v>
      </c>
      <c r="K205" s="117">
        <v>591319.93000000005</v>
      </c>
    </row>
    <row r="206" spans="1:11" x14ac:dyDescent="0.25">
      <c r="A206" s="62"/>
      <c r="B206" s="62" t="s">
        <v>168</v>
      </c>
      <c r="C206" s="63" t="s">
        <v>169</v>
      </c>
      <c r="D206" s="64">
        <v>4347942.7</v>
      </c>
      <c r="E206" s="58">
        <f t="shared" si="24"/>
        <v>577071.16596987192</v>
      </c>
      <c r="F206" s="64">
        <v>4455300</v>
      </c>
      <c r="G206" s="58">
        <f t="shared" si="26"/>
        <v>591319.92832968337</v>
      </c>
      <c r="H206" s="58">
        <v>4455300</v>
      </c>
      <c r="I206" s="49">
        <f t="shared" si="25"/>
        <v>591319.92832968337</v>
      </c>
      <c r="J206" s="49">
        <v>591319.93000000005</v>
      </c>
      <c r="K206" s="117">
        <v>591319.93000000005</v>
      </c>
    </row>
    <row r="207" spans="1:11" x14ac:dyDescent="0.25">
      <c r="A207" s="59" t="s">
        <v>67</v>
      </c>
      <c r="B207" s="59" t="s">
        <v>170</v>
      </c>
      <c r="C207" s="60" t="s">
        <v>171</v>
      </c>
      <c r="D207" s="61">
        <v>177420.11</v>
      </c>
      <c r="E207" s="58">
        <f t="shared" si="24"/>
        <v>23547.695268431879</v>
      </c>
      <c r="F207" s="61">
        <v>100000</v>
      </c>
      <c r="G207" s="58">
        <f t="shared" si="26"/>
        <v>13272.280841462605</v>
      </c>
      <c r="H207" s="58">
        <v>100000</v>
      </c>
      <c r="I207" s="49">
        <f t="shared" si="25"/>
        <v>13272.280841462605</v>
      </c>
      <c r="J207" s="49">
        <v>13272.28</v>
      </c>
      <c r="K207" s="117">
        <v>13272.28</v>
      </c>
    </row>
    <row r="208" spans="1:11" x14ac:dyDescent="0.25">
      <c r="A208" s="62"/>
      <c r="B208" s="62" t="s">
        <v>172</v>
      </c>
      <c r="C208" s="63" t="s">
        <v>171</v>
      </c>
      <c r="D208" s="64">
        <v>177420.11</v>
      </c>
      <c r="E208" s="58">
        <f t="shared" si="24"/>
        <v>23547.695268431879</v>
      </c>
      <c r="F208" s="64">
        <v>100000</v>
      </c>
      <c r="G208" s="58">
        <f t="shared" si="26"/>
        <v>13272.280841462605</v>
      </c>
      <c r="H208" s="58">
        <v>100000</v>
      </c>
      <c r="I208" s="49">
        <f t="shared" si="25"/>
        <v>13272.280841462605</v>
      </c>
      <c r="J208" s="49">
        <v>13272.28</v>
      </c>
      <c r="K208" s="117">
        <v>13272.28</v>
      </c>
    </row>
    <row r="209" spans="1:11" x14ac:dyDescent="0.25">
      <c r="A209" s="59" t="s">
        <v>67</v>
      </c>
      <c r="B209" s="59" t="s">
        <v>173</v>
      </c>
      <c r="C209" s="60" t="s">
        <v>174</v>
      </c>
      <c r="D209" s="61">
        <v>719292.99</v>
      </c>
      <c r="E209" s="58">
        <f t="shared" si="24"/>
        <v>95466.585705753532</v>
      </c>
      <c r="F209" s="61">
        <v>720000</v>
      </c>
      <c r="G209" s="58">
        <f t="shared" si="26"/>
        <v>95560.422058530748</v>
      </c>
      <c r="H209" s="58">
        <v>720000</v>
      </c>
      <c r="I209" s="49">
        <f t="shared" si="25"/>
        <v>95560.422058530748</v>
      </c>
      <c r="J209" s="49">
        <v>95560.42</v>
      </c>
      <c r="K209" s="117">
        <v>95560.42</v>
      </c>
    </row>
    <row r="210" spans="1:11" ht="22.5" x14ac:dyDescent="0.25">
      <c r="A210" s="62"/>
      <c r="B210" s="62" t="s">
        <v>175</v>
      </c>
      <c r="C210" s="63" t="s">
        <v>176</v>
      </c>
      <c r="D210" s="64">
        <v>719292.99</v>
      </c>
      <c r="E210" s="58">
        <f t="shared" si="24"/>
        <v>95466.585705753532</v>
      </c>
      <c r="F210" s="64">
        <v>720000</v>
      </c>
      <c r="G210" s="58">
        <f t="shared" si="26"/>
        <v>95560.422058530748</v>
      </c>
      <c r="H210" s="58">
        <v>720000</v>
      </c>
      <c r="I210" s="49">
        <f t="shared" si="25"/>
        <v>95560.422058530748</v>
      </c>
      <c r="J210" s="49">
        <v>95560.42</v>
      </c>
      <c r="K210" s="117">
        <v>95560.42</v>
      </c>
    </row>
    <row r="211" spans="1:11" x14ac:dyDescent="0.25">
      <c r="A211" s="59" t="s">
        <v>67</v>
      </c>
      <c r="B211" s="59" t="s">
        <v>69</v>
      </c>
      <c r="C211" s="60" t="s">
        <v>37</v>
      </c>
      <c r="D211" s="61">
        <v>375057.65</v>
      </c>
      <c r="E211" s="58">
        <f t="shared" si="24"/>
        <v>49778.704625389873</v>
      </c>
      <c r="F211" s="61">
        <v>366045</v>
      </c>
      <c r="G211" s="58">
        <f t="shared" si="26"/>
        <v>48582.520406131793</v>
      </c>
      <c r="H211" s="58">
        <v>366045</v>
      </c>
      <c r="I211" s="49">
        <f t="shared" si="25"/>
        <v>48582.520406131793</v>
      </c>
      <c r="J211" s="49">
        <v>48582.52</v>
      </c>
      <c r="K211" s="117">
        <v>48582.52</v>
      </c>
    </row>
    <row r="212" spans="1:11" x14ac:dyDescent="0.25">
      <c r="A212" s="59" t="s">
        <v>67</v>
      </c>
      <c r="B212" s="59" t="s">
        <v>70</v>
      </c>
      <c r="C212" s="60" t="s">
        <v>71</v>
      </c>
      <c r="D212" s="61">
        <v>238834</v>
      </c>
      <c r="E212" s="58">
        <f t="shared" si="24"/>
        <v>31698.719224898796</v>
      </c>
      <c r="F212" s="61">
        <v>250000</v>
      </c>
      <c r="G212" s="58">
        <f t="shared" si="26"/>
        <v>33180.702103656513</v>
      </c>
      <c r="H212" s="58">
        <v>250000</v>
      </c>
      <c r="I212" s="49">
        <f t="shared" si="25"/>
        <v>33180.702103656513</v>
      </c>
      <c r="J212" s="49">
        <v>33180.699999999997</v>
      </c>
      <c r="K212" s="117">
        <v>33180.699999999997</v>
      </c>
    </row>
    <row r="213" spans="1:11" ht="22.5" x14ac:dyDescent="0.25">
      <c r="A213" s="62"/>
      <c r="B213" s="62" t="s">
        <v>177</v>
      </c>
      <c r="C213" s="63" t="s">
        <v>178</v>
      </c>
      <c r="D213" s="64">
        <v>238834</v>
      </c>
      <c r="E213" s="58">
        <f t="shared" si="24"/>
        <v>31698.719224898796</v>
      </c>
      <c r="F213" s="64">
        <v>250000</v>
      </c>
      <c r="G213" s="58">
        <f t="shared" si="26"/>
        <v>33180.702103656513</v>
      </c>
      <c r="H213" s="58">
        <v>250000</v>
      </c>
      <c r="I213" s="49">
        <f t="shared" si="25"/>
        <v>33180.702103656513</v>
      </c>
      <c r="J213" s="49">
        <v>33180.699999999997</v>
      </c>
      <c r="K213" s="117">
        <v>33180.699999999997</v>
      </c>
    </row>
    <row r="214" spans="1:11" x14ac:dyDescent="0.25">
      <c r="A214" s="59"/>
      <c r="B214" s="59" t="s">
        <v>78</v>
      </c>
      <c r="C214" s="60" t="s">
        <v>79</v>
      </c>
      <c r="D214" s="61">
        <v>124186.15</v>
      </c>
      <c r="E214" s="58">
        <f t="shared" si="24"/>
        <v>16482.334594200012</v>
      </c>
      <c r="F214" s="61">
        <v>104945</v>
      </c>
      <c r="G214" s="58">
        <f t="shared" si="26"/>
        <v>13928.59512907293</v>
      </c>
      <c r="H214" s="58">
        <v>104945</v>
      </c>
      <c r="I214" s="49">
        <f t="shared" si="25"/>
        <v>13928.59512907293</v>
      </c>
      <c r="J214" s="49">
        <v>13928.6</v>
      </c>
      <c r="K214" s="117">
        <v>13928.6</v>
      </c>
    </row>
    <row r="215" spans="1:11" x14ac:dyDescent="0.25">
      <c r="A215" s="62"/>
      <c r="B215" s="62" t="s">
        <v>80</v>
      </c>
      <c r="C215" s="63" t="s">
        <v>81</v>
      </c>
      <c r="D215" s="64">
        <v>3010.04</v>
      </c>
      <c r="E215" s="58">
        <f t="shared" si="24"/>
        <v>399.50096224036099</v>
      </c>
      <c r="F215" s="64">
        <v>1000</v>
      </c>
      <c r="G215" s="58">
        <f t="shared" si="26"/>
        <v>132.72280841462606</v>
      </c>
      <c r="H215" s="58">
        <v>1000</v>
      </c>
      <c r="I215" s="49">
        <f t="shared" si="25"/>
        <v>132.72280841462606</v>
      </c>
      <c r="J215" s="49">
        <v>132.72</v>
      </c>
      <c r="K215" s="117">
        <v>132.72</v>
      </c>
    </row>
    <row r="216" spans="1:11" x14ac:dyDescent="0.25">
      <c r="A216" s="62"/>
      <c r="B216" s="62">
        <v>3222</v>
      </c>
      <c r="C216" s="63" t="s">
        <v>199</v>
      </c>
      <c r="D216" s="64">
        <v>116077.46</v>
      </c>
      <c r="E216" s="58">
        <f t="shared" si="24"/>
        <v>15406.126484836419</v>
      </c>
      <c r="F216" s="64">
        <v>103945</v>
      </c>
      <c r="G216" s="58">
        <f t="shared" si="26"/>
        <v>13795.872320658304</v>
      </c>
      <c r="H216" s="58">
        <v>103945</v>
      </c>
      <c r="I216" s="49">
        <f t="shared" si="25"/>
        <v>13795.872320658304</v>
      </c>
      <c r="J216" s="49">
        <v>13795.87</v>
      </c>
      <c r="K216" s="117">
        <v>13795.87</v>
      </c>
    </row>
    <row r="217" spans="1:11" x14ac:dyDescent="0.25">
      <c r="A217" s="62"/>
      <c r="B217" s="62" t="s">
        <v>84</v>
      </c>
      <c r="C217" s="63" t="s">
        <v>85</v>
      </c>
      <c r="D217" s="64">
        <v>3598.65</v>
      </c>
      <c r="E217" s="58">
        <f t="shared" si="24"/>
        <v>477.62293450129403</v>
      </c>
      <c r="F217" s="64"/>
      <c r="G217" s="58">
        <f t="shared" si="26"/>
        <v>0</v>
      </c>
      <c r="H217" s="58">
        <v>0</v>
      </c>
      <c r="I217" s="49">
        <f t="shared" si="25"/>
        <v>0</v>
      </c>
      <c r="J217" s="49">
        <v>0</v>
      </c>
      <c r="K217" s="117">
        <v>0</v>
      </c>
    </row>
    <row r="218" spans="1:11" x14ac:dyDescent="0.25">
      <c r="A218" s="62"/>
      <c r="B218" s="62" t="s">
        <v>86</v>
      </c>
      <c r="C218" s="63" t="s">
        <v>87</v>
      </c>
      <c r="D218" s="64">
        <v>1500</v>
      </c>
      <c r="E218" s="58">
        <f t="shared" si="24"/>
        <v>199.08421262193906</v>
      </c>
      <c r="F218" s="64">
        <v>0</v>
      </c>
      <c r="G218" s="58">
        <f t="shared" ref="G218:G225" si="27">F218/7.5345</f>
        <v>0</v>
      </c>
      <c r="H218" s="58">
        <v>0</v>
      </c>
      <c r="I218" s="49">
        <f t="shared" si="25"/>
        <v>0</v>
      </c>
      <c r="J218" s="49">
        <v>0</v>
      </c>
      <c r="K218" s="117">
        <v>0</v>
      </c>
    </row>
    <row r="219" spans="1:11" x14ac:dyDescent="0.25">
      <c r="A219" s="59" t="s">
        <v>67</v>
      </c>
      <c r="B219" s="59" t="s">
        <v>88</v>
      </c>
      <c r="C219" s="60" t="s">
        <v>89</v>
      </c>
      <c r="D219" s="61">
        <v>0</v>
      </c>
      <c r="E219" s="58">
        <f t="shared" si="24"/>
        <v>0</v>
      </c>
      <c r="F219" s="61">
        <v>0</v>
      </c>
      <c r="G219" s="58">
        <f t="shared" si="27"/>
        <v>0</v>
      </c>
      <c r="H219" s="58">
        <v>0</v>
      </c>
      <c r="I219" s="49">
        <f t="shared" si="25"/>
        <v>0</v>
      </c>
      <c r="J219" s="49">
        <v>0</v>
      </c>
      <c r="K219" s="117">
        <v>0</v>
      </c>
    </row>
    <row r="220" spans="1:11" x14ac:dyDescent="0.25">
      <c r="A220" s="59"/>
      <c r="B220" s="62" t="s">
        <v>94</v>
      </c>
      <c r="C220" s="63" t="s">
        <v>95</v>
      </c>
      <c r="D220" s="61">
        <v>0</v>
      </c>
      <c r="E220" s="58">
        <f t="shared" si="24"/>
        <v>0</v>
      </c>
      <c r="F220" s="64">
        <v>0</v>
      </c>
      <c r="G220" s="58">
        <f t="shared" si="27"/>
        <v>0</v>
      </c>
      <c r="H220" s="58">
        <v>0</v>
      </c>
      <c r="I220" s="49">
        <f t="shared" si="25"/>
        <v>0</v>
      </c>
      <c r="J220" s="49">
        <v>0</v>
      </c>
      <c r="K220" s="117">
        <v>0</v>
      </c>
    </row>
    <row r="221" spans="1:11" x14ac:dyDescent="0.25">
      <c r="A221" s="62"/>
      <c r="B221" s="62" t="s">
        <v>96</v>
      </c>
      <c r="C221" s="63" t="s">
        <v>97</v>
      </c>
      <c r="D221" s="64">
        <v>0</v>
      </c>
      <c r="E221" s="58">
        <f t="shared" si="24"/>
        <v>0</v>
      </c>
      <c r="F221" s="64">
        <v>0</v>
      </c>
      <c r="G221" s="58">
        <f t="shared" si="27"/>
        <v>0</v>
      </c>
      <c r="H221" s="58">
        <v>0</v>
      </c>
      <c r="I221" s="49">
        <f t="shared" si="25"/>
        <v>0</v>
      </c>
      <c r="J221" s="49">
        <v>0</v>
      </c>
      <c r="K221" s="117">
        <v>0</v>
      </c>
    </row>
    <row r="222" spans="1:11" ht="22.5" x14ac:dyDescent="0.25">
      <c r="A222" s="59" t="s">
        <v>67</v>
      </c>
      <c r="B222" s="59" t="s">
        <v>102</v>
      </c>
      <c r="C222" s="60" t="s">
        <v>103</v>
      </c>
      <c r="D222" s="61">
        <v>12037.5</v>
      </c>
      <c r="E222" s="58">
        <f t="shared" si="24"/>
        <v>1597.6508062910609</v>
      </c>
      <c r="F222" s="61">
        <v>11100</v>
      </c>
      <c r="G222" s="58">
        <f t="shared" si="27"/>
        <v>1473.2231734023492</v>
      </c>
      <c r="H222" s="58">
        <v>11100</v>
      </c>
      <c r="I222" s="49">
        <f t="shared" si="25"/>
        <v>1473.2231734023492</v>
      </c>
      <c r="J222" s="49">
        <v>1473.22</v>
      </c>
      <c r="K222" s="117">
        <v>1473.22</v>
      </c>
    </row>
    <row r="223" spans="1:11" s="69" customFormat="1" ht="22.5" x14ac:dyDescent="0.25">
      <c r="A223" s="62"/>
      <c r="B223" s="62">
        <v>3291</v>
      </c>
      <c r="C223" s="63" t="s">
        <v>229</v>
      </c>
      <c r="D223" s="64">
        <v>0</v>
      </c>
      <c r="E223" s="68">
        <f t="shared" si="24"/>
        <v>0</v>
      </c>
      <c r="F223" s="64">
        <v>600</v>
      </c>
      <c r="G223" s="68">
        <f t="shared" si="27"/>
        <v>79.633685048775632</v>
      </c>
      <c r="H223" s="68">
        <v>600</v>
      </c>
      <c r="I223" s="49">
        <f t="shared" si="25"/>
        <v>79.633685048775632</v>
      </c>
      <c r="J223" s="49">
        <v>79.63</v>
      </c>
      <c r="K223" s="117">
        <v>79.63</v>
      </c>
    </row>
    <row r="224" spans="1:11" x14ac:dyDescent="0.25">
      <c r="A224" s="62"/>
      <c r="B224" s="62" t="s">
        <v>108</v>
      </c>
      <c r="C224" s="63" t="s">
        <v>109</v>
      </c>
      <c r="D224" s="64">
        <v>10162.5</v>
      </c>
      <c r="E224" s="68">
        <f t="shared" si="24"/>
        <v>1348.7955405136372</v>
      </c>
      <c r="F224" s="64">
        <v>10500</v>
      </c>
      <c r="G224" s="68">
        <f t="shared" si="27"/>
        <v>1393.5894883535734</v>
      </c>
      <c r="H224" s="68">
        <v>10500</v>
      </c>
      <c r="I224" s="49">
        <f t="shared" si="25"/>
        <v>1393.5894883535734</v>
      </c>
      <c r="J224" s="49">
        <v>1395.59</v>
      </c>
      <c r="K224" s="117">
        <v>1393.59</v>
      </c>
    </row>
    <row r="225" spans="1:11" x14ac:dyDescent="0.25">
      <c r="A225" s="62"/>
      <c r="B225" s="62">
        <v>3296</v>
      </c>
      <c r="C225" s="63" t="s">
        <v>226</v>
      </c>
      <c r="D225" s="64">
        <v>1875</v>
      </c>
      <c r="E225" s="68">
        <f t="shared" si="24"/>
        <v>248.85526577742382</v>
      </c>
      <c r="F225" s="64">
        <v>0</v>
      </c>
      <c r="G225" s="68">
        <f t="shared" si="27"/>
        <v>0</v>
      </c>
      <c r="H225" s="58"/>
      <c r="I225" s="49">
        <f t="shared" si="25"/>
        <v>0</v>
      </c>
      <c r="J225" s="49">
        <v>0</v>
      </c>
      <c r="K225" s="117">
        <v>0</v>
      </c>
    </row>
    <row r="226" spans="1:11" s="66" customFormat="1" x14ac:dyDescent="0.25">
      <c r="A226" s="59"/>
      <c r="B226" s="59">
        <v>34</v>
      </c>
      <c r="C226" s="60" t="s">
        <v>112</v>
      </c>
      <c r="D226" s="61">
        <v>1920.77</v>
      </c>
      <c r="E226" s="58">
        <f t="shared" si="24"/>
        <v>254.92998871856128</v>
      </c>
      <c r="F226" s="61"/>
      <c r="G226" s="58"/>
      <c r="H226" s="58"/>
      <c r="I226" s="49">
        <f t="shared" si="25"/>
        <v>0</v>
      </c>
      <c r="J226" s="49">
        <v>0</v>
      </c>
      <c r="K226" s="117">
        <v>0</v>
      </c>
    </row>
    <row r="227" spans="1:11" s="66" customFormat="1" x14ac:dyDescent="0.25">
      <c r="A227" s="59"/>
      <c r="B227" s="59">
        <v>343</v>
      </c>
      <c r="C227" s="60" t="s">
        <v>114</v>
      </c>
      <c r="D227" s="61">
        <v>1920.77</v>
      </c>
      <c r="E227" s="58">
        <f t="shared" si="24"/>
        <v>254.92998871856128</v>
      </c>
      <c r="F227" s="61"/>
      <c r="G227" s="58"/>
      <c r="H227" s="58"/>
      <c r="I227" s="49">
        <f t="shared" si="25"/>
        <v>0</v>
      </c>
      <c r="J227" s="49">
        <v>0</v>
      </c>
      <c r="K227" s="117">
        <v>0</v>
      </c>
    </row>
    <row r="228" spans="1:11" x14ac:dyDescent="0.25">
      <c r="A228" s="62"/>
      <c r="B228" s="62">
        <v>3433</v>
      </c>
      <c r="C228" s="63" t="s">
        <v>227</v>
      </c>
      <c r="D228" s="64">
        <v>1920.77</v>
      </c>
      <c r="E228" s="58">
        <f t="shared" si="24"/>
        <v>254.92998871856128</v>
      </c>
      <c r="F228" s="64"/>
      <c r="G228" s="58"/>
      <c r="H228" s="58"/>
      <c r="I228" s="49">
        <f t="shared" si="25"/>
        <v>0</v>
      </c>
      <c r="J228" s="49">
        <v>0</v>
      </c>
      <c r="K228" s="117">
        <v>0</v>
      </c>
    </row>
    <row r="229" spans="1:11" ht="22.5" x14ac:dyDescent="0.25">
      <c r="A229" s="59" t="s">
        <v>67</v>
      </c>
      <c r="B229" s="59" t="s">
        <v>179</v>
      </c>
      <c r="C229" s="60" t="s">
        <v>180</v>
      </c>
      <c r="D229" s="61">
        <v>0</v>
      </c>
      <c r="E229" s="58">
        <f t="shared" si="24"/>
        <v>0</v>
      </c>
      <c r="F229" s="64">
        <v>0</v>
      </c>
      <c r="G229" s="58">
        <f t="shared" ref="G229:G244" si="28">F229/7.5345</f>
        <v>0</v>
      </c>
      <c r="H229" s="58">
        <v>0</v>
      </c>
      <c r="I229" s="49">
        <f t="shared" si="25"/>
        <v>0</v>
      </c>
      <c r="J229" s="49">
        <v>0</v>
      </c>
      <c r="K229" s="117">
        <v>0</v>
      </c>
    </row>
    <row r="230" spans="1:11" ht="22.5" x14ac:dyDescent="0.25">
      <c r="A230" s="59" t="s">
        <v>67</v>
      </c>
      <c r="B230" s="59" t="s">
        <v>181</v>
      </c>
      <c r="C230" s="60" t="s">
        <v>182</v>
      </c>
      <c r="D230" s="61">
        <v>0</v>
      </c>
      <c r="E230" s="58">
        <f t="shared" si="24"/>
        <v>0</v>
      </c>
      <c r="F230" s="64">
        <v>0</v>
      </c>
      <c r="G230" s="58">
        <f t="shared" si="28"/>
        <v>0</v>
      </c>
      <c r="H230" s="58">
        <v>0</v>
      </c>
      <c r="I230" s="49">
        <f t="shared" si="25"/>
        <v>0</v>
      </c>
      <c r="J230" s="49">
        <v>0</v>
      </c>
      <c r="K230" s="117">
        <v>0</v>
      </c>
    </row>
    <row r="231" spans="1:11" x14ac:dyDescent="0.25">
      <c r="A231" s="62"/>
      <c r="B231" s="62" t="s">
        <v>183</v>
      </c>
      <c r="C231" s="63" t="s">
        <v>184</v>
      </c>
      <c r="D231" s="64">
        <v>0</v>
      </c>
      <c r="E231" s="58">
        <f t="shared" si="24"/>
        <v>0</v>
      </c>
      <c r="F231" s="64">
        <v>0</v>
      </c>
      <c r="G231" s="58">
        <f t="shared" si="28"/>
        <v>0</v>
      </c>
      <c r="H231" s="58">
        <v>0</v>
      </c>
      <c r="I231" s="49">
        <f t="shared" si="25"/>
        <v>0</v>
      </c>
      <c r="J231" s="49">
        <v>0</v>
      </c>
      <c r="K231" s="117">
        <v>0</v>
      </c>
    </row>
    <row r="232" spans="1:11" x14ac:dyDescent="0.25">
      <c r="A232" s="59" t="s">
        <v>67</v>
      </c>
      <c r="B232" s="59" t="s">
        <v>185</v>
      </c>
      <c r="C232" s="60" t="s">
        <v>186</v>
      </c>
      <c r="D232" s="61">
        <v>0</v>
      </c>
      <c r="E232" s="58">
        <f t="shared" si="24"/>
        <v>0</v>
      </c>
      <c r="F232" s="64">
        <v>0</v>
      </c>
      <c r="G232" s="58">
        <f t="shared" si="28"/>
        <v>0</v>
      </c>
      <c r="H232" s="58">
        <v>0</v>
      </c>
      <c r="I232" s="49">
        <f t="shared" si="25"/>
        <v>0</v>
      </c>
      <c r="J232" s="49">
        <v>0</v>
      </c>
      <c r="K232" s="117">
        <v>0</v>
      </c>
    </row>
    <row r="233" spans="1:11" x14ac:dyDescent="0.25">
      <c r="A233" s="59" t="s">
        <v>67</v>
      </c>
      <c r="B233" s="59" t="s">
        <v>187</v>
      </c>
      <c r="C233" s="60" t="s">
        <v>188</v>
      </c>
      <c r="D233" s="61">
        <v>0</v>
      </c>
      <c r="E233" s="58">
        <f t="shared" si="24"/>
        <v>0</v>
      </c>
      <c r="F233" s="64">
        <v>0</v>
      </c>
      <c r="G233" s="58">
        <f t="shared" si="28"/>
        <v>0</v>
      </c>
      <c r="H233" s="58">
        <v>0</v>
      </c>
      <c r="I233" s="49">
        <f t="shared" si="25"/>
        <v>0</v>
      </c>
      <c r="J233" s="49">
        <v>0</v>
      </c>
      <c r="K233" s="117">
        <v>0</v>
      </c>
    </row>
    <row r="234" spans="1:11" x14ac:dyDescent="0.25">
      <c r="A234" s="62"/>
      <c r="B234" s="62" t="s">
        <v>189</v>
      </c>
      <c r="C234" s="63" t="s">
        <v>190</v>
      </c>
      <c r="D234" s="64">
        <v>0</v>
      </c>
      <c r="E234" s="58">
        <f t="shared" si="24"/>
        <v>0</v>
      </c>
      <c r="F234" s="64">
        <v>0</v>
      </c>
      <c r="G234" s="58">
        <f t="shared" si="28"/>
        <v>0</v>
      </c>
      <c r="H234" s="58">
        <v>0</v>
      </c>
      <c r="I234" s="49">
        <f t="shared" si="25"/>
        <v>0</v>
      </c>
      <c r="J234" s="49">
        <v>0</v>
      </c>
      <c r="K234" s="117">
        <v>0</v>
      </c>
    </row>
    <row r="235" spans="1:11" ht="22.5" x14ac:dyDescent="0.25">
      <c r="A235" s="56" t="s">
        <v>67</v>
      </c>
      <c r="B235" s="56" t="s">
        <v>139</v>
      </c>
      <c r="C235" s="57" t="s">
        <v>25</v>
      </c>
      <c r="D235" s="58">
        <v>84052.66</v>
      </c>
      <c r="E235" s="58">
        <f t="shared" si="24"/>
        <v>11155.705089919702</v>
      </c>
      <c r="F235" s="58">
        <v>8155</v>
      </c>
      <c r="G235" s="58">
        <f t="shared" si="28"/>
        <v>1082.3545026212755</v>
      </c>
      <c r="H235" s="58">
        <v>8155</v>
      </c>
      <c r="I235" s="49">
        <f t="shared" si="25"/>
        <v>1082.3545026212755</v>
      </c>
      <c r="J235" s="49">
        <v>1082.3499999999999</v>
      </c>
      <c r="K235" s="117">
        <v>1082.3499999999999</v>
      </c>
    </row>
    <row r="236" spans="1:11" ht="22.5" x14ac:dyDescent="0.25">
      <c r="A236" s="59" t="s">
        <v>67</v>
      </c>
      <c r="B236" s="59" t="s">
        <v>140</v>
      </c>
      <c r="C236" s="60" t="s">
        <v>55</v>
      </c>
      <c r="D236" s="61">
        <v>84052.66</v>
      </c>
      <c r="E236" s="58">
        <f t="shared" si="24"/>
        <v>11155.705089919702</v>
      </c>
      <c r="F236" s="61">
        <v>8155</v>
      </c>
      <c r="G236" s="58">
        <f t="shared" si="28"/>
        <v>1082.3545026212755</v>
      </c>
      <c r="H236" s="58">
        <v>8155</v>
      </c>
      <c r="I236" s="49">
        <f t="shared" si="25"/>
        <v>1082.3545026212755</v>
      </c>
      <c r="J236" s="49">
        <v>1082.3499999999999</v>
      </c>
      <c r="K236" s="117">
        <v>1082.3499999999999</v>
      </c>
    </row>
    <row r="237" spans="1:11" x14ac:dyDescent="0.25">
      <c r="A237" s="59" t="s">
        <v>67</v>
      </c>
      <c r="B237" s="59" t="s">
        <v>141</v>
      </c>
      <c r="C237" s="60" t="s">
        <v>142</v>
      </c>
      <c r="D237" s="61">
        <v>0</v>
      </c>
      <c r="E237" s="58">
        <f t="shared" si="24"/>
        <v>0</v>
      </c>
      <c r="F237" s="61">
        <v>8155</v>
      </c>
      <c r="G237" s="58">
        <f t="shared" si="28"/>
        <v>1082.3545026212755</v>
      </c>
      <c r="H237" s="58">
        <v>8155</v>
      </c>
      <c r="I237" s="49">
        <f t="shared" si="25"/>
        <v>1082.3545026212755</v>
      </c>
      <c r="J237" s="49">
        <v>1082.3499999999999</v>
      </c>
      <c r="K237" s="117">
        <v>1082.3499999999999</v>
      </c>
    </row>
    <row r="238" spans="1:11" x14ac:dyDescent="0.25">
      <c r="A238" s="62"/>
      <c r="B238" s="62" t="s">
        <v>143</v>
      </c>
      <c r="C238" s="63" t="s">
        <v>144</v>
      </c>
      <c r="D238" s="64">
        <v>0</v>
      </c>
      <c r="E238" s="58">
        <f t="shared" si="24"/>
        <v>0</v>
      </c>
      <c r="F238" s="64">
        <v>8155</v>
      </c>
      <c r="G238" s="58">
        <f t="shared" si="28"/>
        <v>1082.3545026212755</v>
      </c>
      <c r="H238" s="58">
        <v>8155</v>
      </c>
      <c r="I238" s="49">
        <f t="shared" si="25"/>
        <v>1082.3545026212755</v>
      </c>
      <c r="J238" s="49">
        <v>1082.3499999999999</v>
      </c>
      <c r="K238" s="117">
        <v>1082.3499999999999</v>
      </c>
    </row>
    <row r="239" spans="1:11" x14ac:dyDescent="0.25">
      <c r="A239" s="62"/>
      <c r="B239" s="62" t="s">
        <v>191</v>
      </c>
      <c r="C239" s="63" t="s">
        <v>192</v>
      </c>
      <c r="D239" s="64">
        <v>0</v>
      </c>
      <c r="E239" s="58">
        <f t="shared" si="24"/>
        <v>0</v>
      </c>
      <c r="F239" s="64">
        <v>0</v>
      </c>
      <c r="G239" s="58">
        <f t="shared" si="28"/>
        <v>0</v>
      </c>
      <c r="H239" s="58">
        <v>0</v>
      </c>
      <c r="I239" s="49">
        <f t="shared" si="25"/>
        <v>0</v>
      </c>
      <c r="J239" s="49">
        <v>0</v>
      </c>
      <c r="K239" s="117">
        <v>0</v>
      </c>
    </row>
    <row r="240" spans="1:11" x14ac:dyDescent="0.25">
      <c r="A240" s="62"/>
      <c r="B240" s="62" t="s">
        <v>191</v>
      </c>
      <c r="C240" s="63" t="s">
        <v>192</v>
      </c>
      <c r="D240" s="64">
        <v>0</v>
      </c>
      <c r="E240" s="58">
        <f t="shared" si="24"/>
        <v>0</v>
      </c>
      <c r="F240" s="64">
        <v>0</v>
      </c>
      <c r="G240" s="58">
        <f t="shared" si="28"/>
        <v>0</v>
      </c>
      <c r="H240" s="58"/>
      <c r="I240" s="49">
        <f t="shared" si="25"/>
        <v>0</v>
      </c>
      <c r="J240" s="49">
        <v>0</v>
      </c>
      <c r="K240" s="117">
        <v>0</v>
      </c>
    </row>
    <row r="241" spans="1:11" ht="22.5" x14ac:dyDescent="0.25">
      <c r="A241" s="59" t="s">
        <v>67</v>
      </c>
      <c r="B241" s="59" t="s">
        <v>193</v>
      </c>
      <c r="C241" s="60" t="s">
        <v>194</v>
      </c>
      <c r="D241" s="61">
        <v>84052.66</v>
      </c>
      <c r="E241" s="58">
        <f t="shared" si="24"/>
        <v>11155.705089919702</v>
      </c>
      <c r="F241" s="64">
        <v>0</v>
      </c>
      <c r="G241" s="58">
        <f t="shared" si="28"/>
        <v>0</v>
      </c>
      <c r="H241" s="58">
        <v>86000</v>
      </c>
      <c r="I241" s="49">
        <f t="shared" si="25"/>
        <v>11414.16152365784</v>
      </c>
      <c r="J241" s="49">
        <v>11414.16</v>
      </c>
      <c r="K241" s="117">
        <v>11414.16</v>
      </c>
    </row>
    <row r="242" spans="1:11" x14ac:dyDescent="0.25">
      <c r="A242" s="62"/>
      <c r="B242" s="62" t="s">
        <v>195</v>
      </c>
      <c r="C242" s="63" t="s">
        <v>196</v>
      </c>
      <c r="D242" s="64">
        <v>84052.66</v>
      </c>
      <c r="E242" s="58">
        <f t="shared" si="24"/>
        <v>11155.705089919702</v>
      </c>
      <c r="F242" s="64">
        <v>0</v>
      </c>
      <c r="G242" s="58">
        <f t="shared" si="28"/>
        <v>0</v>
      </c>
      <c r="H242" s="58">
        <v>86000</v>
      </c>
      <c r="I242" s="49">
        <f t="shared" si="25"/>
        <v>11414.16152365784</v>
      </c>
      <c r="J242" s="49">
        <v>11414.16</v>
      </c>
      <c r="K242" s="117">
        <v>11414.16</v>
      </c>
    </row>
    <row r="243" spans="1:11" ht="22.5" x14ac:dyDescent="0.25">
      <c r="A243" s="50" t="s">
        <v>124</v>
      </c>
      <c r="B243" s="50" t="s">
        <v>129</v>
      </c>
      <c r="C243" s="51" t="s">
        <v>197</v>
      </c>
      <c r="D243" s="52">
        <v>0</v>
      </c>
      <c r="E243" s="52">
        <f>D243/7.5345</f>
        <v>0</v>
      </c>
      <c r="F243" s="52"/>
      <c r="G243" s="52">
        <f t="shared" si="28"/>
        <v>0</v>
      </c>
      <c r="H243" s="52"/>
      <c r="I243" s="49">
        <f t="shared" si="25"/>
        <v>0</v>
      </c>
      <c r="J243" s="49">
        <v>0</v>
      </c>
      <c r="K243" s="117">
        <v>0</v>
      </c>
    </row>
    <row r="244" spans="1:11" x14ac:dyDescent="0.25">
      <c r="A244" s="53" t="s">
        <v>64</v>
      </c>
      <c r="B244" s="53" t="s">
        <v>161</v>
      </c>
      <c r="C244" s="54" t="s">
        <v>162</v>
      </c>
      <c r="D244" s="55">
        <v>0</v>
      </c>
      <c r="E244" s="55">
        <f>D244/7.5345</f>
        <v>0</v>
      </c>
      <c r="F244" s="55">
        <v>0</v>
      </c>
      <c r="G244" s="55">
        <f t="shared" si="28"/>
        <v>0</v>
      </c>
      <c r="H244" s="55">
        <v>0</v>
      </c>
      <c r="I244" s="49">
        <f t="shared" si="25"/>
        <v>0</v>
      </c>
      <c r="J244" s="49">
        <v>0</v>
      </c>
      <c r="K244" s="117">
        <v>0</v>
      </c>
    </row>
    <row r="245" spans="1:11" x14ac:dyDescent="0.25">
      <c r="A245" s="56" t="s">
        <v>67</v>
      </c>
      <c r="B245" s="56" t="s">
        <v>68</v>
      </c>
      <c r="C245" s="57" t="s">
        <v>23</v>
      </c>
      <c r="D245" s="58">
        <v>0</v>
      </c>
      <c r="E245" s="58">
        <f t="shared" ref="E245:E267" si="29">D245/7.5345</f>
        <v>0</v>
      </c>
      <c r="F245" s="58">
        <v>0</v>
      </c>
      <c r="G245" s="58">
        <f t="shared" ref="G245:G248" si="30">F245/7.5345</f>
        <v>0</v>
      </c>
      <c r="H245" s="58">
        <v>0</v>
      </c>
      <c r="I245" s="49">
        <f t="shared" si="25"/>
        <v>0</v>
      </c>
      <c r="J245" s="49">
        <v>0</v>
      </c>
      <c r="K245" s="117">
        <v>0</v>
      </c>
    </row>
    <row r="246" spans="1:11" x14ac:dyDescent="0.25">
      <c r="A246" s="59" t="s">
        <v>67</v>
      </c>
      <c r="B246" s="59" t="s">
        <v>69</v>
      </c>
      <c r="C246" s="60" t="s">
        <v>37</v>
      </c>
      <c r="D246" s="61">
        <v>0</v>
      </c>
      <c r="E246" s="58">
        <f t="shared" si="29"/>
        <v>0</v>
      </c>
      <c r="F246" s="61">
        <v>0</v>
      </c>
      <c r="G246" s="58">
        <f t="shared" si="30"/>
        <v>0</v>
      </c>
      <c r="H246" s="58">
        <v>0</v>
      </c>
      <c r="I246" s="49">
        <f t="shared" si="25"/>
        <v>0</v>
      </c>
      <c r="J246" s="49">
        <v>0</v>
      </c>
      <c r="K246" s="117">
        <v>0</v>
      </c>
    </row>
    <row r="247" spans="1:11" x14ac:dyDescent="0.25">
      <c r="A247" s="59" t="s">
        <v>67</v>
      </c>
      <c r="B247" s="59" t="s">
        <v>88</v>
      </c>
      <c r="C247" s="60" t="s">
        <v>89</v>
      </c>
      <c r="D247" s="61">
        <v>0</v>
      </c>
      <c r="E247" s="58">
        <f t="shared" si="29"/>
        <v>0</v>
      </c>
      <c r="F247" s="61">
        <v>0</v>
      </c>
      <c r="G247" s="58">
        <f t="shared" si="30"/>
        <v>0</v>
      </c>
      <c r="H247" s="58">
        <v>0</v>
      </c>
      <c r="I247" s="49">
        <f t="shared" si="25"/>
        <v>0</v>
      </c>
      <c r="J247" s="49">
        <v>0</v>
      </c>
      <c r="K247" s="117">
        <v>0</v>
      </c>
    </row>
    <row r="248" spans="1:11" x14ac:dyDescent="0.25">
      <c r="A248" s="62"/>
      <c r="B248" s="62" t="s">
        <v>90</v>
      </c>
      <c r="C248" s="63" t="s">
        <v>91</v>
      </c>
      <c r="D248" s="64">
        <v>0</v>
      </c>
      <c r="E248" s="58">
        <f t="shared" si="29"/>
        <v>0</v>
      </c>
      <c r="F248" s="64">
        <v>0</v>
      </c>
      <c r="G248" s="58">
        <f t="shared" si="30"/>
        <v>0</v>
      </c>
      <c r="H248" s="58">
        <v>0</v>
      </c>
      <c r="I248" s="49">
        <f t="shared" si="25"/>
        <v>0</v>
      </c>
      <c r="J248" s="49">
        <v>0</v>
      </c>
      <c r="K248" s="117">
        <v>0</v>
      </c>
    </row>
    <row r="249" spans="1:11" x14ac:dyDescent="0.25">
      <c r="A249" s="53" t="s">
        <v>64</v>
      </c>
      <c r="B249" s="53" t="s">
        <v>155</v>
      </c>
      <c r="C249" s="54" t="s">
        <v>156</v>
      </c>
      <c r="D249" s="55">
        <v>0</v>
      </c>
      <c r="E249" s="55">
        <f>D249/7.5345</f>
        <v>0</v>
      </c>
      <c r="F249" s="55">
        <v>0</v>
      </c>
      <c r="G249" s="55">
        <f>F249/7.5345</f>
        <v>0</v>
      </c>
      <c r="H249" s="55"/>
      <c r="I249" s="49">
        <f t="shared" si="25"/>
        <v>0</v>
      </c>
      <c r="J249" s="49">
        <v>0</v>
      </c>
      <c r="K249" s="117">
        <v>0</v>
      </c>
    </row>
    <row r="250" spans="1:11" x14ac:dyDescent="0.25">
      <c r="A250" s="56" t="s">
        <v>67</v>
      </c>
      <c r="B250" s="56" t="s">
        <v>68</v>
      </c>
      <c r="C250" s="57" t="s">
        <v>23</v>
      </c>
      <c r="D250" s="58">
        <v>0</v>
      </c>
      <c r="E250" s="58">
        <f t="shared" si="29"/>
        <v>0</v>
      </c>
      <c r="F250" s="58">
        <v>0</v>
      </c>
      <c r="G250" s="58">
        <f t="shared" ref="G250:G254" si="31">F250/7.5345</f>
        <v>0</v>
      </c>
      <c r="H250" s="58"/>
      <c r="I250" s="49">
        <f t="shared" si="25"/>
        <v>0</v>
      </c>
      <c r="J250" s="49">
        <v>0</v>
      </c>
      <c r="K250" s="117">
        <v>0</v>
      </c>
    </row>
    <row r="251" spans="1:11" x14ac:dyDescent="0.25">
      <c r="A251" s="59" t="s">
        <v>67</v>
      </c>
      <c r="B251" s="59" t="s">
        <v>69</v>
      </c>
      <c r="C251" s="60" t="s">
        <v>37</v>
      </c>
      <c r="D251" s="61">
        <v>0</v>
      </c>
      <c r="E251" s="58">
        <f t="shared" si="29"/>
        <v>0</v>
      </c>
      <c r="F251" s="61">
        <v>0</v>
      </c>
      <c r="G251" s="58">
        <f t="shared" si="31"/>
        <v>0</v>
      </c>
      <c r="H251" s="58"/>
      <c r="I251" s="49">
        <f t="shared" si="25"/>
        <v>0</v>
      </c>
      <c r="J251" s="49">
        <v>0</v>
      </c>
      <c r="K251" s="117">
        <v>0</v>
      </c>
    </row>
    <row r="252" spans="1:11" x14ac:dyDescent="0.25">
      <c r="A252" s="59" t="s">
        <v>67</v>
      </c>
      <c r="B252" s="59" t="s">
        <v>78</v>
      </c>
      <c r="C252" s="60" t="s">
        <v>79</v>
      </c>
      <c r="D252" s="61">
        <v>0</v>
      </c>
      <c r="E252" s="58">
        <f t="shared" si="29"/>
        <v>0</v>
      </c>
      <c r="F252" s="61">
        <v>0</v>
      </c>
      <c r="G252" s="58">
        <f t="shared" si="31"/>
        <v>0</v>
      </c>
      <c r="H252" s="58"/>
      <c r="I252" s="49">
        <f t="shared" si="25"/>
        <v>0</v>
      </c>
      <c r="J252" s="49">
        <v>0</v>
      </c>
      <c r="K252" s="117">
        <v>0</v>
      </c>
    </row>
    <row r="253" spans="1:11" x14ac:dyDescent="0.25">
      <c r="A253" s="62"/>
      <c r="B253" s="62" t="s">
        <v>80</v>
      </c>
      <c r="C253" s="63" t="s">
        <v>81</v>
      </c>
      <c r="D253" s="64">
        <v>0</v>
      </c>
      <c r="E253" s="58">
        <f t="shared" si="29"/>
        <v>0</v>
      </c>
      <c r="F253" s="64">
        <v>0</v>
      </c>
      <c r="G253" s="58">
        <f t="shared" si="31"/>
        <v>0</v>
      </c>
      <c r="H253" s="58">
        <v>0</v>
      </c>
      <c r="I253" s="49">
        <f t="shared" si="25"/>
        <v>0</v>
      </c>
      <c r="J253" s="49">
        <v>0</v>
      </c>
      <c r="K253" s="117">
        <v>0</v>
      </c>
    </row>
    <row r="254" spans="1:11" x14ac:dyDescent="0.25">
      <c r="A254" s="62"/>
      <c r="B254" s="62" t="s">
        <v>198</v>
      </c>
      <c r="C254" s="63" t="s">
        <v>199</v>
      </c>
      <c r="D254" s="64">
        <v>0</v>
      </c>
      <c r="E254" s="58">
        <f t="shared" si="29"/>
        <v>0</v>
      </c>
      <c r="F254" s="64">
        <v>0</v>
      </c>
      <c r="G254" s="58">
        <f t="shared" si="31"/>
        <v>0</v>
      </c>
      <c r="H254" s="58"/>
      <c r="I254" s="49">
        <f t="shared" si="25"/>
        <v>0</v>
      </c>
      <c r="J254" s="49">
        <v>0</v>
      </c>
      <c r="K254" s="117">
        <v>0</v>
      </c>
    </row>
    <row r="255" spans="1:11" x14ac:dyDescent="0.25">
      <c r="A255" s="53" t="s">
        <v>64</v>
      </c>
      <c r="B255" s="53" t="s">
        <v>163</v>
      </c>
      <c r="C255" s="54" t="s">
        <v>164</v>
      </c>
      <c r="D255" s="55">
        <v>0</v>
      </c>
      <c r="E255" s="55">
        <f>D255/7.5345</f>
        <v>0</v>
      </c>
      <c r="F255" s="55">
        <v>0</v>
      </c>
      <c r="G255" s="55">
        <f>F255/7.5345</f>
        <v>0</v>
      </c>
      <c r="H255" s="55"/>
      <c r="I255" s="49">
        <f t="shared" si="25"/>
        <v>0</v>
      </c>
      <c r="J255" s="49">
        <v>0</v>
      </c>
      <c r="K255" s="117">
        <v>0</v>
      </c>
    </row>
    <row r="256" spans="1:11" x14ac:dyDescent="0.25">
      <c r="A256" s="56" t="s">
        <v>67</v>
      </c>
      <c r="B256" s="56" t="s">
        <v>68</v>
      </c>
      <c r="C256" s="57" t="s">
        <v>23</v>
      </c>
      <c r="D256" s="58">
        <v>0</v>
      </c>
      <c r="E256" s="58">
        <f t="shared" si="29"/>
        <v>0</v>
      </c>
      <c r="F256" s="58">
        <v>0</v>
      </c>
      <c r="G256" s="58">
        <f t="shared" ref="G256:G267" si="32">F256/7.5345</f>
        <v>0</v>
      </c>
      <c r="H256" s="58"/>
      <c r="I256" s="49">
        <f t="shared" si="25"/>
        <v>0</v>
      </c>
      <c r="J256" s="49">
        <v>0</v>
      </c>
      <c r="K256" s="117">
        <v>0</v>
      </c>
    </row>
    <row r="257" spans="1:11" x14ac:dyDescent="0.25">
      <c r="A257" s="59" t="s">
        <v>67</v>
      </c>
      <c r="B257" s="59" t="s">
        <v>69</v>
      </c>
      <c r="C257" s="60" t="s">
        <v>37</v>
      </c>
      <c r="D257" s="61">
        <v>0</v>
      </c>
      <c r="E257" s="58">
        <f t="shared" si="29"/>
        <v>0</v>
      </c>
      <c r="F257" s="58">
        <v>0</v>
      </c>
      <c r="G257" s="58">
        <f t="shared" si="32"/>
        <v>0</v>
      </c>
      <c r="H257" s="58"/>
      <c r="I257" s="49">
        <f t="shared" si="25"/>
        <v>0</v>
      </c>
      <c r="J257" s="49">
        <v>0</v>
      </c>
      <c r="K257" s="117">
        <v>0</v>
      </c>
    </row>
    <row r="258" spans="1:11" x14ac:dyDescent="0.25">
      <c r="A258" s="59" t="s">
        <v>67</v>
      </c>
      <c r="B258" s="59" t="s">
        <v>70</v>
      </c>
      <c r="C258" s="60" t="s">
        <v>71</v>
      </c>
      <c r="D258" s="61">
        <v>0</v>
      </c>
      <c r="E258" s="58">
        <f t="shared" si="29"/>
        <v>0</v>
      </c>
      <c r="F258" s="58">
        <v>0</v>
      </c>
      <c r="G258" s="58">
        <f t="shared" si="32"/>
        <v>0</v>
      </c>
      <c r="H258" s="58"/>
      <c r="I258" s="49">
        <f t="shared" si="25"/>
        <v>0</v>
      </c>
      <c r="J258" s="49">
        <v>0</v>
      </c>
      <c r="K258" s="117">
        <v>0</v>
      </c>
    </row>
    <row r="259" spans="1:11" x14ac:dyDescent="0.25">
      <c r="A259" s="62"/>
      <c r="B259" s="62" t="s">
        <v>72</v>
      </c>
      <c r="C259" s="63" t="s">
        <v>73</v>
      </c>
      <c r="D259" s="64">
        <v>0</v>
      </c>
      <c r="E259" s="58">
        <f t="shared" si="29"/>
        <v>0</v>
      </c>
      <c r="F259" s="58">
        <v>0</v>
      </c>
      <c r="G259" s="58">
        <f t="shared" si="32"/>
        <v>0</v>
      </c>
      <c r="H259" s="58"/>
      <c r="I259" s="49">
        <f t="shared" si="25"/>
        <v>0</v>
      </c>
      <c r="J259" s="49">
        <v>0</v>
      </c>
      <c r="K259" s="117">
        <v>0</v>
      </c>
    </row>
    <row r="260" spans="1:11" x14ac:dyDescent="0.25">
      <c r="A260" s="59" t="s">
        <v>67</v>
      </c>
      <c r="B260" s="59" t="s">
        <v>78</v>
      </c>
      <c r="C260" s="60" t="s">
        <v>79</v>
      </c>
      <c r="D260" s="61">
        <v>0</v>
      </c>
      <c r="E260" s="58">
        <f t="shared" si="29"/>
        <v>0</v>
      </c>
      <c r="F260" s="58">
        <v>0</v>
      </c>
      <c r="G260" s="58">
        <f t="shared" si="32"/>
        <v>0</v>
      </c>
      <c r="H260" s="58"/>
      <c r="I260" s="49">
        <f t="shared" si="25"/>
        <v>0</v>
      </c>
      <c r="J260" s="49">
        <v>0</v>
      </c>
      <c r="K260" s="117">
        <v>0</v>
      </c>
    </row>
    <row r="261" spans="1:11" x14ac:dyDescent="0.25">
      <c r="A261" s="62"/>
      <c r="B261" s="62" t="s">
        <v>80</v>
      </c>
      <c r="C261" s="63" t="s">
        <v>81</v>
      </c>
      <c r="D261" s="64">
        <v>0</v>
      </c>
      <c r="E261" s="58">
        <f t="shared" si="29"/>
        <v>0</v>
      </c>
      <c r="F261" s="58">
        <v>0</v>
      </c>
      <c r="G261" s="58">
        <f t="shared" si="32"/>
        <v>0</v>
      </c>
      <c r="H261" s="58">
        <v>0</v>
      </c>
      <c r="I261" s="49">
        <f t="shared" si="25"/>
        <v>0</v>
      </c>
      <c r="J261" s="49">
        <v>0</v>
      </c>
      <c r="K261" s="117">
        <v>0</v>
      </c>
    </row>
    <row r="262" spans="1:11" x14ac:dyDescent="0.25">
      <c r="A262" s="62"/>
      <c r="B262" s="62" t="s">
        <v>198</v>
      </c>
      <c r="C262" s="63" t="s">
        <v>199</v>
      </c>
      <c r="D262" s="64">
        <v>0</v>
      </c>
      <c r="E262" s="58">
        <f t="shared" si="29"/>
        <v>0</v>
      </c>
      <c r="F262" s="58">
        <v>0</v>
      </c>
      <c r="G262" s="58">
        <f t="shared" si="32"/>
        <v>0</v>
      </c>
      <c r="H262" s="58"/>
      <c r="I262" s="49">
        <f t="shared" si="25"/>
        <v>0</v>
      </c>
      <c r="J262" s="49">
        <v>0</v>
      </c>
      <c r="K262" s="117">
        <v>0</v>
      </c>
    </row>
    <row r="263" spans="1:11" x14ac:dyDescent="0.25">
      <c r="A263" s="59" t="s">
        <v>67</v>
      </c>
      <c r="B263" s="59" t="s">
        <v>88</v>
      </c>
      <c r="C263" s="60" t="s">
        <v>89</v>
      </c>
      <c r="D263" s="61">
        <v>0</v>
      </c>
      <c r="E263" s="58">
        <f t="shared" si="29"/>
        <v>0</v>
      </c>
      <c r="F263" s="58">
        <v>0</v>
      </c>
      <c r="G263" s="58">
        <f t="shared" si="32"/>
        <v>0</v>
      </c>
      <c r="H263" s="58"/>
      <c r="I263" s="49">
        <f t="shared" si="25"/>
        <v>0</v>
      </c>
      <c r="J263" s="49">
        <v>0</v>
      </c>
      <c r="K263" s="117">
        <v>0</v>
      </c>
    </row>
    <row r="264" spans="1:11" x14ac:dyDescent="0.25">
      <c r="A264" s="62"/>
      <c r="B264" s="62" t="s">
        <v>90</v>
      </c>
      <c r="C264" s="63" t="s">
        <v>91</v>
      </c>
      <c r="D264" s="64">
        <v>0</v>
      </c>
      <c r="E264" s="58">
        <f t="shared" si="29"/>
        <v>0</v>
      </c>
      <c r="F264" s="58">
        <v>0</v>
      </c>
      <c r="G264" s="58">
        <f t="shared" si="32"/>
        <v>0</v>
      </c>
      <c r="H264" s="58"/>
      <c r="I264" s="49">
        <f t="shared" ref="I264:I302" si="33">H264/7.5345</f>
        <v>0</v>
      </c>
      <c r="J264" s="49">
        <v>0</v>
      </c>
      <c r="K264" s="117">
        <v>0</v>
      </c>
    </row>
    <row r="265" spans="1:11" ht="22.5" x14ac:dyDescent="0.25">
      <c r="A265" s="59" t="s">
        <v>67</v>
      </c>
      <c r="B265" s="59" t="s">
        <v>102</v>
      </c>
      <c r="C265" s="60" t="s">
        <v>103</v>
      </c>
      <c r="D265" s="61">
        <v>0</v>
      </c>
      <c r="E265" s="58">
        <f t="shared" si="29"/>
        <v>0</v>
      </c>
      <c r="F265" s="61">
        <v>0</v>
      </c>
      <c r="G265" s="58">
        <f t="shared" si="32"/>
        <v>0</v>
      </c>
      <c r="H265" s="58"/>
      <c r="I265" s="49">
        <f t="shared" si="33"/>
        <v>0</v>
      </c>
      <c r="J265" s="49">
        <v>0</v>
      </c>
      <c r="K265" s="117">
        <v>0</v>
      </c>
    </row>
    <row r="266" spans="1:11" x14ac:dyDescent="0.25">
      <c r="A266" s="62"/>
      <c r="B266" s="62" t="s">
        <v>106</v>
      </c>
      <c r="C266" s="63" t="s">
        <v>107</v>
      </c>
      <c r="D266" s="64">
        <v>0</v>
      </c>
      <c r="E266" s="58">
        <f t="shared" si="29"/>
        <v>0</v>
      </c>
      <c r="F266" s="64">
        <v>0</v>
      </c>
      <c r="G266" s="58">
        <f t="shared" si="32"/>
        <v>0</v>
      </c>
      <c r="H266" s="58"/>
      <c r="I266" s="49">
        <f t="shared" si="33"/>
        <v>0</v>
      </c>
      <c r="J266" s="49">
        <v>0</v>
      </c>
      <c r="K266" s="117">
        <v>0</v>
      </c>
    </row>
    <row r="267" spans="1:11" x14ac:dyDescent="0.25">
      <c r="A267" s="62"/>
      <c r="B267" s="62" t="s">
        <v>110</v>
      </c>
      <c r="C267" s="63" t="s">
        <v>103</v>
      </c>
      <c r="D267" s="64">
        <v>0</v>
      </c>
      <c r="E267" s="58">
        <f t="shared" si="29"/>
        <v>0</v>
      </c>
      <c r="F267" s="64">
        <v>0</v>
      </c>
      <c r="G267" s="58">
        <f t="shared" si="32"/>
        <v>0</v>
      </c>
      <c r="H267" s="58"/>
      <c r="I267" s="49">
        <f t="shared" si="33"/>
        <v>0</v>
      </c>
      <c r="J267" s="49">
        <v>0</v>
      </c>
      <c r="K267" s="117">
        <v>0</v>
      </c>
    </row>
    <row r="268" spans="1:11" ht="22.5" x14ac:dyDescent="0.25">
      <c r="A268" s="50" t="s">
        <v>124</v>
      </c>
      <c r="B268" s="50" t="s">
        <v>200</v>
      </c>
      <c r="C268" s="51" t="s">
        <v>201</v>
      </c>
      <c r="D268" s="52">
        <v>0</v>
      </c>
      <c r="E268" s="52">
        <f>D268/7.5345</f>
        <v>0</v>
      </c>
      <c r="F268" s="52">
        <v>0</v>
      </c>
      <c r="G268" s="52">
        <f>F268/7.5345</f>
        <v>0</v>
      </c>
      <c r="H268" s="52"/>
      <c r="I268" s="49">
        <f t="shared" si="33"/>
        <v>0</v>
      </c>
      <c r="J268" s="49">
        <v>0</v>
      </c>
      <c r="K268" s="117">
        <v>0</v>
      </c>
    </row>
    <row r="269" spans="1:11" x14ac:dyDescent="0.25">
      <c r="A269" s="53" t="s">
        <v>64</v>
      </c>
      <c r="B269" s="53" t="s">
        <v>155</v>
      </c>
      <c r="C269" s="54" t="s">
        <v>156</v>
      </c>
      <c r="D269" s="55">
        <v>0</v>
      </c>
      <c r="E269" s="55">
        <f>D269/7.5345</f>
        <v>0</v>
      </c>
      <c r="F269" s="55">
        <v>0</v>
      </c>
      <c r="G269" s="55">
        <f>F269/7.5345</f>
        <v>0</v>
      </c>
      <c r="H269" s="55"/>
      <c r="I269" s="49">
        <f t="shared" si="33"/>
        <v>0</v>
      </c>
      <c r="J269" s="49">
        <v>0</v>
      </c>
      <c r="K269" s="117">
        <v>0</v>
      </c>
    </row>
    <row r="270" spans="1:11" x14ac:dyDescent="0.25">
      <c r="A270" s="56" t="s">
        <v>67</v>
      </c>
      <c r="B270" s="56" t="s">
        <v>68</v>
      </c>
      <c r="C270" s="57" t="s">
        <v>23</v>
      </c>
      <c r="D270" s="58">
        <v>0</v>
      </c>
      <c r="E270" s="58">
        <f t="shared" ref="E270:E279" si="34">D270/7.5345</f>
        <v>0</v>
      </c>
      <c r="F270" s="58">
        <v>0</v>
      </c>
      <c r="G270" s="58">
        <f t="shared" ref="G270:G279" si="35">F270/7.5345</f>
        <v>0</v>
      </c>
      <c r="H270" s="58"/>
      <c r="I270" s="49">
        <f t="shared" si="33"/>
        <v>0</v>
      </c>
      <c r="J270" s="49">
        <v>0</v>
      </c>
      <c r="K270" s="117">
        <v>0</v>
      </c>
    </row>
    <row r="271" spans="1:11" x14ac:dyDescent="0.25">
      <c r="A271" s="59" t="s">
        <v>67</v>
      </c>
      <c r="B271" s="59" t="s">
        <v>69</v>
      </c>
      <c r="C271" s="60" t="s">
        <v>37</v>
      </c>
      <c r="D271" s="61">
        <v>0</v>
      </c>
      <c r="E271" s="58">
        <f t="shared" si="34"/>
        <v>0</v>
      </c>
      <c r="F271" s="61">
        <v>0</v>
      </c>
      <c r="G271" s="58">
        <f t="shared" si="35"/>
        <v>0</v>
      </c>
      <c r="H271" s="58"/>
      <c r="I271" s="49">
        <f t="shared" si="33"/>
        <v>0</v>
      </c>
      <c r="J271" s="49">
        <v>0</v>
      </c>
      <c r="K271" s="117">
        <v>0</v>
      </c>
    </row>
    <row r="272" spans="1:11" ht="22.5" x14ac:dyDescent="0.25">
      <c r="A272" s="59" t="s">
        <v>67</v>
      </c>
      <c r="B272" s="59" t="s">
        <v>102</v>
      </c>
      <c r="C272" s="60" t="s">
        <v>103</v>
      </c>
      <c r="D272" s="61">
        <v>0</v>
      </c>
      <c r="E272" s="58">
        <f t="shared" si="34"/>
        <v>0</v>
      </c>
      <c r="F272" s="61">
        <v>0</v>
      </c>
      <c r="G272" s="58">
        <f t="shared" si="35"/>
        <v>0</v>
      </c>
      <c r="H272" s="58"/>
      <c r="I272" s="49">
        <f t="shared" si="33"/>
        <v>0</v>
      </c>
      <c r="J272" s="49">
        <v>0</v>
      </c>
      <c r="K272" s="117">
        <v>0</v>
      </c>
    </row>
    <row r="273" spans="1:11" x14ac:dyDescent="0.25">
      <c r="A273" s="62"/>
      <c r="B273" s="62" t="s">
        <v>202</v>
      </c>
      <c r="C273" s="63" t="s">
        <v>203</v>
      </c>
      <c r="D273" s="64">
        <v>0</v>
      </c>
      <c r="E273" s="58">
        <f t="shared" si="34"/>
        <v>0</v>
      </c>
      <c r="F273" s="64">
        <v>0</v>
      </c>
      <c r="G273" s="58">
        <f t="shared" si="35"/>
        <v>0</v>
      </c>
      <c r="H273" s="58"/>
      <c r="I273" s="49">
        <f t="shared" si="33"/>
        <v>0</v>
      </c>
      <c r="J273" s="49">
        <v>0</v>
      </c>
      <c r="K273" s="117">
        <v>0</v>
      </c>
    </row>
    <row r="274" spans="1:11" x14ac:dyDescent="0.25">
      <c r="A274" s="62"/>
      <c r="B274" s="62" t="s">
        <v>110</v>
      </c>
      <c r="C274" s="63" t="s">
        <v>103</v>
      </c>
      <c r="D274" s="64">
        <v>0</v>
      </c>
      <c r="E274" s="58">
        <f t="shared" si="34"/>
        <v>0</v>
      </c>
      <c r="F274" s="64">
        <v>0</v>
      </c>
      <c r="G274" s="58">
        <f t="shared" si="35"/>
        <v>0</v>
      </c>
      <c r="H274" s="58"/>
      <c r="I274" s="49">
        <f t="shared" si="33"/>
        <v>0</v>
      </c>
      <c r="J274" s="49">
        <v>0</v>
      </c>
      <c r="K274" s="117">
        <v>0</v>
      </c>
    </row>
    <row r="275" spans="1:11" x14ac:dyDescent="0.25">
      <c r="A275" s="53" t="s">
        <v>64</v>
      </c>
      <c r="B275" s="53" t="s">
        <v>163</v>
      </c>
      <c r="C275" s="54" t="s">
        <v>164</v>
      </c>
      <c r="D275" s="55">
        <v>0</v>
      </c>
      <c r="E275" s="55">
        <f>D275/7.5345</f>
        <v>0</v>
      </c>
      <c r="F275" s="55">
        <v>0</v>
      </c>
      <c r="G275" s="55">
        <v>0</v>
      </c>
      <c r="H275" s="55">
        <v>0</v>
      </c>
      <c r="I275" s="49">
        <f t="shared" si="33"/>
        <v>0</v>
      </c>
      <c r="J275" s="49">
        <v>0</v>
      </c>
      <c r="K275" s="117">
        <v>0</v>
      </c>
    </row>
    <row r="276" spans="1:11" x14ac:dyDescent="0.25">
      <c r="A276" s="56" t="s">
        <v>67</v>
      </c>
      <c r="B276" s="56" t="s">
        <v>68</v>
      </c>
      <c r="C276" s="57" t="s">
        <v>23</v>
      </c>
      <c r="D276" s="58">
        <v>0</v>
      </c>
      <c r="E276" s="58">
        <f t="shared" si="34"/>
        <v>0</v>
      </c>
      <c r="F276" s="58">
        <v>0</v>
      </c>
      <c r="G276" s="58">
        <f t="shared" si="35"/>
        <v>0</v>
      </c>
      <c r="H276" s="58">
        <v>0</v>
      </c>
      <c r="I276" s="49">
        <f t="shared" si="33"/>
        <v>0</v>
      </c>
      <c r="J276" s="49">
        <v>0</v>
      </c>
      <c r="K276" s="117">
        <v>0</v>
      </c>
    </row>
    <row r="277" spans="1:11" x14ac:dyDescent="0.25">
      <c r="A277" s="59" t="s">
        <v>67</v>
      </c>
      <c r="B277" s="59" t="s">
        <v>69</v>
      </c>
      <c r="C277" s="60" t="s">
        <v>37</v>
      </c>
      <c r="D277" s="61">
        <v>0</v>
      </c>
      <c r="E277" s="58">
        <f t="shared" si="34"/>
        <v>0</v>
      </c>
      <c r="F277" s="61">
        <v>0</v>
      </c>
      <c r="G277" s="58">
        <f t="shared" si="35"/>
        <v>0</v>
      </c>
      <c r="H277" s="58">
        <v>0</v>
      </c>
      <c r="I277" s="49">
        <f t="shared" si="33"/>
        <v>0</v>
      </c>
      <c r="J277" s="49">
        <v>0</v>
      </c>
      <c r="K277" s="117">
        <v>0</v>
      </c>
    </row>
    <row r="278" spans="1:11" ht="22.5" x14ac:dyDescent="0.25">
      <c r="A278" s="59" t="s">
        <v>67</v>
      </c>
      <c r="B278" s="59" t="s">
        <v>102</v>
      </c>
      <c r="C278" s="60" t="s">
        <v>103</v>
      </c>
      <c r="D278" s="61">
        <v>0</v>
      </c>
      <c r="E278" s="58">
        <f t="shared" si="34"/>
        <v>0</v>
      </c>
      <c r="F278" s="61">
        <v>0</v>
      </c>
      <c r="G278" s="58">
        <f t="shared" si="35"/>
        <v>0</v>
      </c>
      <c r="H278" s="58">
        <v>0</v>
      </c>
      <c r="I278" s="49">
        <f t="shared" si="33"/>
        <v>0</v>
      </c>
      <c r="J278" s="49">
        <v>0</v>
      </c>
      <c r="K278" s="117">
        <v>0</v>
      </c>
    </row>
    <row r="279" spans="1:11" x14ac:dyDescent="0.25">
      <c r="A279" s="62"/>
      <c r="B279" s="62" t="s">
        <v>202</v>
      </c>
      <c r="C279" s="63" t="s">
        <v>203</v>
      </c>
      <c r="D279" s="64">
        <v>0</v>
      </c>
      <c r="E279" s="58">
        <f t="shared" si="34"/>
        <v>0</v>
      </c>
      <c r="F279" s="64">
        <v>0</v>
      </c>
      <c r="G279" s="58">
        <f t="shared" si="35"/>
        <v>0</v>
      </c>
      <c r="H279" s="58">
        <v>0</v>
      </c>
      <c r="I279" s="49">
        <f t="shared" si="33"/>
        <v>0</v>
      </c>
      <c r="J279" s="49">
        <v>0</v>
      </c>
      <c r="K279" s="117">
        <v>0</v>
      </c>
    </row>
    <row r="280" spans="1:11" ht="22.5" x14ac:dyDescent="0.25">
      <c r="A280" s="50" t="s">
        <v>124</v>
      </c>
      <c r="B280" s="50" t="s">
        <v>204</v>
      </c>
      <c r="C280" s="51" t="s">
        <v>138</v>
      </c>
      <c r="D280" s="52">
        <v>0</v>
      </c>
      <c r="E280" s="52">
        <f>D280/7.5345</f>
        <v>0</v>
      </c>
      <c r="F280" s="52">
        <v>0</v>
      </c>
      <c r="G280" s="52">
        <f>F280/7.5345</f>
        <v>0</v>
      </c>
      <c r="H280" s="52"/>
      <c r="I280" s="49">
        <f t="shared" si="33"/>
        <v>0</v>
      </c>
      <c r="J280" s="49">
        <v>0</v>
      </c>
      <c r="K280" s="117">
        <v>0</v>
      </c>
    </row>
    <row r="281" spans="1:11" x14ac:dyDescent="0.25">
      <c r="A281" s="53" t="s">
        <v>64</v>
      </c>
      <c r="B281" s="53" t="s">
        <v>161</v>
      </c>
      <c r="C281" s="54" t="s">
        <v>162</v>
      </c>
      <c r="D281" s="55">
        <v>0</v>
      </c>
      <c r="E281" s="55">
        <f>D281/7.5345</f>
        <v>0</v>
      </c>
      <c r="F281" s="55">
        <v>0</v>
      </c>
      <c r="G281" s="55">
        <f>F281/7.5345</f>
        <v>0</v>
      </c>
      <c r="H281" s="55"/>
      <c r="I281" s="49">
        <f t="shared" si="33"/>
        <v>0</v>
      </c>
      <c r="J281" s="49">
        <v>0</v>
      </c>
      <c r="K281" s="117">
        <v>0</v>
      </c>
    </row>
    <row r="282" spans="1:11" x14ac:dyDescent="0.25">
      <c r="A282" s="56" t="s">
        <v>67</v>
      </c>
      <c r="B282" s="56" t="s">
        <v>68</v>
      </c>
      <c r="C282" s="57" t="s">
        <v>23</v>
      </c>
      <c r="D282" s="58">
        <v>0</v>
      </c>
      <c r="E282" s="58">
        <f t="shared" ref="E282:E295" si="36">D282/7.5345</f>
        <v>0</v>
      </c>
      <c r="F282" s="58">
        <v>0</v>
      </c>
      <c r="G282" s="58">
        <f t="shared" ref="G282:G295" si="37">F282/7.5345</f>
        <v>0</v>
      </c>
      <c r="H282" s="58"/>
      <c r="I282" s="49">
        <f t="shared" si="33"/>
        <v>0</v>
      </c>
      <c r="J282" s="49">
        <v>0</v>
      </c>
      <c r="K282" s="117">
        <v>0</v>
      </c>
    </row>
    <row r="283" spans="1:11" x14ac:dyDescent="0.25">
      <c r="A283" s="59" t="s">
        <v>67</v>
      </c>
      <c r="B283" s="59" t="s">
        <v>69</v>
      </c>
      <c r="C283" s="60" t="s">
        <v>37</v>
      </c>
      <c r="D283" s="61">
        <v>0</v>
      </c>
      <c r="E283" s="58">
        <f t="shared" si="36"/>
        <v>0</v>
      </c>
      <c r="F283" s="61">
        <v>0</v>
      </c>
      <c r="G283" s="58">
        <f t="shared" si="37"/>
        <v>0</v>
      </c>
      <c r="H283" s="58"/>
      <c r="I283" s="49">
        <f t="shared" si="33"/>
        <v>0</v>
      </c>
      <c r="J283" s="49">
        <v>0</v>
      </c>
      <c r="K283" s="117">
        <v>0</v>
      </c>
    </row>
    <row r="284" spans="1:11" x14ac:dyDescent="0.25">
      <c r="A284" s="59"/>
      <c r="B284" s="59" t="s">
        <v>88</v>
      </c>
      <c r="C284" s="60" t="s">
        <v>89</v>
      </c>
      <c r="D284" s="61">
        <v>0</v>
      </c>
      <c r="E284" s="58">
        <f t="shared" si="36"/>
        <v>0</v>
      </c>
      <c r="F284" s="61">
        <v>0</v>
      </c>
      <c r="G284" s="58">
        <f t="shared" si="37"/>
        <v>0</v>
      </c>
      <c r="H284" s="58"/>
      <c r="I284" s="49">
        <f t="shared" si="33"/>
        <v>0</v>
      </c>
      <c r="J284" s="49">
        <v>0</v>
      </c>
      <c r="K284" s="117">
        <v>0</v>
      </c>
    </row>
    <row r="285" spans="1:11" x14ac:dyDescent="0.25">
      <c r="A285" s="62"/>
      <c r="B285" s="62" t="s">
        <v>92</v>
      </c>
      <c r="C285" s="63" t="s">
        <v>93</v>
      </c>
      <c r="D285" s="64">
        <v>0</v>
      </c>
      <c r="E285" s="58">
        <f t="shared" si="36"/>
        <v>0</v>
      </c>
      <c r="F285" s="64">
        <v>0</v>
      </c>
      <c r="G285" s="58">
        <f t="shared" si="37"/>
        <v>0</v>
      </c>
      <c r="H285" s="58"/>
      <c r="I285" s="49">
        <f t="shared" si="33"/>
        <v>0</v>
      </c>
      <c r="J285" s="49">
        <v>0</v>
      </c>
      <c r="K285" s="117">
        <v>0</v>
      </c>
    </row>
    <row r="286" spans="1:11" x14ac:dyDescent="0.25">
      <c r="A286" s="59"/>
      <c r="B286" s="59" t="s">
        <v>111</v>
      </c>
      <c r="C286" s="60" t="s">
        <v>112</v>
      </c>
      <c r="D286" s="61">
        <v>0</v>
      </c>
      <c r="E286" s="58">
        <f t="shared" si="36"/>
        <v>0</v>
      </c>
      <c r="F286" s="61">
        <v>0</v>
      </c>
      <c r="G286" s="58">
        <f t="shared" si="37"/>
        <v>0</v>
      </c>
      <c r="H286" s="58"/>
      <c r="I286" s="49">
        <f t="shared" si="33"/>
        <v>0</v>
      </c>
      <c r="J286" s="49">
        <v>0</v>
      </c>
      <c r="K286" s="117">
        <v>0</v>
      </c>
    </row>
    <row r="287" spans="1:11" x14ac:dyDescent="0.25">
      <c r="A287" s="59"/>
      <c r="B287" s="59" t="s">
        <v>113</v>
      </c>
      <c r="C287" s="60" t="s">
        <v>114</v>
      </c>
      <c r="D287" s="61">
        <v>0</v>
      </c>
      <c r="E287" s="58">
        <f t="shared" si="36"/>
        <v>0</v>
      </c>
      <c r="F287" s="61">
        <v>0</v>
      </c>
      <c r="G287" s="58">
        <f t="shared" si="37"/>
        <v>0</v>
      </c>
      <c r="H287" s="58"/>
      <c r="I287" s="49">
        <f t="shared" si="33"/>
        <v>0</v>
      </c>
      <c r="J287" s="49">
        <v>0</v>
      </c>
      <c r="K287" s="117">
        <v>0</v>
      </c>
    </row>
    <row r="288" spans="1:11" x14ac:dyDescent="0.25">
      <c r="A288" s="62"/>
      <c r="B288" s="62" t="s">
        <v>115</v>
      </c>
      <c r="C288" s="63" t="s">
        <v>116</v>
      </c>
      <c r="D288" s="64">
        <v>0</v>
      </c>
      <c r="E288" s="58">
        <f t="shared" si="36"/>
        <v>0</v>
      </c>
      <c r="F288" s="64">
        <v>0</v>
      </c>
      <c r="G288" s="58">
        <f t="shared" si="37"/>
        <v>0</v>
      </c>
      <c r="H288" s="58"/>
      <c r="I288" s="49">
        <f t="shared" si="33"/>
        <v>0</v>
      </c>
      <c r="J288" s="49">
        <v>0</v>
      </c>
      <c r="K288" s="117">
        <v>0</v>
      </c>
    </row>
    <row r="289" spans="1:11" ht="22.5" x14ac:dyDescent="0.25">
      <c r="A289" s="56"/>
      <c r="B289" s="56" t="s">
        <v>139</v>
      </c>
      <c r="C289" s="57" t="s">
        <v>25</v>
      </c>
      <c r="D289" s="58">
        <v>0</v>
      </c>
      <c r="E289" s="58">
        <f t="shared" si="36"/>
        <v>0</v>
      </c>
      <c r="F289" s="58">
        <v>0</v>
      </c>
      <c r="G289" s="58">
        <f t="shared" si="37"/>
        <v>0</v>
      </c>
      <c r="H289" s="58"/>
      <c r="I289" s="49">
        <f t="shared" si="33"/>
        <v>0</v>
      </c>
      <c r="J289" s="49">
        <v>0</v>
      </c>
      <c r="K289" s="117">
        <v>0</v>
      </c>
    </row>
    <row r="290" spans="1:11" ht="22.5" x14ac:dyDescent="0.25">
      <c r="A290" s="59"/>
      <c r="B290" s="59" t="s">
        <v>140</v>
      </c>
      <c r="C290" s="60" t="s">
        <v>55</v>
      </c>
      <c r="D290" s="61">
        <v>0</v>
      </c>
      <c r="E290" s="58">
        <f t="shared" si="36"/>
        <v>0</v>
      </c>
      <c r="F290" s="61">
        <v>0</v>
      </c>
      <c r="G290" s="58">
        <f t="shared" si="37"/>
        <v>0</v>
      </c>
      <c r="H290" s="58"/>
      <c r="I290" s="49">
        <f t="shared" si="33"/>
        <v>0</v>
      </c>
      <c r="J290" s="49">
        <v>0</v>
      </c>
      <c r="K290" s="117">
        <v>0</v>
      </c>
    </row>
    <row r="291" spans="1:11" x14ac:dyDescent="0.25">
      <c r="A291" s="59"/>
      <c r="B291" s="59" t="s">
        <v>141</v>
      </c>
      <c r="C291" s="60" t="s">
        <v>142</v>
      </c>
      <c r="D291" s="61">
        <v>0</v>
      </c>
      <c r="E291" s="58">
        <f t="shared" si="36"/>
        <v>0</v>
      </c>
      <c r="F291" s="61">
        <v>0</v>
      </c>
      <c r="G291" s="58">
        <f t="shared" si="37"/>
        <v>0</v>
      </c>
      <c r="H291" s="58"/>
      <c r="I291" s="49">
        <f t="shared" si="33"/>
        <v>0</v>
      </c>
      <c r="J291" s="49">
        <v>0</v>
      </c>
      <c r="K291" s="117">
        <v>0</v>
      </c>
    </row>
    <row r="292" spans="1:11" x14ac:dyDescent="0.25">
      <c r="A292" s="62"/>
      <c r="B292" s="62" t="s">
        <v>143</v>
      </c>
      <c r="C292" s="63" t="s">
        <v>144</v>
      </c>
      <c r="D292" s="64">
        <v>0</v>
      </c>
      <c r="E292" s="58">
        <f t="shared" si="36"/>
        <v>0</v>
      </c>
      <c r="F292" s="64">
        <v>0</v>
      </c>
      <c r="G292" s="58">
        <f t="shared" si="37"/>
        <v>0</v>
      </c>
      <c r="H292" s="58"/>
      <c r="I292" s="49">
        <f t="shared" si="33"/>
        <v>0</v>
      </c>
      <c r="J292" s="49">
        <v>0</v>
      </c>
      <c r="K292" s="117">
        <v>0</v>
      </c>
    </row>
    <row r="293" spans="1:11" x14ac:dyDescent="0.25">
      <c r="A293" s="62"/>
      <c r="B293" s="62">
        <v>4227</v>
      </c>
      <c r="C293" s="63" t="s">
        <v>192</v>
      </c>
      <c r="D293" s="64">
        <v>0</v>
      </c>
      <c r="E293" s="58">
        <v>0</v>
      </c>
      <c r="F293" s="64">
        <v>0</v>
      </c>
      <c r="G293" s="58">
        <f t="shared" si="37"/>
        <v>0</v>
      </c>
      <c r="H293" s="58">
        <v>0</v>
      </c>
      <c r="I293" s="49">
        <f t="shared" si="33"/>
        <v>0</v>
      </c>
      <c r="J293" s="49">
        <v>0</v>
      </c>
      <c r="K293" s="117">
        <v>0</v>
      </c>
    </row>
    <row r="294" spans="1:11" ht="22.5" x14ac:dyDescent="0.25">
      <c r="A294" s="59"/>
      <c r="B294" s="59" t="s">
        <v>193</v>
      </c>
      <c r="C294" s="60" t="s">
        <v>194</v>
      </c>
      <c r="D294" s="61">
        <v>0</v>
      </c>
      <c r="E294" s="58">
        <f t="shared" si="36"/>
        <v>0</v>
      </c>
      <c r="F294" s="61">
        <v>0</v>
      </c>
      <c r="G294" s="58">
        <f t="shared" si="37"/>
        <v>0</v>
      </c>
      <c r="H294" s="58"/>
      <c r="I294" s="49">
        <f t="shared" si="33"/>
        <v>0</v>
      </c>
      <c r="J294" s="49">
        <v>0</v>
      </c>
      <c r="K294" s="117">
        <v>0</v>
      </c>
    </row>
    <row r="295" spans="1:11" x14ac:dyDescent="0.25">
      <c r="A295" s="62"/>
      <c r="B295" s="62" t="s">
        <v>195</v>
      </c>
      <c r="C295" s="63" t="s">
        <v>196</v>
      </c>
      <c r="D295" s="64">
        <v>0</v>
      </c>
      <c r="E295" s="58">
        <f t="shared" si="36"/>
        <v>0</v>
      </c>
      <c r="F295" s="64">
        <v>0</v>
      </c>
      <c r="G295" s="58">
        <f t="shared" si="37"/>
        <v>0</v>
      </c>
      <c r="H295" s="58"/>
      <c r="I295" s="49">
        <f t="shared" si="33"/>
        <v>0</v>
      </c>
      <c r="J295" s="49">
        <v>0</v>
      </c>
      <c r="K295" s="117">
        <v>0</v>
      </c>
    </row>
    <row r="296" spans="1:11" ht="22.5" x14ac:dyDescent="0.25">
      <c r="A296" s="47" t="s">
        <v>59</v>
      </c>
      <c r="B296" s="47" t="s">
        <v>60</v>
      </c>
      <c r="C296" s="48" t="s">
        <v>205</v>
      </c>
      <c r="D296" s="49">
        <v>11310.4</v>
      </c>
      <c r="E296" s="49">
        <f>D296/7.5345</f>
        <v>1501.1480522927864</v>
      </c>
      <c r="F296" s="49"/>
      <c r="G296" s="49">
        <f>F296/7.5345</f>
        <v>0</v>
      </c>
      <c r="H296" s="49"/>
      <c r="I296" s="49">
        <f t="shared" si="33"/>
        <v>0</v>
      </c>
      <c r="J296" s="49">
        <v>0</v>
      </c>
      <c r="K296" s="117">
        <v>0</v>
      </c>
    </row>
    <row r="297" spans="1:11" ht="33.75" x14ac:dyDescent="0.25">
      <c r="A297" s="50" t="s">
        <v>124</v>
      </c>
      <c r="B297" s="50" t="s">
        <v>206</v>
      </c>
      <c r="C297" s="51" t="s">
        <v>207</v>
      </c>
      <c r="D297" s="52">
        <v>11310.4</v>
      </c>
      <c r="E297" s="52">
        <f>D297/7.5345</f>
        <v>1501.1480522927864</v>
      </c>
      <c r="F297" s="52"/>
      <c r="G297" s="52">
        <f>F297/7.5345</f>
        <v>0</v>
      </c>
      <c r="H297" s="52">
        <v>15000</v>
      </c>
      <c r="I297" s="49">
        <f t="shared" si="33"/>
        <v>1990.8421262193906</v>
      </c>
      <c r="J297" s="49">
        <v>1990.84</v>
      </c>
      <c r="K297" s="117">
        <v>1990.84</v>
      </c>
    </row>
    <row r="298" spans="1:11" x14ac:dyDescent="0.25">
      <c r="A298" s="53" t="s">
        <v>64</v>
      </c>
      <c r="B298" s="53" t="s">
        <v>208</v>
      </c>
      <c r="C298" s="54" t="s">
        <v>209</v>
      </c>
      <c r="D298" s="55">
        <v>11310.4</v>
      </c>
      <c r="E298" s="55">
        <f>D298/7.5345</f>
        <v>1501.1480522927864</v>
      </c>
      <c r="F298" s="55"/>
      <c r="G298" s="55">
        <f>F298/7.5345</f>
        <v>0</v>
      </c>
      <c r="H298" s="55">
        <v>15000</v>
      </c>
      <c r="I298" s="49">
        <f t="shared" si="33"/>
        <v>1990.8421262193906</v>
      </c>
      <c r="J298" s="49">
        <v>1990.84</v>
      </c>
      <c r="K298" s="117">
        <v>1990.84</v>
      </c>
    </row>
    <row r="299" spans="1:11" x14ac:dyDescent="0.25">
      <c r="A299" s="56" t="s">
        <v>67</v>
      </c>
      <c r="B299" s="56" t="s">
        <v>68</v>
      </c>
      <c r="C299" s="57" t="s">
        <v>23</v>
      </c>
      <c r="D299" s="58">
        <v>11310.4</v>
      </c>
      <c r="E299" s="58">
        <f t="shared" ref="E299:E302" si="38">D299/7.5345</f>
        <v>1501.1480522927864</v>
      </c>
      <c r="F299" s="58"/>
      <c r="G299" s="58">
        <f t="shared" ref="G299:G302" si="39">F299/7.5345</f>
        <v>0</v>
      </c>
      <c r="H299" s="58">
        <v>15000</v>
      </c>
      <c r="I299" s="49">
        <f t="shared" si="33"/>
        <v>1990.8421262193906</v>
      </c>
      <c r="J299" s="49">
        <v>1990.84</v>
      </c>
      <c r="K299" s="117">
        <v>1990.84</v>
      </c>
    </row>
    <row r="300" spans="1:11" ht="22.5" x14ac:dyDescent="0.25">
      <c r="A300" s="59" t="s">
        <v>67</v>
      </c>
      <c r="B300" s="59" t="s">
        <v>179</v>
      </c>
      <c r="C300" s="60" t="s">
        <v>180</v>
      </c>
      <c r="D300" s="61">
        <v>11310.4</v>
      </c>
      <c r="E300" s="58">
        <f t="shared" si="38"/>
        <v>1501.1480522927864</v>
      </c>
      <c r="F300" s="61"/>
      <c r="G300" s="58">
        <f t="shared" si="39"/>
        <v>0</v>
      </c>
      <c r="H300" s="58">
        <v>15000</v>
      </c>
      <c r="I300" s="49">
        <f t="shared" si="33"/>
        <v>1990.8421262193906</v>
      </c>
      <c r="J300" s="49">
        <v>1990.84</v>
      </c>
      <c r="K300" s="117">
        <v>1990.84</v>
      </c>
    </row>
    <row r="301" spans="1:11" ht="22.5" x14ac:dyDescent="0.25">
      <c r="A301" s="59" t="s">
        <v>67</v>
      </c>
      <c r="B301" s="59" t="s">
        <v>181</v>
      </c>
      <c r="C301" s="60" t="s">
        <v>182</v>
      </c>
      <c r="D301" s="61">
        <v>11310.4</v>
      </c>
      <c r="E301" s="58">
        <f t="shared" si="38"/>
        <v>1501.1480522927864</v>
      </c>
      <c r="F301" s="61"/>
      <c r="G301" s="58">
        <f t="shared" si="39"/>
        <v>0</v>
      </c>
      <c r="H301" s="58">
        <v>15000</v>
      </c>
      <c r="I301" s="49">
        <f t="shared" si="33"/>
        <v>1990.8421262193906</v>
      </c>
      <c r="J301" s="49">
        <v>1990.84</v>
      </c>
      <c r="K301" s="117">
        <v>1990.84</v>
      </c>
    </row>
    <row r="302" spans="1:11" x14ac:dyDescent="0.25">
      <c r="A302" s="62"/>
      <c r="B302" s="62" t="s">
        <v>183</v>
      </c>
      <c r="C302" s="63" t="s">
        <v>184</v>
      </c>
      <c r="D302" s="64">
        <v>11310.4</v>
      </c>
      <c r="E302" s="58">
        <f t="shared" si="38"/>
        <v>1501.1480522927864</v>
      </c>
      <c r="F302" s="61"/>
      <c r="G302" s="58">
        <f t="shared" si="39"/>
        <v>0</v>
      </c>
      <c r="H302" s="58">
        <v>15000</v>
      </c>
      <c r="I302" s="49">
        <f t="shared" si="33"/>
        <v>1990.8421262193906</v>
      </c>
      <c r="J302" s="49">
        <v>1990.84</v>
      </c>
      <c r="K302" s="117">
        <v>1990.84</v>
      </c>
    </row>
    <row r="303" spans="1:11" x14ac:dyDescent="0.25">
      <c r="K303" s="117"/>
    </row>
    <row r="304" spans="1:11" x14ac:dyDescent="0.25">
      <c r="K304" s="117"/>
    </row>
    <row r="305" spans="11:11" x14ac:dyDescent="0.25">
      <c r="K305" s="117"/>
    </row>
    <row r="306" spans="11:11" x14ac:dyDescent="0.25">
      <c r="K306" s="117"/>
    </row>
    <row r="307" spans="11:11" x14ac:dyDescent="0.25">
      <c r="K307" s="117"/>
    </row>
  </sheetData>
  <autoFilter ref="A4:J302"/>
  <mergeCells count="3">
    <mergeCell ref="A1:J1"/>
    <mergeCell ref="A3:J3"/>
    <mergeCell ref="A5:B5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korisnik</cp:lastModifiedBy>
  <cp:lastPrinted>2022-09-28T08:13:21Z</cp:lastPrinted>
  <dcterms:created xsi:type="dcterms:W3CDTF">2022-08-12T12:51:27Z</dcterms:created>
  <dcterms:modified xsi:type="dcterms:W3CDTF">2022-10-07T06:48:30Z</dcterms:modified>
</cp:coreProperties>
</file>