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4000" windowHeight="9675"/>
  </bookViews>
  <sheets>
    <sheet name="bilješke str. 1.-_5." sheetId="1" r:id="rId1"/>
    <sheet name="str. 3 tablica sudskih sporova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K11" i="2" l="1"/>
  <c r="K12" i="2" s="1"/>
  <c r="J11" i="2"/>
  <c r="K7" i="2"/>
  <c r="J7" i="2"/>
  <c r="G78" i="1"/>
  <c r="J12" i="2" l="1"/>
  <c r="G16" i="1" l="1"/>
  <c r="G56" i="1"/>
  <c r="G32" i="1"/>
  <c r="G69" i="1" l="1"/>
  <c r="G42" i="1" l="1"/>
</calcChain>
</file>

<file path=xl/sharedStrings.xml><?xml version="1.0" encoding="utf-8"?>
<sst xmlns="http://schemas.openxmlformats.org/spreadsheetml/2006/main" count="104" uniqueCount="98">
  <si>
    <t>OIB:</t>
  </si>
  <si>
    <t>BILJEŠKE UZ FINANCIJSKA IZVJEŠĆA</t>
  </si>
  <si>
    <t>PR-RAS:</t>
  </si>
  <si>
    <t>UKUPNI PRIHODI</t>
  </si>
  <si>
    <t>UKUPNI IZDACI</t>
  </si>
  <si>
    <t>RAZLIKA PRIHODA I RASHODA</t>
  </si>
  <si>
    <t>Prosječan broj zaposlenih na bazi stanja koncem mjeseca</t>
  </si>
  <si>
    <t>Ravnateljica</t>
  </si>
  <si>
    <t>Rashodi za zaposlene</t>
  </si>
  <si>
    <t>Financijski rashodi</t>
  </si>
  <si>
    <t xml:space="preserve"> -  za materijalne rashode </t>
  </si>
  <si>
    <t>U bilanci nema znatnih promjena u odnosu na prethodno razdoblje.</t>
  </si>
  <si>
    <t>Ostali prihodi</t>
  </si>
  <si>
    <t>Materijalni i nefinancijski rashodi</t>
  </si>
  <si>
    <t xml:space="preserve">Svako evidenitranje poslovnih promjena je provedeno u skladu sa zakonom i u zakonskim </t>
  </si>
  <si>
    <t>rokovima.</t>
  </si>
  <si>
    <t>su u skladu sa zakonom i provedeni.</t>
  </si>
  <si>
    <t>Knjige</t>
  </si>
  <si>
    <t xml:space="preserve"> -  za zaposlene</t>
  </si>
  <si>
    <t>Sve stavke bilance su u granicama svih normi, izvršen je popis imovine, te ispravak vrijednosti</t>
  </si>
  <si>
    <t>OBRAZAC P-VRIO</t>
  </si>
  <si>
    <t>OBRAZAC BILANCA:</t>
  </si>
  <si>
    <t xml:space="preserve">OBRAZAC OBVEZE: </t>
  </si>
  <si>
    <t>OBRAZAC PR-RAS:</t>
  </si>
  <si>
    <t>Najveći iznos s salda obveza se odnosi na obveze prema zaposlenima koji su podmireni već</t>
  </si>
  <si>
    <t>ZA RAZDOBLJE OD 01.01.2018. DO 31.12.2018. GODINE</t>
  </si>
  <si>
    <t>Novac na dan 31.12.2018.</t>
  </si>
  <si>
    <t xml:space="preserve">Kao i prijašnjih godina, najveću stavku klase 1 čine kontinuirani rashid budućih godina, odnosno, </t>
  </si>
  <si>
    <t>Sastavni dio bilješki je i tablica "Sudski sporovi u tijeku" koju će te pronaći ispod opisnog dijela</t>
  </si>
  <si>
    <t>Tablica: Popis ugovornih odnosa</t>
  </si>
  <si>
    <t>Red.
br.</t>
  </si>
  <si>
    <t>Vrsta ugovornog odnosa</t>
  </si>
  <si>
    <t>Opis</t>
  </si>
  <si>
    <t>Iznos zadužnice</t>
  </si>
  <si>
    <t>Ovršena sredstva</t>
  </si>
  <si>
    <t>Datum naplate</t>
  </si>
  <si>
    <t>Datum ranije naplate (prije 60 dana)</t>
  </si>
  <si>
    <t>1.1</t>
  </si>
  <si>
    <t>tuzemnom dobavljaču - INA DD</t>
  </si>
  <si>
    <t>UKUPNO</t>
  </si>
  <si>
    <t>BILANCA</t>
  </si>
  <si>
    <t>Kratkoročne obveze na dan 31.12.2018.</t>
  </si>
  <si>
    <t>Dugoorčne obveze i kapital na dan 31.12.2018.</t>
  </si>
  <si>
    <t>Potraživanja na dan 31.12.2018.</t>
  </si>
  <si>
    <t>Kontinuirani rashodi budućih razdoblja</t>
  </si>
  <si>
    <t>Dugotrajna imovina (materij., nefinan. i financ.)</t>
  </si>
  <si>
    <t>bilance, kao i tablicu " Ugovorni odnosi".</t>
  </si>
  <si>
    <t xml:space="preserve">konto 19311 a odnosi se na plaće i naknade plaća za prosinac 2018., a koje su podmirene već </t>
  </si>
  <si>
    <t>-</t>
  </si>
  <si>
    <t>Tablica: Popis sudskih sporova</t>
  </si>
  <si>
    <t>Tuženik</t>
  </si>
  <si>
    <t>Tužitelj</t>
  </si>
  <si>
    <t>Razlog sudskog spora</t>
  </si>
  <si>
    <t>Završen sudski spor (označi s X)</t>
  </si>
  <si>
    <t>Spor u tijeku (označi s X)</t>
  </si>
  <si>
    <t>Status</t>
  </si>
  <si>
    <t>Ishod suda</t>
  </si>
  <si>
    <t>Dug</t>
  </si>
  <si>
    <t>Plaćeno</t>
  </si>
  <si>
    <t>UKUPNO (1+2)</t>
  </si>
  <si>
    <t>str. 1.</t>
  </si>
  <si>
    <t>str. 2</t>
  </si>
  <si>
    <t>str. 4.</t>
  </si>
  <si>
    <t>10.01.2019.</t>
  </si>
  <si>
    <t>U pr-ras obrascu su evidentirani svih nastali prihodi i rashodi od 1. siječnja do 31.12.2018. te</t>
  </si>
  <si>
    <t>str. 5.</t>
  </si>
  <si>
    <t xml:space="preserve">str. 3. </t>
  </si>
  <si>
    <t>Stanje na žiro računu 31.12.2018.</t>
  </si>
  <si>
    <t>Stanje blagajne na 31.12.2018.</t>
  </si>
  <si>
    <t>RKP:</t>
  </si>
  <si>
    <t>ŠIFRA DJELATNOSTI: 8520</t>
  </si>
  <si>
    <t xml:space="preserve">Što se tiče ugovornih odnosa, škola je pri potpisivanju Ugovora sa INA d.d. potpisala i dala </t>
  </si>
  <si>
    <t>Što se tiče sudskih sporova, škola na dan 31.12.2018. nije imala aktualnih sporova.</t>
  </si>
  <si>
    <t>OŠ "SILVIJE STRAHIMIR KRANJČEVIĆ"</t>
  </si>
  <si>
    <t>IBAN:</t>
  </si>
  <si>
    <t>HR8025000091102045981</t>
  </si>
  <si>
    <t>LEVANJSKA VAROŠ,GLAVNA 62</t>
  </si>
  <si>
    <t>Tekuće pomoći temeljem EU sreds</t>
  </si>
  <si>
    <t xml:space="preserve"> Donacije od pravnih i fiz.osobaizvan općeg prorač</t>
  </si>
  <si>
    <t>Prihodi od MZO</t>
  </si>
  <si>
    <t>Prihodi od OBŽ</t>
  </si>
  <si>
    <t>Oprema i namještaj</t>
  </si>
  <si>
    <t>Računalni programi</t>
  </si>
  <si>
    <t>MANJAK  PRIJAŠNJIH RAZDOBLJA</t>
  </si>
  <si>
    <t xml:space="preserve"> RASPOLOŽIVO U SLIJEDEĆEM RAZDOBLJU</t>
  </si>
  <si>
    <t>U Lev.Varoši, 31.01.2019.</t>
  </si>
  <si>
    <t xml:space="preserve">istih. Navedeno je i evidentirano u poslovnim knjigama škole.   </t>
  </si>
  <si>
    <t>bianco mjenica</t>
  </si>
  <si>
    <t xml:space="preserve">u siječnju 2019. </t>
  </si>
  <si>
    <t>Na obrascu su evidentirane obveze u sheetu OBV kako to zatjeva obrazac i to prema uputama.</t>
  </si>
  <si>
    <t>Sve obveze se podmiruju u roku.</t>
  </si>
  <si>
    <t xml:space="preserve"> Škola poslovala sa doboti od 20.512,00 kn</t>
  </si>
  <si>
    <t>Nataša šego</t>
  </si>
  <si>
    <t>od 67.</t>
  </si>
  <si>
    <t>910 kuna.</t>
  </si>
  <si>
    <t>Obrazac  P-VRIO  je popunjen, tijekom 2018. godine na inventuri pronađena imovina u vrijednosti</t>
  </si>
  <si>
    <t>obveze ili imovina.</t>
  </si>
  <si>
    <t xml:space="preserve">bianco mjenicu na 50.000,00 kn 28.05.2013. Nema ostalih ugovornih odnosa koje bi mogle postati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</si>
</sst>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;[Red]#,##0.00\ &quot;kn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b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lightGray"/>
    </fill>
    <fill>
      <patternFill patternType="solid">
        <fgColor theme="0" tint="-0.249977111117893"/>
        <bgColor indexed="64"/>
      </patternFill>
    </fill>
    <fill>
      <patternFill patternType="lightGray">
        <fgColor indexed="22"/>
        <bgColor theme="0" tint="-0.249977111117893"/>
      </patternFill>
    </fill>
    <fill>
      <patternFill patternType="lightGray">
        <fgColor indexed="22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4" fontId="0" fillId="0" borderId="0" xfId="0" applyNumberFormat="1"/>
    <xf numFmtId="3" fontId="0" fillId="0" borderId="0" xfId="0" applyNumberFormat="1"/>
    <xf numFmtId="0" fontId="1" fillId="0" borderId="0" xfId="0" applyFont="1" applyBorder="1"/>
    <xf numFmtId="4" fontId="1" fillId="0" borderId="0" xfId="0" applyNumberFormat="1" applyFont="1" applyBorder="1"/>
    <xf numFmtId="3" fontId="1" fillId="0" borderId="0" xfId="0" applyNumberFormat="1" applyFont="1" applyBorder="1"/>
    <xf numFmtId="0" fontId="2" fillId="0" borderId="0" xfId="0" applyFont="1" applyAlignment="1">
      <alignment horizontal="left"/>
    </xf>
    <xf numFmtId="3" fontId="0" fillId="0" borderId="0" xfId="0" applyNumberFormat="1" applyBorder="1"/>
    <xf numFmtId="0" fontId="3" fillId="0" borderId="0" xfId="0" applyFont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4" fontId="0" fillId="0" borderId="1" xfId="0" applyNumberFormat="1" applyBorder="1"/>
    <xf numFmtId="3" fontId="0" fillId="0" borderId="1" xfId="0" applyNumberFormat="1" applyBorder="1"/>
    <xf numFmtId="0" fontId="0" fillId="0" borderId="0" xfId="0" applyFill="1" applyBorder="1"/>
    <xf numFmtId="0" fontId="0" fillId="0" borderId="3" xfId="0" applyBorder="1"/>
    <xf numFmtId="3" fontId="0" fillId="0" borderId="3" xfId="0" applyNumberFormat="1" applyBorder="1"/>
    <xf numFmtId="0" fontId="0" fillId="0" borderId="4" xfId="0" applyBorder="1"/>
    <xf numFmtId="3" fontId="0" fillId="0" borderId="4" xfId="0" applyNumberFormat="1" applyBorder="1"/>
    <xf numFmtId="0" fontId="1" fillId="0" borderId="0" xfId="0" applyFont="1"/>
    <xf numFmtId="0" fontId="1" fillId="0" borderId="5" xfId="0" applyFont="1" applyBorder="1"/>
    <xf numFmtId="4" fontId="1" fillId="0" borderId="5" xfId="0" applyNumberFormat="1" applyFont="1" applyBorder="1"/>
    <xf numFmtId="3" fontId="1" fillId="0" borderId="5" xfId="0" applyNumberFormat="1" applyFont="1" applyBorder="1"/>
    <xf numFmtId="0" fontId="0" fillId="0" borderId="0" xfId="0" applyAlignment="1">
      <alignment horizontal="left"/>
    </xf>
    <xf numFmtId="0" fontId="0" fillId="0" borderId="5" xfId="0" applyBorder="1"/>
    <xf numFmtId="4" fontId="0" fillId="0" borderId="5" xfId="0" applyNumberFormat="1" applyBorder="1"/>
    <xf numFmtId="3" fontId="0" fillId="0" borderId="5" xfId="0" applyNumberFormat="1" applyBorder="1"/>
    <xf numFmtId="0" fontId="4" fillId="0" borderId="0" xfId="0" applyFont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top" wrapText="1"/>
    </xf>
    <xf numFmtId="0" fontId="4" fillId="0" borderId="6" xfId="0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4" fontId="4" fillId="0" borderId="7" xfId="0" applyNumberFormat="1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1" fillId="0" borderId="5" xfId="0" applyFont="1" applyFill="1" applyBorder="1"/>
    <xf numFmtId="4" fontId="4" fillId="0" borderId="0" xfId="0" applyNumberFormat="1" applyFont="1"/>
    <xf numFmtId="0" fontId="6" fillId="0" borderId="1" xfId="0" applyFont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3" fontId="8" fillId="6" borderId="17" xfId="0" applyNumberFormat="1" applyFont="1" applyFill="1" applyBorder="1" applyAlignment="1" applyProtection="1">
      <alignment horizontal="right" vertical="center" wrapText="1" shrinkToFit="1"/>
      <protection hidden="1"/>
    </xf>
    <xf numFmtId="0" fontId="4" fillId="5" borderId="18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4" fontId="4" fillId="5" borderId="6" xfId="0" applyNumberFormat="1" applyFont="1" applyFill="1" applyBorder="1" applyAlignment="1">
      <alignment vertical="center" wrapText="1"/>
    </xf>
    <xf numFmtId="3" fontId="6" fillId="7" borderId="21" xfId="0" applyNumberFormat="1" applyFont="1" applyFill="1" applyBorder="1" applyAlignment="1" applyProtection="1">
      <alignment horizontal="right" vertical="center" wrapText="1" shrinkToFit="1"/>
      <protection hidden="1"/>
    </xf>
    <xf numFmtId="4" fontId="6" fillId="7" borderId="22" xfId="0" applyNumberFormat="1" applyFont="1" applyFill="1" applyBorder="1" applyAlignment="1" applyProtection="1">
      <alignment horizontal="right" vertical="center" wrapText="1" shrinkToFit="1"/>
      <protection hidden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textRotation="180" wrapText="1"/>
    </xf>
    <xf numFmtId="3" fontId="0" fillId="0" borderId="2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left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3" fontId="8" fillId="6" borderId="10" xfId="0" applyNumberFormat="1" applyFont="1" applyFill="1" applyBorder="1" applyAlignment="1" applyProtection="1">
      <alignment horizontal="center" vertical="center" wrapText="1" shrinkToFit="1"/>
      <protection hidden="1"/>
    </xf>
    <xf numFmtId="3" fontId="8" fillId="6" borderId="5" xfId="0" applyNumberFormat="1" applyFont="1" applyFill="1" applyBorder="1" applyAlignment="1" applyProtection="1">
      <alignment horizontal="center" vertical="center" wrapText="1" shrinkToFit="1"/>
      <protection hidden="1"/>
    </xf>
    <xf numFmtId="3" fontId="8" fillId="6" borderId="11" xfId="0" applyNumberFormat="1" applyFont="1" applyFill="1" applyBorder="1" applyAlignment="1" applyProtection="1">
      <alignment horizontal="center" vertical="center" wrapText="1" shrinkToFit="1"/>
      <protection hidden="1"/>
    </xf>
  </cellXfs>
  <cellStyles count="1">
    <cellStyle name="Normalno" xfId="0" builtinId="0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abSelected="1" workbookViewId="0">
      <selection activeCell="D156" sqref="D156"/>
    </sheetView>
  </sheetViews>
  <sheetFormatPr defaultRowHeight="15" x14ac:dyDescent="0.25"/>
  <cols>
    <col min="1" max="1" width="5.5703125" customWidth="1"/>
    <col min="2" max="2" width="12.5703125" bestFit="1" customWidth="1"/>
    <col min="4" max="4" width="11.85546875" customWidth="1"/>
    <col min="5" max="5" width="11.7109375" bestFit="1" customWidth="1"/>
    <col min="6" max="6" width="12.85546875" style="2" bestFit="1" customWidth="1"/>
    <col min="7" max="7" width="11.7109375" style="3" bestFit="1" customWidth="1"/>
    <col min="8" max="8" width="11.7109375" style="58" bestFit="1" customWidth="1"/>
    <col min="10" max="10" width="10.140625" bestFit="1" customWidth="1"/>
    <col min="14" max="14" width="11.7109375" style="2" bestFit="1" customWidth="1"/>
  </cols>
  <sheetData>
    <row r="1" spans="1:14" x14ac:dyDescent="0.25">
      <c r="A1" s="1" t="s">
        <v>73</v>
      </c>
      <c r="B1" s="1"/>
      <c r="C1" s="1"/>
      <c r="H1" s="58" t="s">
        <v>60</v>
      </c>
    </row>
    <row r="2" spans="1:14" x14ac:dyDescent="0.25">
      <c r="A2" s="1" t="s">
        <v>76</v>
      </c>
      <c r="B2" s="1"/>
      <c r="C2" s="1"/>
    </row>
    <row r="3" spans="1:14" x14ac:dyDescent="0.25">
      <c r="A3" s="1" t="s">
        <v>69</v>
      </c>
      <c r="B3" s="7">
        <v>9128</v>
      </c>
      <c r="C3" s="1"/>
    </row>
    <row r="4" spans="1:14" x14ac:dyDescent="0.25">
      <c r="A4" s="1" t="s">
        <v>0</v>
      </c>
      <c r="B4" s="7">
        <v>84240970996</v>
      </c>
      <c r="C4" s="1"/>
    </row>
    <row r="5" spans="1:14" x14ac:dyDescent="0.25">
      <c r="A5" s="1" t="s">
        <v>70</v>
      </c>
      <c r="B5" s="1"/>
      <c r="C5" s="1"/>
    </row>
    <row r="6" spans="1:14" x14ac:dyDescent="0.25">
      <c r="A6" s="1" t="s">
        <v>74</v>
      </c>
      <c r="B6" s="1" t="s">
        <v>75</v>
      </c>
      <c r="C6" s="1"/>
    </row>
    <row r="11" spans="1:14" x14ac:dyDescent="0.25">
      <c r="E11" s="9" t="s">
        <v>1</v>
      </c>
    </row>
    <row r="12" spans="1:14" x14ac:dyDescent="0.25">
      <c r="E12" s="9" t="s">
        <v>25</v>
      </c>
    </row>
    <row r="14" spans="1:14" x14ac:dyDescent="0.25">
      <c r="A14" s="19" t="s">
        <v>2</v>
      </c>
    </row>
    <row r="15" spans="1:14" s="10" customFormat="1" x14ac:dyDescent="0.25">
      <c r="F15" s="11"/>
      <c r="G15" s="8"/>
      <c r="H15" s="59"/>
      <c r="N15" s="11"/>
    </row>
    <row r="16" spans="1:14" s="10" customFormat="1" x14ac:dyDescent="0.25">
      <c r="A16" s="20" t="s">
        <v>3</v>
      </c>
      <c r="B16" s="20"/>
      <c r="C16" s="20"/>
      <c r="D16" s="20"/>
      <c r="E16" s="20"/>
      <c r="F16" s="21"/>
      <c r="G16" s="22">
        <f>F18+F19+F20+F21+F22+F23+F24+F25+F26+F27</f>
        <v>3294206</v>
      </c>
      <c r="H16" s="60"/>
      <c r="I16" s="11"/>
      <c r="N16" s="11"/>
    </row>
    <row r="17" spans="1:14" s="10" customFormat="1" x14ac:dyDescent="0.25">
      <c r="F17" s="8"/>
      <c r="G17" s="8"/>
      <c r="H17" s="59"/>
      <c r="N17" s="11"/>
    </row>
    <row r="18" spans="1:14" s="10" customFormat="1" x14ac:dyDescent="0.25">
      <c r="E18" s="11"/>
      <c r="F18" s="8">
        <v>0</v>
      </c>
      <c r="G18" s="8"/>
      <c r="H18" s="59"/>
      <c r="N18" s="11"/>
    </row>
    <row r="19" spans="1:14" s="10" customFormat="1" x14ac:dyDescent="0.25">
      <c r="A19" s="14" t="s">
        <v>12</v>
      </c>
      <c r="E19" s="11"/>
      <c r="F19" s="8">
        <v>31301</v>
      </c>
      <c r="G19" s="8"/>
      <c r="H19" s="59"/>
      <c r="N19" s="11"/>
    </row>
    <row r="20" spans="1:14" s="10" customFormat="1" x14ac:dyDescent="0.25">
      <c r="A20" s="14" t="s">
        <v>77</v>
      </c>
      <c r="E20" s="11"/>
      <c r="F20" s="8">
        <v>2833</v>
      </c>
      <c r="G20" s="8"/>
      <c r="H20" s="59"/>
      <c r="N20" s="11"/>
    </row>
    <row r="21" spans="1:14" s="10" customFormat="1" x14ac:dyDescent="0.25">
      <c r="A21" s="14" t="s">
        <v>78</v>
      </c>
      <c r="E21" s="11"/>
      <c r="F21" s="8">
        <v>11980</v>
      </c>
      <c r="G21" s="8"/>
      <c r="H21" s="59"/>
      <c r="N21" s="11"/>
    </row>
    <row r="22" spans="1:14" s="10" customFormat="1" x14ac:dyDescent="0.25">
      <c r="A22" s="14"/>
      <c r="E22" s="11"/>
      <c r="F22" s="8">
        <v>0</v>
      </c>
      <c r="G22" s="8"/>
      <c r="H22" s="59"/>
      <c r="N22" s="11"/>
    </row>
    <row r="23" spans="1:14" s="10" customFormat="1" x14ac:dyDescent="0.25">
      <c r="A23" s="10" t="s">
        <v>79</v>
      </c>
      <c r="E23" s="11"/>
      <c r="F23" s="8">
        <v>2856804</v>
      </c>
      <c r="G23" s="8"/>
      <c r="H23" s="59"/>
      <c r="N23" s="11"/>
    </row>
    <row r="24" spans="1:14" s="10" customFormat="1" x14ac:dyDescent="0.25">
      <c r="A24" s="10" t="s">
        <v>80</v>
      </c>
      <c r="E24" s="11"/>
      <c r="F24" s="8">
        <v>391288</v>
      </c>
      <c r="G24" s="8"/>
      <c r="H24" s="59"/>
      <c r="N24" s="11"/>
    </row>
    <row r="25" spans="1:14" s="10" customFormat="1" x14ac:dyDescent="0.25">
      <c r="A25" s="14"/>
      <c r="E25" s="11"/>
      <c r="F25" s="8"/>
      <c r="G25" s="8"/>
      <c r="H25" s="59"/>
      <c r="N25" s="11"/>
    </row>
    <row r="26" spans="1:14" s="10" customFormat="1" x14ac:dyDescent="0.25">
      <c r="A26" s="14"/>
      <c r="F26" s="8"/>
      <c r="G26" s="8"/>
      <c r="H26" s="59"/>
      <c r="N26" s="11"/>
    </row>
    <row r="27" spans="1:14" s="10" customFormat="1" x14ac:dyDescent="0.25">
      <c r="E27" s="11"/>
      <c r="F27" s="8"/>
      <c r="G27" s="8"/>
      <c r="H27" s="59"/>
      <c r="N27" s="11"/>
    </row>
    <row r="28" spans="1:14" s="10" customFormat="1" x14ac:dyDescent="0.25">
      <c r="A28" s="15"/>
      <c r="B28" s="15"/>
      <c r="C28" s="15"/>
      <c r="D28" s="15"/>
      <c r="E28" s="16"/>
      <c r="F28" s="8"/>
      <c r="G28" s="8"/>
      <c r="H28" s="59"/>
      <c r="N28" s="11"/>
    </row>
    <row r="29" spans="1:14" s="10" customFormat="1" x14ac:dyDescent="0.25">
      <c r="A29" s="17"/>
      <c r="B29" s="17"/>
      <c r="C29" s="17"/>
      <c r="D29" s="17"/>
      <c r="E29" s="18"/>
      <c r="F29" s="8"/>
      <c r="G29" s="8"/>
      <c r="H29" s="59"/>
      <c r="N29" s="11"/>
    </row>
    <row r="30" spans="1:14" s="10" customFormat="1" x14ac:dyDescent="0.25">
      <c r="E30" s="8"/>
      <c r="F30" s="8"/>
      <c r="G30" s="8"/>
      <c r="H30" s="59"/>
      <c r="N30" s="11"/>
    </row>
    <row r="31" spans="1:14" s="10" customFormat="1" x14ac:dyDescent="0.25">
      <c r="E31" s="11"/>
      <c r="F31" s="11"/>
      <c r="G31" s="8"/>
      <c r="H31" s="59"/>
      <c r="N31" s="11"/>
    </row>
    <row r="32" spans="1:14" s="10" customFormat="1" x14ac:dyDescent="0.25">
      <c r="A32" s="20" t="s">
        <v>4</v>
      </c>
      <c r="B32" s="20"/>
      <c r="C32" s="20"/>
      <c r="D32" s="20"/>
      <c r="E32" s="20"/>
      <c r="F32" s="21"/>
      <c r="G32" s="22">
        <f>F34+F35+F36+F37+F38+F39</f>
        <v>3268983</v>
      </c>
      <c r="H32" s="60"/>
      <c r="I32" s="11"/>
      <c r="N32" s="11"/>
    </row>
    <row r="33" spans="1:14" s="10" customFormat="1" x14ac:dyDescent="0.25">
      <c r="F33" s="11"/>
      <c r="G33" s="8"/>
      <c r="H33" s="59"/>
      <c r="N33" s="11"/>
    </row>
    <row r="34" spans="1:14" s="10" customFormat="1" x14ac:dyDescent="0.25">
      <c r="A34" s="10" t="s">
        <v>8</v>
      </c>
      <c r="F34" s="8">
        <v>2585873</v>
      </c>
      <c r="G34" s="8"/>
      <c r="H34" s="59"/>
      <c r="N34" s="11"/>
    </row>
    <row r="35" spans="1:14" s="10" customFormat="1" x14ac:dyDescent="0.25">
      <c r="A35" s="10" t="s">
        <v>13</v>
      </c>
      <c r="F35" s="8">
        <v>651808</v>
      </c>
      <c r="G35" s="8"/>
      <c r="H35" s="59"/>
      <c r="I35" s="8"/>
      <c r="N35" s="11"/>
    </row>
    <row r="36" spans="1:14" s="10" customFormat="1" x14ac:dyDescent="0.25">
      <c r="A36" s="14" t="s">
        <v>9</v>
      </c>
      <c r="F36" s="8">
        <v>2209</v>
      </c>
      <c r="G36" s="8"/>
      <c r="H36" s="59"/>
      <c r="I36" s="8"/>
      <c r="J36" s="11"/>
      <c r="N36" s="11"/>
    </row>
    <row r="37" spans="1:14" s="10" customFormat="1" x14ac:dyDescent="0.25">
      <c r="A37" s="14" t="s">
        <v>81</v>
      </c>
      <c r="F37" s="8">
        <v>24588</v>
      </c>
      <c r="G37" s="8"/>
      <c r="H37" s="59"/>
      <c r="N37" s="11"/>
    </row>
    <row r="38" spans="1:14" s="10" customFormat="1" x14ac:dyDescent="0.25">
      <c r="A38" s="14" t="s">
        <v>82</v>
      </c>
      <c r="F38" s="11">
        <v>1300</v>
      </c>
      <c r="G38" s="8"/>
      <c r="H38" s="59"/>
      <c r="N38" s="11"/>
    </row>
    <row r="39" spans="1:14" s="10" customFormat="1" x14ac:dyDescent="0.25">
      <c r="A39" s="14" t="s">
        <v>17</v>
      </c>
      <c r="F39" s="11">
        <v>3205</v>
      </c>
      <c r="G39" s="8"/>
      <c r="H39" s="61"/>
      <c r="N39" s="11"/>
    </row>
    <row r="40" spans="1:14" s="10" customFormat="1" x14ac:dyDescent="0.25">
      <c r="A40" s="14"/>
      <c r="F40" s="11"/>
      <c r="G40" s="8"/>
      <c r="H40" s="59"/>
      <c r="N40" s="11"/>
    </row>
    <row r="41" spans="1:14" s="10" customFormat="1" x14ac:dyDescent="0.25">
      <c r="A41" s="14"/>
      <c r="F41" s="11"/>
      <c r="G41" s="8"/>
      <c r="H41" s="59"/>
      <c r="N41" s="11"/>
    </row>
    <row r="42" spans="1:14" s="10" customFormat="1" x14ac:dyDescent="0.25">
      <c r="A42" s="20" t="s">
        <v>5</v>
      </c>
      <c r="B42" s="20"/>
      <c r="C42" s="20"/>
      <c r="D42" s="20"/>
      <c r="E42" s="20"/>
      <c r="F42" s="21"/>
      <c r="G42" s="22">
        <f>G16-G32</f>
        <v>25223</v>
      </c>
      <c r="H42" s="61"/>
      <c r="N42" s="11"/>
    </row>
    <row r="43" spans="1:14" s="10" customFormat="1" x14ac:dyDescent="0.25">
      <c r="A43" s="4"/>
      <c r="B43" s="4"/>
      <c r="C43" s="4"/>
      <c r="D43" s="4"/>
      <c r="E43" s="4"/>
      <c r="F43" s="5"/>
      <c r="G43" s="6"/>
      <c r="H43" s="59"/>
      <c r="N43" s="11"/>
    </row>
    <row r="44" spans="1:14" s="10" customFormat="1" x14ac:dyDescent="0.25">
      <c r="A44" s="24" t="s">
        <v>83</v>
      </c>
      <c r="B44" s="24"/>
      <c r="C44" s="24"/>
      <c r="D44" s="24"/>
      <c r="E44" s="24"/>
      <c r="F44" s="25"/>
      <c r="G44" s="26">
        <v>4712</v>
      </c>
      <c r="H44" s="59"/>
      <c r="N44" s="11"/>
    </row>
    <row r="45" spans="1:14" s="10" customFormat="1" x14ac:dyDescent="0.25">
      <c r="F45" s="11"/>
      <c r="G45" s="8"/>
      <c r="H45" s="59"/>
      <c r="N45" s="11"/>
    </row>
    <row r="46" spans="1:14" s="10" customFormat="1" x14ac:dyDescent="0.25">
      <c r="A46" s="24" t="s">
        <v>84</v>
      </c>
      <c r="B46" s="24"/>
      <c r="C46" s="24"/>
      <c r="D46" s="24"/>
      <c r="E46" s="24"/>
      <c r="F46" s="25"/>
      <c r="G46" s="26">
        <v>20511</v>
      </c>
      <c r="H46" s="59"/>
      <c r="N46" s="11"/>
    </row>
    <row r="47" spans="1:14" s="10" customFormat="1" x14ac:dyDescent="0.25">
      <c r="F47" s="11"/>
      <c r="G47" s="8"/>
      <c r="H47" s="59"/>
      <c r="N47" s="11"/>
    </row>
    <row r="48" spans="1:14" s="10" customFormat="1" x14ac:dyDescent="0.25">
      <c r="F48" s="11"/>
      <c r="G48" s="8"/>
      <c r="H48" s="59"/>
      <c r="N48" s="11"/>
    </row>
    <row r="49" spans="1:14" s="10" customFormat="1" x14ac:dyDescent="0.25">
      <c r="F49" s="11"/>
      <c r="G49" s="8"/>
      <c r="H49" s="59"/>
      <c r="N49" s="11"/>
    </row>
    <row r="50" spans="1:14" s="10" customFormat="1" x14ac:dyDescent="0.25">
      <c r="F50" s="11"/>
      <c r="G50" s="8"/>
      <c r="H50" s="59"/>
      <c r="N50" s="11"/>
    </row>
    <row r="51" spans="1:14" s="10" customFormat="1" x14ac:dyDescent="0.25">
      <c r="F51" s="11"/>
      <c r="G51" s="8"/>
      <c r="H51" s="59" t="s">
        <v>61</v>
      </c>
      <c r="N51" s="11"/>
    </row>
    <row r="52" spans="1:14" s="10" customFormat="1" x14ac:dyDescent="0.25">
      <c r="F52" s="11"/>
      <c r="G52" s="8"/>
      <c r="H52" s="59"/>
      <c r="N52" s="11"/>
    </row>
    <row r="53" spans="1:14" s="10" customFormat="1" x14ac:dyDescent="0.25">
      <c r="F53" s="11"/>
      <c r="G53" s="8"/>
      <c r="H53" s="59"/>
      <c r="N53" s="11"/>
    </row>
    <row r="54" spans="1:14" s="10" customFormat="1" x14ac:dyDescent="0.25">
      <c r="A54" s="4" t="s">
        <v>40</v>
      </c>
      <c r="F54" s="11"/>
      <c r="G54" s="8"/>
      <c r="H54" s="59"/>
      <c r="N54" s="11"/>
    </row>
    <row r="55" spans="1:14" s="10" customFormat="1" x14ac:dyDescent="0.25">
      <c r="F55" s="11"/>
      <c r="G55" s="8"/>
      <c r="H55" s="59"/>
      <c r="N55" s="11"/>
    </row>
    <row r="56" spans="1:14" s="10" customFormat="1" x14ac:dyDescent="0.25">
      <c r="A56" s="20" t="s">
        <v>41</v>
      </c>
      <c r="B56" s="20"/>
      <c r="C56" s="20"/>
      <c r="D56" s="20"/>
      <c r="E56" s="20"/>
      <c r="F56" s="21"/>
      <c r="G56" s="22">
        <f>F59+F60+F61+F62+F63</f>
        <v>246596</v>
      </c>
      <c r="H56" s="61"/>
      <c r="I56" s="8"/>
      <c r="N56" s="11"/>
    </row>
    <row r="57" spans="1:14" s="10" customFormat="1" x14ac:dyDescent="0.25">
      <c r="A57" s="4"/>
      <c r="B57" s="4"/>
      <c r="C57" s="4"/>
      <c r="D57" s="4"/>
      <c r="E57" s="4"/>
      <c r="F57" s="5"/>
      <c r="G57" s="6"/>
      <c r="H57" s="59"/>
      <c r="N57" s="11"/>
    </row>
    <row r="58" spans="1:14" s="10" customFormat="1" x14ac:dyDescent="0.25">
      <c r="A58" s="4"/>
      <c r="B58" s="4"/>
      <c r="C58" s="4"/>
      <c r="D58" s="4"/>
      <c r="E58" s="4"/>
      <c r="F58" s="5"/>
      <c r="G58" s="6"/>
      <c r="H58" s="59"/>
      <c r="N58" s="11"/>
    </row>
    <row r="59" spans="1:14" s="10" customFormat="1" x14ac:dyDescent="0.25">
      <c r="A59" s="10" t="s">
        <v>10</v>
      </c>
      <c r="F59" s="8">
        <v>34695</v>
      </c>
      <c r="G59" s="8"/>
      <c r="H59" s="59"/>
      <c r="N59" s="11"/>
    </row>
    <row r="60" spans="1:14" s="10" customFormat="1" x14ac:dyDescent="0.25">
      <c r="A60" s="10" t="s">
        <v>18</v>
      </c>
      <c r="F60" s="8">
        <v>211901</v>
      </c>
      <c r="G60" s="8"/>
      <c r="H60" s="59"/>
      <c r="N60" s="11"/>
    </row>
    <row r="61" spans="1:14" s="10" customFormat="1" x14ac:dyDescent="0.25">
      <c r="F61" s="8"/>
      <c r="G61" s="8"/>
      <c r="H61" s="59"/>
      <c r="N61" s="11"/>
    </row>
    <row r="62" spans="1:14" s="10" customFormat="1" x14ac:dyDescent="0.25">
      <c r="F62" s="8"/>
      <c r="G62" s="8"/>
      <c r="H62" s="59"/>
      <c r="N62" s="11"/>
    </row>
    <row r="63" spans="1:14" s="10" customFormat="1" x14ac:dyDescent="0.25">
      <c r="A63" s="14"/>
      <c r="F63" s="8"/>
      <c r="G63" s="8"/>
      <c r="H63" s="59"/>
      <c r="N63" s="11"/>
    </row>
    <row r="64" spans="1:14" s="10" customFormat="1" x14ac:dyDescent="0.25">
      <c r="F64" s="8">
        <v>0</v>
      </c>
      <c r="G64" s="8"/>
      <c r="H64" s="59"/>
      <c r="N64" s="11"/>
    </row>
    <row r="65" spans="1:14" s="10" customFormat="1" x14ac:dyDescent="0.25">
      <c r="A65" s="45" t="s">
        <v>42</v>
      </c>
      <c r="B65" s="20"/>
      <c r="C65" s="20"/>
      <c r="D65" s="20"/>
      <c r="E65" s="20"/>
      <c r="F65" s="22"/>
      <c r="G65" s="22">
        <v>8469788</v>
      </c>
      <c r="H65" s="59"/>
      <c r="N65" s="11"/>
    </row>
    <row r="66" spans="1:14" s="10" customFormat="1" x14ac:dyDescent="0.25">
      <c r="F66" s="8"/>
      <c r="G66" s="8"/>
      <c r="H66" s="59"/>
      <c r="N66" s="11"/>
    </row>
    <row r="67" spans="1:14" s="10" customFormat="1" x14ac:dyDescent="0.25">
      <c r="F67" s="8"/>
      <c r="G67" s="8"/>
      <c r="H67" s="59"/>
      <c r="N67" s="11"/>
    </row>
    <row r="68" spans="1:14" s="10" customFormat="1" x14ac:dyDescent="0.25">
      <c r="F68" s="8"/>
      <c r="G68" s="8"/>
      <c r="H68" s="59"/>
      <c r="N68" s="11"/>
    </row>
    <row r="69" spans="1:14" s="10" customFormat="1" x14ac:dyDescent="0.25">
      <c r="A69" s="20" t="s">
        <v>26</v>
      </c>
      <c r="B69" s="20"/>
      <c r="C69" s="20"/>
      <c r="D69" s="20"/>
      <c r="E69" s="20"/>
      <c r="F69" s="22"/>
      <c r="G69" s="22">
        <f>F71+F72</f>
        <v>29304</v>
      </c>
      <c r="H69" s="59"/>
      <c r="N69" s="11"/>
    </row>
    <row r="70" spans="1:14" s="10" customFormat="1" x14ac:dyDescent="0.25">
      <c r="A70" s="4"/>
      <c r="B70" s="4"/>
      <c r="C70" s="4"/>
      <c r="D70" s="4"/>
      <c r="E70" s="4"/>
      <c r="F70" s="6"/>
      <c r="G70" s="6"/>
      <c r="H70" s="59"/>
      <c r="N70" s="11"/>
    </row>
    <row r="71" spans="1:14" s="10" customFormat="1" x14ac:dyDescent="0.25">
      <c r="A71" s="10" t="s">
        <v>67</v>
      </c>
      <c r="F71" s="8">
        <v>29304</v>
      </c>
      <c r="G71" s="8"/>
      <c r="H71" s="59"/>
      <c r="N71" s="11"/>
    </row>
    <row r="72" spans="1:14" s="10" customFormat="1" x14ac:dyDescent="0.25">
      <c r="A72" s="10" t="s">
        <v>68</v>
      </c>
      <c r="F72" s="8">
        <v>0</v>
      </c>
      <c r="G72" s="8"/>
      <c r="H72" s="59"/>
      <c r="N72" s="11"/>
    </row>
    <row r="73" spans="1:14" s="10" customFormat="1" x14ac:dyDescent="0.25">
      <c r="F73" s="8"/>
      <c r="G73" s="8"/>
      <c r="H73" s="59"/>
      <c r="N73" s="11"/>
    </row>
    <row r="74" spans="1:14" s="10" customFormat="1" x14ac:dyDescent="0.25">
      <c r="A74" s="10" t="s">
        <v>6</v>
      </c>
      <c r="F74" s="8">
        <v>26</v>
      </c>
      <c r="G74" s="8"/>
      <c r="H74" s="59"/>
      <c r="N74" s="11"/>
    </row>
    <row r="75" spans="1:14" s="10" customFormat="1" x14ac:dyDescent="0.25">
      <c r="F75" s="8"/>
      <c r="G75" s="8"/>
      <c r="H75" s="59"/>
      <c r="K75" s="8"/>
      <c r="N75" s="11"/>
    </row>
    <row r="76" spans="1:14" s="10" customFormat="1" x14ac:dyDescent="0.25">
      <c r="F76" s="11"/>
      <c r="G76" s="8"/>
      <c r="H76" s="59"/>
      <c r="K76" s="8"/>
      <c r="N76" s="11"/>
    </row>
    <row r="77" spans="1:14" x14ac:dyDescent="0.25">
      <c r="K77" s="3"/>
    </row>
    <row r="78" spans="1:14" x14ac:dyDescent="0.25">
      <c r="A78" s="20" t="s">
        <v>43</v>
      </c>
      <c r="B78" s="20"/>
      <c r="C78" s="20"/>
      <c r="D78" s="20"/>
      <c r="E78" s="20"/>
      <c r="F78" s="22"/>
      <c r="G78" s="22">
        <f>F80+F81+F82</f>
        <v>233896</v>
      </c>
      <c r="K78" s="3"/>
    </row>
    <row r="79" spans="1:14" x14ac:dyDescent="0.25">
      <c r="F79" s="8"/>
    </row>
    <row r="80" spans="1:14" x14ac:dyDescent="0.25">
      <c r="A80" t="s">
        <v>44</v>
      </c>
      <c r="F80" s="8">
        <v>233896</v>
      </c>
    </row>
    <row r="81" spans="1:7" x14ac:dyDescent="0.25">
      <c r="F81" s="8"/>
    </row>
    <row r="82" spans="1:7" x14ac:dyDescent="0.25">
      <c r="F82" s="8"/>
    </row>
    <row r="83" spans="1:7" x14ac:dyDescent="0.25">
      <c r="F83" s="8"/>
    </row>
    <row r="85" spans="1:7" x14ac:dyDescent="0.25">
      <c r="A85" s="20" t="s">
        <v>45</v>
      </c>
      <c r="B85" s="20"/>
      <c r="C85" s="20"/>
      <c r="D85" s="20"/>
      <c r="E85" s="20"/>
      <c r="F85" s="21"/>
      <c r="G85" s="22">
        <v>8449276</v>
      </c>
    </row>
    <row r="90" spans="1:7" x14ac:dyDescent="0.25">
      <c r="A90" s="19" t="s">
        <v>21</v>
      </c>
    </row>
    <row r="92" spans="1:7" x14ac:dyDescent="0.25">
      <c r="A92" t="s">
        <v>11</v>
      </c>
    </row>
    <row r="93" spans="1:7" x14ac:dyDescent="0.25">
      <c r="A93" t="s">
        <v>14</v>
      </c>
    </row>
    <row r="94" spans="1:7" x14ac:dyDescent="0.25">
      <c r="A94" t="s">
        <v>15</v>
      </c>
    </row>
    <row r="95" spans="1:7" x14ac:dyDescent="0.25">
      <c r="A95" t="s">
        <v>19</v>
      </c>
    </row>
    <row r="96" spans="1:7" x14ac:dyDescent="0.25">
      <c r="A96" t="s">
        <v>86</v>
      </c>
    </row>
    <row r="97" spans="1:12" x14ac:dyDescent="0.25">
      <c r="A97" s="23" t="s">
        <v>28</v>
      </c>
      <c r="K97" s="2"/>
      <c r="L97" s="2"/>
    </row>
    <row r="98" spans="1:12" x14ac:dyDescent="0.25">
      <c r="A98" s="23" t="s">
        <v>46</v>
      </c>
      <c r="K98" s="2"/>
      <c r="L98" s="2"/>
    </row>
    <row r="99" spans="1:12" x14ac:dyDescent="0.25">
      <c r="A99" s="23" t="s">
        <v>72</v>
      </c>
      <c r="K99" s="2"/>
      <c r="L99" s="2"/>
    </row>
    <row r="100" spans="1:12" x14ac:dyDescent="0.25">
      <c r="A100" s="23"/>
      <c r="K100" s="2"/>
      <c r="L100" s="2"/>
    </row>
    <row r="101" spans="1:12" x14ac:dyDescent="0.25">
      <c r="H101" s="58" t="s">
        <v>62</v>
      </c>
      <c r="K101" s="2"/>
      <c r="L101" s="2"/>
    </row>
    <row r="102" spans="1:12" x14ac:dyDescent="0.25">
      <c r="A102" t="s">
        <v>71</v>
      </c>
      <c r="K102" s="2"/>
      <c r="L102" s="2"/>
    </row>
    <row r="103" spans="1:12" x14ac:dyDescent="0.25">
      <c r="A103" t="s">
        <v>97</v>
      </c>
      <c r="K103" s="2"/>
      <c r="L103" s="2"/>
    </row>
    <row r="104" spans="1:12" x14ac:dyDescent="0.25">
      <c r="A104" t="s">
        <v>96</v>
      </c>
      <c r="K104" s="2"/>
      <c r="L104" s="2"/>
    </row>
    <row r="105" spans="1:12" x14ac:dyDescent="0.25">
      <c r="A105" s="23"/>
      <c r="K105" s="2"/>
      <c r="L105" s="2"/>
    </row>
    <row r="106" spans="1:12" x14ac:dyDescent="0.25">
      <c r="A106" s="23"/>
      <c r="K106" s="2"/>
      <c r="L106" s="2"/>
    </row>
    <row r="107" spans="1:12" x14ac:dyDescent="0.25">
      <c r="A107" s="23"/>
      <c r="K107" s="2"/>
      <c r="L107" s="2"/>
    </row>
    <row r="108" spans="1:12" ht="15.75" x14ac:dyDescent="0.25">
      <c r="A108" s="27"/>
      <c r="B108" s="70" t="s">
        <v>29</v>
      </c>
      <c r="C108" s="70"/>
      <c r="D108" s="70"/>
      <c r="E108" s="70"/>
      <c r="F108" s="70"/>
      <c r="G108" s="70"/>
      <c r="H108" s="70"/>
      <c r="K108" s="2"/>
      <c r="L108" s="2"/>
    </row>
    <row r="109" spans="1:12" x14ac:dyDescent="0.25">
      <c r="A109" s="27"/>
      <c r="B109" s="27"/>
      <c r="C109" s="27"/>
      <c r="D109" s="27"/>
      <c r="E109" s="27"/>
      <c r="F109" s="27"/>
      <c r="G109" s="27"/>
      <c r="H109" s="62"/>
      <c r="K109" s="2"/>
      <c r="L109" s="2"/>
    </row>
    <row r="110" spans="1:12" ht="71.25" x14ac:dyDescent="0.25">
      <c r="A110" s="28" t="s">
        <v>30</v>
      </c>
      <c r="B110" s="29" t="s">
        <v>31</v>
      </c>
      <c r="C110" s="71" t="s">
        <v>32</v>
      </c>
      <c r="D110" s="72"/>
      <c r="E110" s="29" t="s">
        <v>33</v>
      </c>
      <c r="F110" s="29" t="s">
        <v>34</v>
      </c>
      <c r="G110" s="29" t="s">
        <v>35</v>
      </c>
      <c r="H110" s="29" t="s">
        <v>36</v>
      </c>
      <c r="K110" s="2"/>
      <c r="L110" s="2"/>
    </row>
    <row r="111" spans="1:12" x14ac:dyDescent="0.25">
      <c r="A111" s="30">
        <v>1</v>
      </c>
      <c r="B111" s="30">
        <v>2</v>
      </c>
      <c r="C111" s="73">
        <v>3</v>
      </c>
      <c r="D111" s="74"/>
      <c r="E111" s="30">
        <v>4</v>
      </c>
      <c r="F111" s="30">
        <v>5</v>
      </c>
      <c r="G111" s="30">
        <v>6</v>
      </c>
      <c r="H111" s="30">
        <v>7</v>
      </c>
      <c r="K111" s="2"/>
      <c r="L111" s="2"/>
    </row>
    <row r="112" spans="1:12" ht="45.75" customHeight="1" x14ac:dyDescent="0.25">
      <c r="A112" s="31">
        <v>1</v>
      </c>
      <c r="B112" s="32" t="s">
        <v>87</v>
      </c>
      <c r="C112" s="33" t="s">
        <v>37</v>
      </c>
      <c r="D112" s="34" t="s">
        <v>38</v>
      </c>
      <c r="E112" s="66">
        <v>50000</v>
      </c>
      <c r="F112" s="33" t="s">
        <v>48</v>
      </c>
      <c r="G112" s="33" t="s">
        <v>48</v>
      </c>
      <c r="H112" s="33" t="s">
        <v>48</v>
      </c>
      <c r="K112" s="2"/>
      <c r="L112" s="2"/>
    </row>
    <row r="113" spans="1:12" x14ac:dyDescent="0.25">
      <c r="A113" s="31"/>
      <c r="B113" s="35"/>
      <c r="C113" s="36"/>
      <c r="D113" s="37"/>
      <c r="E113" s="38"/>
      <c r="F113" s="39"/>
      <c r="G113" s="39"/>
      <c r="H113" s="63"/>
      <c r="K113" s="2"/>
      <c r="L113" s="2"/>
    </row>
    <row r="114" spans="1:12" x14ac:dyDescent="0.25">
      <c r="A114" s="31"/>
      <c r="B114" s="35"/>
      <c r="C114" s="36"/>
      <c r="D114" s="37"/>
      <c r="E114" s="38"/>
      <c r="F114" s="39"/>
      <c r="G114" s="39"/>
      <c r="H114" s="63"/>
      <c r="K114" s="2"/>
      <c r="L114" s="2"/>
    </row>
    <row r="115" spans="1:12" x14ac:dyDescent="0.25">
      <c r="A115" s="31"/>
      <c r="B115" s="32"/>
      <c r="C115" s="75" t="s">
        <v>39</v>
      </c>
      <c r="D115" s="76"/>
      <c r="E115" s="40"/>
      <c r="F115" s="40"/>
      <c r="G115" s="40"/>
      <c r="H115" s="64"/>
      <c r="K115" s="2"/>
      <c r="L115" s="2"/>
    </row>
    <row r="116" spans="1:12" x14ac:dyDescent="0.25">
      <c r="A116" s="41"/>
      <c r="B116" s="42"/>
      <c r="C116" s="43"/>
      <c r="D116" s="43"/>
      <c r="E116" s="44"/>
      <c r="F116" s="44"/>
      <c r="G116" s="44"/>
      <c r="H116" s="65"/>
      <c r="K116" s="2"/>
      <c r="L116" s="2"/>
    </row>
    <row r="117" spans="1:12" x14ac:dyDescent="0.25">
      <c r="A117" t="s">
        <v>27</v>
      </c>
      <c r="K117" s="2"/>
      <c r="L117" s="2"/>
    </row>
    <row r="118" spans="1:12" x14ac:dyDescent="0.25">
      <c r="A118" t="s">
        <v>47</v>
      </c>
      <c r="K118" s="2"/>
      <c r="L118" s="2"/>
    </row>
    <row r="119" spans="1:12" x14ac:dyDescent="0.25">
      <c r="A119" t="s">
        <v>88</v>
      </c>
      <c r="K119" s="2"/>
      <c r="L119" s="2"/>
    </row>
    <row r="120" spans="1:12" x14ac:dyDescent="0.25">
      <c r="K120" s="2"/>
      <c r="L120" s="2"/>
    </row>
    <row r="121" spans="1:12" x14ac:dyDescent="0.25">
      <c r="A121" s="19" t="s">
        <v>20</v>
      </c>
      <c r="K121" s="2"/>
      <c r="L121" s="2"/>
    </row>
    <row r="122" spans="1:12" x14ac:dyDescent="0.25">
      <c r="K122" s="2"/>
      <c r="L122" s="2"/>
    </row>
    <row r="123" spans="1:12" x14ac:dyDescent="0.25">
      <c r="A123" t="s">
        <v>95</v>
      </c>
      <c r="K123" s="2"/>
      <c r="L123" s="2"/>
    </row>
    <row r="124" spans="1:12" x14ac:dyDescent="0.25">
      <c r="A124" s="58" t="s">
        <v>93</v>
      </c>
      <c r="B124" t="s">
        <v>94</v>
      </c>
      <c r="K124" s="2"/>
      <c r="L124" s="2"/>
    </row>
    <row r="125" spans="1:12" x14ac:dyDescent="0.25">
      <c r="K125" s="2"/>
      <c r="L125" s="2"/>
    </row>
    <row r="126" spans="1:12" x14ac:dyDescent="0.25">
      <c r="A126" s="19" t="s">
        <v>22</v>
      </c>
      <c r="K126" s="2"/>
      <c r="L126" s="2"/>
    </row>
    <row r="127" spans="1:12" x14ac:dyDescent="0.25">
      <c r="K127" s="2"/>
      <c r="L127" s="2"/>
    </row>
    <row r="128" spans="1:12" x14ac:dyDescent="0.25">
      <c r="A128" t="s">
        <v>89</v>
      </c>
      <c r="K128" s="2"/>
      <c r="L128" s="2"/>
    </row>
    <row r="129" spans="1:12" x14ac:dyDescent="0.25">
      <c r="A129" t="s">
        <v>90</v>
      </c>
      <c r="K129" s="2"/>
      <c r="L129" s="2"/>
    </row>
    <row r="130" spans="1:12" x14ac:dyDescent="0.25">
      <c r="A130" t="s">
        <v>24</v>
      </c>
      <c r="K130" s="2"/>
      <c r="L130" s="2"/>
    </row>
    <row r="131" spans="1:12" x14ac:dyDescent="0.25">
      <c r="A131" t="s">
        <v>63</v>
      </c>
      <c r="K131" s="2"/>
      <c r="L131" s="2"/>
    </row>
    <row r="132" spans="1:12" x14ac:dyDescent="0.25">
      <c r="K132" s="2"/>
      <c r="L132" s="2"/>
    </row>
    <row r="133" spans="1:12" x14ac:dyDescent="0.25">
      <c r="A133" s="19" t="s">
        <v>23</v>
      </c>
      <c r="K133" s="2"/>
      <c r="L133" s="2"/>
    </row>
    <row r="134" spans="1:12" x14ac:dyDescent="0.25">
      <c r="A134" t="s">
        <v>64</v>
      </c>
      <c r="K134" s="2"/>
      <c r="L134" s="2"/>
    </row>
    <row r="135" spans="1:12" x14ac:dyDescent="0.25">
      <c r="A135" t="s">
        <v>16</v>
      </c>
      <c r="K135" s="2"/>
      <c r="L135" s="2"/>
    </row>
    <row r="136" spans="1:12" x14ac:dyDescent="0.25">
      <c r="A136" t="s">
        <v>91</v>
      </c>
      <c r="K136" s="2"/>
      <c r="L136" s="2"/>
    </row>
    <row r="137" spans="1:12" x14ac:dyDescent="0.25">
      <c r="K137" s="2"/>
      <c r="L137" s="2"/>
    </row>
    <row r="138" spans="1:12" x14ac:dyDescent="0.25">
      <c r="A138" t="s">
        <v>85</v>
      </c>
      <c r="K138" s="2"/>
      <c r="L138" s="2"/>
    </row>
    <row r="139" spans="1:12" x14ac:dyDescent="0.25">
      <c r="F139" s="12"/>
      <c r="G139" s="13"/>
      <c r="K139" s="2"/>
      <c r="L139" s="2"/>
    </row>
    <row r="140" spans="1:12" x14ac:dyDescent="0.25">
      <c r="F140" s="68" t="s">
        <v>7</v>
      </c>
      <c r="G140" s="68"/>
      <c r="K140" s="2"/>
      <c r="L140" s="2"/>
    </row>
    <row r="141" spans="1:12" x14ac:dyDescent="0.25">
      <c r="F141" s="69" t="s">
        <v>92</v>
      </c>
      <c r="G141" s="69"/>
      <c r="K141" s="2"/>
      <c r="L141" s="2"/>
    </row>
    <row r="142" spans="1:12" x14ac:dyDescent="0.25">
      <c r="K142" s="2"/>
      <c r="L142" s="2"/>
    </row>
    <row r="143" spans="1:12" x14ac:dyDescent="0.25">
      <c r="K143" s="2"/>
      <c r="L143" s="2"/>
    </row>
    <row r="144" spans="1:12" x14ac:dyDescent="0.25">
      <c r="K144" s="2"/>
      <c r="L144" s="2"/>
    </row>
    <row r="145" spans="1:8" x14ac:dyDescent="0.25">
      <c r="H145" s="58" t="s">
        <v>65</v>
      </c>
    </row>
    <row r="148" spans="1:8" x14ac:dyDescent="0.25">
      <c r="A148" s="19"/>
    </row>
    <row r="154" spans="1:8" x14ac:dyDescent="0.25">
      <c r="F154" s="12"/>
      <c r="G154" s="13"/>
    </row>
    <row r="155" spans="1:8" x14ac:dyDescent="0.25">
      <c r="F155" s="68"/>
      <c r="G155" s="68"/>
    </row>
    <row r="156" spans="1:8" x14ac:dyDescent="0.25">
      <c r="F156" s="69"/>
      <c r="G156" s="69"/>
    </row>
    <row r="166" spans="6:7" x14ac:dyDescent="0.25">
      <c r="F166" s="12"/>
      <c r="G166" s="13"/>
    </row>
    <row r="167" spans="6:7" x14ac:dyDescent="0.25">
      <c r="F167" s="68"/>
      <c r="G167" s="68"/>
    </row>
    <row r="168" spans="6:7" x14ac:dyDescent="0.25">
      <c r="F168" s="69"/>
      <c r="G168" s="69"/>
    </row>
  </sheetData>
  <mergeCells count="10">
    <mergeCell ref="F167:G167"/>
    <mergeCell ref="F168:G168"/>
    <mergeCell ref="B108:H108"/>
    <mergeCell ref="C110:D110"/>
    <mergeCell ref="C111:D111"/>
    <mergeCell ref="C115:D115"/>
    <mergeCell ref="F155:G155"/>
    <mergeCell ref="F156:G156"/>
    <mergeCell ref="F140:G140"/>
    <mergeCell ref="F141:G1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L8" sqref="L8"/>
    </sheetView>
  </sheetViews>
  <sheetFormatPr defaultRowHeight="15" x14ac:dyDescent="0.25"/>
  <cols>
    <col min="1" max="1" width="6" customWidth="1"/>
    <col min="3" max="3" width="11.85546875" customWidth="1"/>
    <col min="5" max="5" width="22.85546875" customWidth="1"/>
    <col min="6" max="6" width="13.7109375" customWidth="1"/>
    <col min="7" max="7" width="12.5703125" customWidth="1"/>
    <col min="9" max="9" width="13.7109375" customWidth="1"/>
    <col min="10" max="10" width="11" customWidth="1"/>
  </cols>
  <sheetData>
    <row r="1" spans="1:11" ht="15.75" x14ac:dyDescent="0.25">
      <c r="A1" s="27"/>
      <c r="B1" s="70" t="s">
        <v>49</v>
      </c>
      <c r="C1" s="70"/>
      <c r="D1" s="70"/>
      <c r="E1" s="70"/>
      <c r="F1" s="70"/>
      <c r="G1" s="70"/>
      <c r="H1" s="70"/>
      <c r="I1" s="70"/>
      <c r="J1" s="46"/>
      <c r="K1" s="46"/>
    </row>
    <row r="2" spans="1:11" x14ac:dyDescent="0.25">
      <c r="A2" s="27"/>
      <c r="B2" s="47"/>
      <c r="C2" s="47"/>
      <c r="D2" s="47"/>
      <c r="E2" s="47"/>
      <c r="F2" s="47"/>
      <c r="G2" s="47"/>
      <c r="H2" s="47"/>
      <c r="I2" s="47"/>
      <c r="J2" s="46"/>
      <c r="K2" s="46"/>
    </row>
    <row r="3" spans="1:11" ht="42.75" x14ac:dyDescent="0.25">
      <c r="A3" s="28" t="s">
        <v>30</v>
      </c>
      <c r="B3" s="48" t="s">
        <v>32</v>
      </c>
      <c r="C3" s="28" t="s">
        <v>50</v>
      </c>
      <c r="D3" s="28" t="s">
        <v>51</v>
      </c>
      <c r="E3" s="28" t="s">
        <v>52</v>
      </c>
      <c r="F3" s="28" t="s">
        <v>53</v>
      </c>
      <c r="G3" s="28" t="s">
        <v>54</v>
      </c>
      <c r="H3" s="28" t="s">
        <v>55</v>
      </c>
      <c r="I3" s="49" t="s">
        <v>56</v>
      </c>
      <c r="J3" s="50" t="s">
        <v>57</v>
      </c>
      <c r="K3" s="50" t="s">
        <v>58</v>
      </c>
    </row>
    <row r="4" spans="1:11" ht="39.75" customHeight="1" x14ac:dyDescent="0.25">
      <c r="A4" s="77">
        <v>1</v>
      </c>
      <c r="B4" s="80"/>
      <c r="C4" s="83"/>
      <c r="D4" s="83"/>
      <c r="E4" s="83"/>
      <c r="F4" s="83"/>
      <c r="G4" s="83"/>
      <c r="H4" s="83"/>
      <c r="I4" s="83"/>
      <c r="J4" s="89"/>
      <c r="K4" s="89"/>
    </row>
    <row r="5" spans="1:11" ht="39.75" customHeight="1" x14ac:dyDescent="0.25">
      <c r="A5" s="78"/>
      <c r="B5" s="81"/>
      <c r="C5" s="84"/>
      <c r="D5" s="84"/>
      <c r="E5" s="84"/>
      <c r="F5" s="84"/>
      <c r="G5" s="84"/>
      <c r="H5" s="84"/>
      <c r="I5" s="84"/>
      <c r="J5" s="90"/>
      <c r="K5" s="90"/>
    </row>
    <row r="6" spans="1:11" ht="39.75" customHeight="1" x14ac:dyDescent="0.25">
      <c r="A6" s="78"/>
      <c r="B6" s="81"/>
      <c r="C6" s="85"/>
      <c r="D6" s="85"/>
      <c r="E6" s="85"/>
      <c r="F6" s="85"/>
      <c r="G6" s="85"/>
      <c r="H6" s="85"/>
      <c r="I6" s="85"/>
      <c r="J6" s="91"/>
      <c r="K6" s="91"/>
    </row>
    <row r="7" spans="1:11" ht="39.75" customHeight="1" x14ac:dyDescent="0.25">
      <c r="A7" s="79"/>
      <c r="B7" s="82"/>
      <c r="C7" s="51" t="s">
        <v>39</v>
      </c>
      <c r="D7" s="52"/>
      <c r="E7" s="52"/>
      <c r="F7" s="52"/>
      <c r="G7" s="52"/>
      <c r="H7" s="53"/>
      <c r="I7" s="54"/>
      <c r="J7" s="55">
        <f>SUM(J4:J6)</f>
        <v>0</v>
      </c>
      <c r="K7" s="55">
        <f>SUM(K4:K6)</f>
        <v>0</v>
      </c>
    </row>
    <row r="8" spans="1:11" ht="39.75" customHeight="1" x14ac:dyDescent="0.25">
      <c r="A8" s="77">
        <v>2</v>
      </c>
      <c r="B8" s="80"/>
      <c r="C8" s="83"/>
      <c r="D8" s="83"/>
      <c r="E8" s="83"/>
      <c r="F8" s="83"/>
      <c r="G8" s="83"/>
      <c r="H8" s="83"/>
      <c r="I8" s="92"/>
      <c r="J8" s="89"/>
      <c r="K8" s="89"/>
    </row>
    <row r="9" spans="1:11" ht="39.75" customHeight="1" x14ac:dyDescent="0.25">
      <c r="A9" s="78"/>
      <c r="B9" s="81"/>
      <c r="C9" s="84"/>
      <c r="D9" s="84"/>
      <c r="E9" s="84"/>
      <c r="F9" s="84"/>
      <c r="G9" s="84"/>
      <c r="H9" s="84"/>
      <c r="I9" s="93"/>
      <c r="J9" s="90"/>
      <c r="K9" s="90"/>
    </row>
    <row r="10" spans="1:11" ht="39.75" customHeight="1" x14ac:dyDescent="0.25">
      <c r="A10" s="78"/>
      <c r="B10" s="81"/>
      <c r="C10" s="85"/>
      <c r="D10" s="85"/>
      <c r="E10" s="85"/>
      <c r="F10" s="85"/>
      <c r="G10" s="85"/>
      <c r="H10" s="85"/>
      <c r="I10" s="94"/>
      <c r="J10" s="91"/>
      <c r="K10" s="91"/>
    </row>
    <row r="11" spans="1:11" ht="39.75" customHeight="1" x14ac:dyDescent="0.25">
      <c r="A11" s="79"/>
      <c r="B11" s="82"/>
      <c r="C11" s="51" t="s">
        <v>39</v>
      </c>
      <c r="D11" s="95"/>
      <c r="E11" s="96"/>
      <c r="F11" s="96"/>
      <c r="G11" s="96"/>
      <c r="H11" s="96"/>
      <c r="I11" s="97"/>
      <c r="J11" s="55">
        <f>SUM(J8:J10)</f>
        <v>0</v>
      </c>
      <c r="K11" s="55">
        <f>SUM(K8:K10)</f>
        <v>0</v>
      </c>
    </row>
    <row r="12" spans="1:11" ht="33.75" customHeight="1" x14ac:dyDescent="0.25">
      <c r="A12" s="86" t="s">
        <v>59</v>
      </c>
      <c r="B12" s="87"/>
      <c r="C12" s="88"/>
      <c r="D12" s="56"/>
      <c r="E12" s="56"/>
      <c r="F12" s="56"/>
      <c r="G12" s="56"/>
      <c r="H12" s="56"/>
      <c r="I12" s="56"/>
      <c r="J12" s="57">
        <f>J11+J7</f>
        <v>0</v>
      </c>
      <c r="K12" s="57">
        <f>K11+K7</f>
        <v>0</v>
      </c>
    </row>
    <row r="14" spans="1:11" ht="30.75" x14ac:dyDescent="0.25">
      <c r="K14" s="67" t="s">
        <v>66</v>
      </c>
    </row>
  </sheetData>
  <mergeCells count="25">
    <mergeCell ref="A12:C12"/>
    <mergeCell ref="J4:J6"/>
    <mergeCell ref="K4:K6"/>
    <mergeCell ref="A8:A11"/>
    <mergeCell ref="B8:B11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D11:I11"/>
    <mergeCell ref="B1:I1"/>
    <mergeCell ref="A4:A7"/>
    <mergeCell ref="B4:B7"/>
    <mergeCell ref="C4:C6"/>
    <mergeCell ref="D4:D6"/>
    <mergeCell ref="E4:E6"/>
    <mergeCell ref="F4:F6"/>
    <mergeCell ref="G4:G6"/>
    <mergeCell ref="H4:H6"/>
    <mergeCell ref="I4:I6"/>
  </mergeCells>
  <conditionalFormatting sqref="D7:G7 D12:G12 D11">
    <cfRule type="cellIs" dxfId="3" priority="4" stopIfTrue="1" operator="lessThan">
      <formula>0</formula>
    </cfRule>
  </conditionalFormatting>
  <conditionalFormatting sqref="J12:K12">
    <cfRule type="cellIs" dxfId="2" priority="3" stopIfTrue="1" operator="lessThan">
      <formula>0</formula>
    </cfRule>
  </conditionalFormatting>
  <conditionalFormatting sqref="H12">
    <cfRule type="cellIs" dxfId="1" priority="2" stopIfTrue="1" operator="lessThan">
      <formula>0</formula>
    </cfRule>
  </conditionalFormatting>
  <conditionalFormatting sqref="I1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bilješke str. 1.-_5.</vt:lpstr>
      <vt:lpstr>str. 3 tablica sudskih sporova</vt:lpstr>
      <vt:lpstr>List3</vt:lpstr>
    </vt:vector>
  </TitlesOfParts>
  <Company>Zmajevac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Gabrijela</dc:creator>
  <cp:lastModifiedBy>Mihaela</cp:lastModifiedBy>
  <cp:lastPrinted>2019-01-29T12:28:30Z</cp:lastPrinted>
  <dcterms:created xsi:type="dcterms:W3CDTF">2012-02-10T07:20:38Z</dcterms:created>
  <dcterms:modified xsi:type="dcterms:W3CDTF">2019-01-29T12:29:16Z</dcterms:modified>
</cp:coreProperties>
</file>