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ŠKOLSKA 2021.-2022. GODINA\ŠKOLSKI ODBOR\23.6.2022\"/>
    </mc:Choice>
  </mc:AlternateContent>
  <bookViews>
    <workbookView xWindow="0" yWindow="0" windowWidth="28800" windowHeight="12330"/>
  </bookViews>
  <sheets>
    <sheet name="Plan nabave 2022." sheetId="1" r:id="rId1"/>
    <sheet name="Skraćeni" sheetId="8" r:id="rId2"/>
    <sheet name="Izmjene i dopune" sheetId="9" r:id="rId3"/>
    <sheet name="Skraćeni (2)" sheetId="10" r:id="rId4"/>
  </sheets>
  <calcPr calcId="162913"/>
</workbook>
</file>

<file path=xl/calcChain.xml><?xml version="1.0" encoding="utf-8"?>
<calcChain xmlns="http://schemas.openxmlformats.org/spreadsheetml/2006/main">
  <c r="E27" i="9" l="1"/>
  <c r="E22" i="9"/>
  <c r="E19" i="9"/>
  <c r="E13" i="9"/>
  <c r="E10" i="9"/>
  <c r="E7" i="9"/>
  <c r="E10" i="1" l="1"/>
  <c r="E26" i="1"/>
  <c r="E21" i="1"/>
  <c r="E19" i="1" s="1"/>
  <c r="E13" i="1"/>
  <c r="E7" i="1" l="1"/>
</calcChain>
</file>

<file path=xl/sharedStrings.xml><?xml version="1.0" encoding="utf-8"?>
<sst xmlns="http://schemas.openxmlformats.org/spreadsheetml/2006/main" count="405" uniqueCount="146">
  <si>
    <r>
      <rPr>
        <b/>
        <sz val="8.5"/>
        <rFont val="Palatino Linotype"/>
        <family val="1"/>
      </rPr>
      <t xml:space="preserve">OSNOVNA  ŠKOLA  TURNIĆ
</t>
    </r>
    <r>
      <rPr>
        <b/>
        <sz val="8.5"/>
        <rFont val="Palatino Linotype"/>
        <family val="1"/>
      </rPr>
      <t>FRANJE ČANDEKA 20, 51000  RIJEKA</t>
    </r>
  </si>
  <si>
    <r>
      <rPr>
        <b/>
        <sz val="6"/>
        <rFont val="Palatino Linotype"/>
        <family val="1"/>
      </rPr>
      <t>Redni broj</t>
    </r>
  </si>
  <si>
    <r>
      <rPr>
        <b/>
        <sz val="7.5"/>
        <rFont val="Palatino Linotype"/>
        <family val="1"/>
      </rPr>
      <t>Predmet nabave</t>
    </r>
  </si>
  <si>
    <r>
      <rPr>
        <b/>
        <sz val="7.5"/>
        <rFont val="Palatino Linotype"/>
        <family val="1"/>
      </rPr>
      <t>Evidencijski broj nabave</t>
    </r>
  </si>
  <si>
    <r>
      <rPr>
        <b/>
        <sz val="7.5"/>
        <rFont val="Palatino Linotype"/>
        <family val="1"/>
      </rPr>
      <t>PREDMET NABAVE - CPV</t>
    </r>
  </si>
  <si>
    <r>
      <rPr>
        <b/>
        <sz val="7.5"/>
        <rFont val="Palatino Linotype"/>
        <family val="1"/>
      </rPr>
      <t>Procijenjena vrijednost bez PDV-a</t>
    </r>
  </si>
  <si>
    <r>
      <rPr>
        <b/>
        <sz val="7.5"/>
        <rFont val="Palatino Linotype"/>
        <family val="1"/>
      </rPr>
      <t>Vrsta postupka</t>
    </r>
  </si>
  <si>
    <r>
      <rPr>
        <b/>
        <sz val="9"/>
        <rFont val="Palatino Linotype"/>
        <family val="1"/>
      </rPr>
      <t>Planirani početak javne nabave /trajanje ugovora</t>
    </r>
  </si>
  <si>
    <r>
      <rPr>
        <b/>
        <sz val="9"/>
        <rFont val="Palatino Linotype"/>
        <family val="1"/>
      </rPr>
      <t>Napomena</t>
    </r>
  </si>
  <si>
    <r>
      <rPr>
        <b/>
        <sz val="9"/>
        <rFont val="Palatino Linotype"/>
        <family val="1"/>
      </rPr>
      <t>A</t>
    </r>
  </si>
  <si>
    <r>
      <rPr>
        <sz val="9"/>
        <rFont val="Cambria"/>
        <family val="1"/>
      </rPr>
      <t>a.1</t>
    </r>
  </si>
  <si>
    <r>
      <rPr>
        <b/>
        <sz val="7.5"/>
        <rFont val="Palatino Linotype"/>
        <family val="1"/>
      </rPr>
      <t>jednostavna</t>
    </r>
  </si>
  <si>
    <r>
      <rPr>
        <b/>
        <sz val="8.5"/>
        <rFont val="Palatino Linotype"/>
        <family val="1"/>
      </rPr>
      <t>provodi osnivač</t>
    </r>
  </si>
  <si>
    <r>
      <rPr>
        <sz val="9"/>
        <rFont val="Cambria"/>
        <family val="1"/>
      </rPr>
      <t>a.2</t>
    </r>
  </si>
  <si>
    <r>
      <rPr>
        <sz val="9"/>
        <rFont val="Cambria"/>
        <family val="1"/>
      </rPr>
      <t>opskrba prirodnim plinom</t>
    </r>
  </si>
  <si>
    <r>
      <rPr>
        <sz val="8.5"/>
        <rFont val="Cambria"/>
        <family val="1"/>
      </rPr>
      <t>09123000-7</t>
    </r>
  </si>
  <si>
    <r>
      <rPr>
        <b/>
        <sz val="8.5"/>
        <rFont val="Palatino Linotype"/>
        <family val="1"/>
      </rPr>
      <t>ugovor</t>
    </r>
  </si>
  <si>
    <r>
      <rPr>
        <sz val="9"/>
        <rFont val="Cambria"/>
        <family val="1"/>
      </rPr>
      <t xml:space="preserve">a.3
</t>
    </r>
    <r>
      <rPr>
        <sz val="8.5"/>
        <rFont val="Cambria"/>
        <family val="1"/>
      </rPr>
      <t>a.3.1</t>
    </r>
  </si>
  <si>
    <r>
      <rPr>
        <sz val="8.5"/>
        <rFont val="Cambria"/>
        <family val="1"/>
      </rPr>
      <t>uredski materijal</t>
    </r>
  </si>
  <si>
    <r>
      <rPr>
        <sz val="8.5"/>
        <rFont val="Cambria"/>
        <family val="1"/>
      </rPr>
      <t>22800000-8</t>
    </r>
  </si>
  <si>
    <r>
      <rPr>
        <sz val="8.5"/>
        <rFont val="Cambria"/>
        <family val="1"/>
      </rPr>
      <t>usluge telefona, pošte i prijevoza</t>
    </r>
  </si>
  <si>
    <r>
      <rPr>
        <sz val="8.5"/>
        <rFont val="Cambria"/>
        <family val="1"/>
      </rPr>
      <t xml:space="preserve">usluge tekućeg i investicijskog
</t>
    </r>
    <r>
      <rPr>
        <sz val="8.5"/>
        <rFont val="Cambria"/>
        <family val="1"/>
      </rPr>
      <t>održavanja</t>
    </r>
  </si>
  <si>
    <r>
      <rPr>
        <sz val="8.5"/>
        <rFont val="Cambria"/>
        <family val="1"/>
      </rPr>
      <t>72600000-6</t>
    </r>
  </si>
  <si>
    <r>
      <rPr>
        <b/>
        <sz val="8.5"/>
        <rFont val="Palatino Linotype"/>
        <family val="1"/>
      </rPr>
      <t>mlijeko i mliječni proizvodi</t>
    </r>
  </si>
  <si>
    <r>
      <rPr>
        <sz val="8.5"/>
        <rFont val="Cambria"/>
        <family val="1"/>
      </rPr>
      <t>mlijeko i jogurt</t>
    </r>
  </si>
  <si>
    <r>
      <rPr>
        <sz val="8.5"/>
        <rFont val="Cambria"/>
        <family val="1"/>
      </rPr>
      <t xml:space="preserve">15511000-3
</t>
    </r>
    <r>
      <rPr>
        <sz val="8.5"/>
        <rFont val="Cambria"/>
        <family val="1"/>
      </rPr>
      <t>15551300-8</t>
    </r>
  </si>
  <si>
    <r>
      <rPr>
        <sz val="8.5"/>
        <rFont val="Cambria"/>
        <family val="1"/>
      </rPr>
      <t>sir i sirni namazi</t>
    </r>
  </si>
  <si>
    <r>
      <rPr>
        <sz val="8.5"/>
        <rFont val="Cambria"/>
        <family val="1"/>
      </rPr>
      <t xml:space="preserve">15540000-5
</t>
    </r>
    <r>
      <rPr>
        <sz val="8.5"/>
        <rFont val="Cambria"/>
        <family val="1"/>
      </rPr>
      <t>15545000-0</t>
    </r>
  </si>
  <si>
    <r>
      <rPr>
        <b/>
        <sz val="8.5"/>
        <rFont val="Palatino Linotype"/>
        <family val="1"/>
      </rPr>
      <t>kruh i pekarski proizvodi</t>
    </r>
  </si>
  <si>
    <t>PLAN NABAVE OSNOVNE ŠKOLE TURNIĆ ZA 2022. GODINU</t>
  </si>
  <si>
    <r>
      <t xml:space="preserve">U Rijeci, siječanj 2022.                                                                                                                                                         </t>
    </r>
    <r>
      <rPr>
        <vertAlign val="superscript"/>
        <sz val="10"/>
        <rFont val="Cambria"/>
        <family val="1"/>
      </rPr>
      <t>Ljiljana Kulaš-Jutrović, prof.</t>
    </r>
  </si>
  <si>
    <t>a.8</t>
  </si>
  <si>
    <t>a.9</t>
  </si>
  <si>
    <t>a.10</t>
  </si>
  <si>
    <t>a.3.1</t>
  </si>
  <si>
    <t>Zdravstveni pregledi i veterinarske usluge</t>
  </si>
  <si>
    <t>Uredska oprema i namještaj</t>
  </si>
  <si>
    <t>narudžbenica/ugovor</t>
  </si>
  <si>
    <t>Računalne usluge</t>
  </si>
  <si>
    <t>Intelektualne i osobne usluge</t>
  </si>
  <si>
    <t>55524000-9</t>
  </si>
  <si>
    <t>Sokovi</t>
  </si>
  <si>
    <t>15321000-4</t>
  </si>
  <si>
    <t>javna nabava</t>
  </si>
  <si>
    <t>prosinac/2022. - 1 godina</t>
  </si>
  <si>
    <t>ugovor/narudžbenica</t>
  </si>
  <si>
    <t>22112000-8</t>
  </si>
  <si>
    <t>30190000-7</t>
  </si>
  <si>
    <t>64000000-6</t>
  </si>
  <si>
    <t>50000000-5</t>
  </si>
  <si>
    <t>85000000-9</t>
  </si>
  <si>
    <t>98000000-3</t>
  </si>
  <si>
    <t>15500000-3</t>
  </si>
  <si>
    <t>15812100-4</t>
  </si>
  <si>
    <t>OSNOVNA  ŠKOLA  TURNIĆ</t>
  </si>
  <si>
    <t>FRANJE ČANDEKA 20, 51000  RIJEKA</t>
  </si>
  <si>
    <t>Evidencijski broj nabave</t>
  </si>
  <si>
    <t>Predmet nabave</t>
  </si>
  <si>
    <t>PREDMET NABAVE - CPV</t>
  </si>
  <si>
    <t>Procijenjena vrijednost bez PDV-a</t>
  </si>
  <si>
    <t>Posebni režim nabave</t>
  </si>
  <si>
    <t>Vrsta postupka</t>
  </si>
  <si>
    <t>Predmet podijeljne na grupe</t>
  </si>
  <si>
    <t>Planirani početak javne nabave /trajanje ugovora</t>
  </si>
  <si>
    <t>Sklapa se ugovor/okvirni sporazum</t>
  </si>
  <si>
    <t>opskrba električnom energijom</t>
  </si>
  <si>
    <t>09310000-5</t>
  </si>
  <si>
    <t>društvene i posebne usluge</t>
  </si>
  <si>
    <t>jednostavna</t>
  </si>
  <si>
    <t>NE</t>
  </si>
  <si>
    <t>provodi osnivač</t>
  </si>
  <si>
    <t>ugovor</t>
  </si>
  <si>
    <t>04/2022.</t>
  </si>
  <si>
    <t>opskrba prirodnim plinom</t>
  </si>
  <si>
    <t xml:space="preserve"> 09123000-7</t>
  </si>
  <si>
    <t xml:space="preserve">jednostavna </t>
  </si>
  <si>
    <t>05/2022.</t>
  </si>
  <si>
    <t>materijal za čišćenje i održavanje</t>
  </si>
  <si>
    <t>44411000-4</t>
  </si>
  <si>
    <t>studeni/2022. - 1 godina</t>
  </si>
  <si>
    <t>02/2022</t>
  </si>
  <si>
    <t>kruh i pekarski proizvodi</t>
  </si>
  <si>
    <t>06/2022.</t>
  </si>
  <si>
    <t>sokovi</t>
  </si>
  <si>
    <t>03/2022.</t>
  </si>
  <si>
    <t>usluge dostavljanja pripremljene hrane za produženi boravak - catering</t>
  </si>
  <si>
    <t xml:space="preserve"> 55524000-9</t>
  </si>
  <si>
    <t>otvoreni postupak javne nabave</t>
  </si>
  <si>
    <t>01/2022.</t>
  </si>
  <si>
    <t>Udžbenici za šk.god. 2022./2023.</t>
  </si>
  <si>
    <t xml:space="preserve">                           lipanj/2022.</t>
  </si>
  <si>
    <t xml:space="preserve">Postupak nabave roba, radova i/ili usluga provodi se sukladno odredbama Pravilnika o jednostavnoj nabavi roba usluga i radova </t>
  </si>
  <si>
    <t>u OŠ Turnić kojeg je donio Školski odbor na sjednici održanoj 29.1.2021. i Zakona o javnoj nabavi (Narodne novine broj: 120/16).</t>
  </si>
  <si>
    <t>Ravnateljica:</t>
  </si>
  <si>
    <t>U Rijeci, siječanj 2022.</t>
  </si>
  <si>
    <t>Ljiljana Kulaš-Jutrović, prof.</t>
  </si>
  <si>
    <t>materijal za higijenske potrebe</t>
  </si>
  <si>
    <t>lipanj 2022.</t>
  </si>
  <si>
    <t>ožujak 2022.</t>
  </si>
  <si>
    <t>04/2022</t>
  </si>
  <si>
    <t>03/2022</t>
  </si>
  <si>
    <t>Energenti-322</t>
  </si>
  <si>
    <t>Materijal-322</t>
  </si>
  <si>
    <t>Usluge-323</t>
  </si>
  <si>
    <t>Namirnice-322</t>
  </si>
  <si>
    <t>Nefinancijska imovina-422</t>
  </si>
  <si>
    <t>15811100-7 
15612500-6</t>
  </si>
  <si>
    <t>05/2022</t>
  </si>
  <si>
    <t>06/2022</t>
  </si>
  <si>
    <t>Ručkovi-prod.boravak(catering)</t>
  </si>
  <si>
    <t>Knjige, udžbenici</t>
  </si>
  <si>
    <t>01/2022</t>
  </si>
  <si>
    <t>a.3.2</t>
  </si>
  <si>
    <t>a.4</t>
  </si>
  <si>
    <t>a.5</t>
  </si>
  <si>
    <t>a.6</t>
  </si>
  <si>
    <t>a.7</t>
  </si>
  <si>
    <t>a.10.1</t>
  </si>
  <si>
    <t>a.10.2</t>
  </si>
  <si>
    <t>a.10.3</t>
  </si>
  <si>
    <t>a.10.4</t>
  </si>
  <si>
    <t>a.11</t>
  </si>
  <si>
    <t>a.12</t>
  </si>
  <si>
    <t>Postupak nabave roba, radova i/ili usluga provodi se sukladno odredbama Pravilnika o jednostavnoj nabavi roba usluga i radova
u OŠ Turnić kojeg je donio Školski odbor na sjednici održanoj 29.01.2021. i Zakona o javnoj nabavi (Narodne novine broj: 120/16).</t>
  </si>
  <si>
    <t>KLASA:  400-06/22-01/1</t>
  </si>
  <si>
    <t>URBROJ: 2170-55-03-22-1</t>
  </si>
  <si>
    <t>KLASA:  400-06/22-01/1                                                                                                                                                                                      Ravnateljica:
URBROJ: 2170-55-03-22-1</t>
  </si>
  <si>
    <t>02/2022.</t>
  </si>
  <si>
    <t>07/2022.</t>
  </si>
  <si>
    <t>U Rijeci, lipanj 2022.</t>
  </si>
  <si>
    <t>KLASA:  400-06/22-01/</t>
  </si>
  <si>
    <t>55524000-10</t>
  </si>
  <si>
    <t>jednostavna nabava</t>
  </si>
  <si>
    <t>07/2022</t>
  </si>
  <si>
    <t>lipanj/2022. - od 1. rujna do 31. prosinca</t>
  </si>
  <si>
    <t>a.11.1</t>
  </si>
  <si>
    <t>a.11.2</t>
  </si>
  <si>
    <t>a.11.3</t>
  </si>
  <si>
    <t>a.11.4</t>
  </si>
  <si>
    <t>a.13</t>
  </si>
  <si>
    <t>studeni/2022. - 1 godina (2023.)</t>
  </si>
  <si>
    <t>usluge dostavljanja pripremljene hrane za produženi boravak - catering za 2023. godinu</t>
  </si>
  <si>
    <t>IZMJENE I DOPUNE PLANA NABAVE OSNOVNE ŠKOLE TURNIĆ ZA 2022. GODINU</t>
  </si>
  <si>
    <t>KLASA:  400-06/22-01/                                                                                                                                                                                      Ravnateljica:
URBROJ: 2170-55-03-22-1</t>
  </si>
  <si>
    <r>
      <t xml:space="preserve">U Rijeci, lipanj 2022.                                                                                                                                         </t>
    </r>
    <r>
      <rPr>
        <sz val="12"/>
        <rFont val="Cambria"/>
        <family val="1"/>
        <charset val="238"/>
      </rPr>
      <t xml:space="preserve">   </t>
    </r>
    <r>
      <rPr>
        <vertAlign val="superscript"/>
        <sz val="12"/>
        <rFont val="Cambria"/>
        <family val="1"/>
        <charset val="238"/>
      </rPr>
      <t>Jasna Sandalj, prof.</t>
    </r>
  </si>
  <si>
    <t>Jasna Sandalj, prof.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</si>
</sst>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0"/>
      <color rgb="FF000000"/>
      <name val="Times New Roman"/>
      <charset val="204"/>
    </font>
    <font>
      <b/>
      <sz val="6"/>
      <name val="Palatino Linotype"/>
      <family val="1"/>
      <charset val="238"/>
    </font>
    <font>
      <b/>
      <sz val="7.5"/>
      <name val="Palatino Linotype"/>
      <family val="1"/>
      <charset val="238"/>
    </font>
    <font>
      <b/>
      <sz val="9"/>
      <name val="Palatino Linotype"/>
      <family val="1"/>
      <charset val="238"/>
    </font>
    <font>
      <b/>
      <sz val="9"/>
      <color rgb="FF000000"/>
      <name val="Palatino Linotype"/>
      <family val="2"/>
    </font>
    <font>
      <b/>
      <sz val="8.5"/>
      <color rgb="FF000000"/>
      <name val="Palatino Linotype"/>
      <family val="2"/>
    </font>
    <font>
      <sz val="9"/>
      <name val="Cambria"/>
      <family val="1"/>
      <charset val="238"/>
    </font>
    <font>
      <sz val="8.5"/>
      <name val="Cambria"/>
      <family val="1"/>
      <charset val="238"/>
    </font>
    <font>
      <sz val="8.5"/>
      <color rgb="FF000000"/>
      <name val="Cambria"/>
      <family val="2"/>
    </font>
    <font>
      <b/>
      <sz val="8.5"/>
      <name val="Palatino Linotype"/>
      <family val="1"/>
      <charset val="238"/>
    </font>
    <font>
      <sz val="10"/>
      <name val="Cambria"/>
      <family val="1"/>
      <charset val="238"/>
    </font>
    <font>
      <b/>
      <sz val="8.5"/>
      <name val="Palatino Linotype"/>
      <family val="1"/>
    </font>
    <font>
      <b/>
      <sz val="10"/>
      <name val="Palatino Linotype"/>
      <family val="1"/>
    </font>
    <font>
      <b/>
      <sz val="6"/>
      <name val="Palatino Linotype"/>
      <family val="1"/>
    </font>
    <font>
      <b/>
      <sz val="7.5"/>
      <name val="Palatino Linotype"/>
      <family val="1"/>
    </font>
    <font>
      <b/>
      <sz val="9"/>
      <name val="Palatino Linotype"/>
      <family val="1"/>
    </font>
    <font>
      <sz val="9"/>
      <name val="Cambria"/>
      <family val="1"/>
    </font>
    <font>
      <sz val="8.5"/>
      <name val="Cambria"/>
      <family val="1"/>
    </font>
    <font>
      <sz val="10"/>
      <name val="Cambria"/>
      <family val="1"/>
    </font>
    <font>
      <vertAlign val="superscript"/>
      <sz val="10"/>
      <name val="Cambria"/>
      <family val="1"/>
    </font>
    <font>
      <b/>
      <sz val="8.5"/>
      <name val="Palatino Linotype"/>
      <family val="1"/>
      <charset val="238"/>
    </font>
    <font>
      <sz val="10"/>
      <color rgb="FF000000"/>
      <name val="Times New Roman"/>
      <family val="1"/>
      <charset val="238"/>
    </font>
    <font>
      <sz val="8.5"/>
      <name val="Cambria"/>
      <family val="1"/>
      <charset val="238"/>
    </font>
    <font>
      <sz val="8"/>
      <name val="Book Antiqua"/>
      <family val="1"/>
      <charset val="238"/>
    </font>
    <font>
      <sz val="9"/>
      <name val="Book Antiqua"/>
      <family val="1"/>
      <charset val="238"/>
    </font>
    <font>
      <b/>
      <sz val="8"/>
      <color indexed="12"/>
      <name val="Book Antiqua"/>
      <family val="1"/>
      <charset val="238"/>
    </font>
    <font>
      <b/>
      <sz val="8"/>
      <color indexed="21"/>
      <name val="Book Antiqua"/>
      <family val="1"/>
      <charset val="238"/>
    </font>
    <font>
      <b/>
      <sz val="10"/>
      <name val="Book Antiqua"/>
      <family val="1"/>
      <charset val="238"/>
    </font>
    <font>
      <b/>
      <sz val="10"/>
      <color indexed="12"/>
      <name val="Book Antiqua"/>
      <family val="1"/>
      <charset val="238"/>
    </font>
    <font>
      <b/>
      <sz val="10"/>
      <color indexed="21"/>
      <name val="Book Antiqua"/>
      <family val="1"/>
      <charset val="238"/>
    </font>
    <font>
      <b/>
      <sz val="12"/>
      <name val="Book Antiqua"/>
      <family val="1"/>
      <charset val="238"/>
    </font>
    <font>
      <sz val="12"/>
      <name val="Book Antiqua"/>
      <family val="1"/>
      <charset val="238"/>
    </font>
    <font>
      <b/>
      <sz val="9"/>
      <name val="Book Antiqua"/>
      <family val="1"/>
      <charset val="238"/>
    </font>
    <font>
      <b/>
      <sz val="9"/>
      <color theme="1"/>
      <name val="Book Antiqua"/>
      <family val="1"/>
      <charset val="238"/>
    </font>
    <font>
      <b/>
      <sz val="11"/>
      <color theme="1"/>
      <name val="Book Antiqua"/>
      <family val="1"/>
      <charset val="238"/>
    </font>
    <font>
      <sz val="11"/>
      <color theme="1"/>
      <name val="Book Antiqua"/>
      <family val="1"/>
      <charset val="238"/>
    </font>
    <font>
      <sz val="9"/>
      <color theme="1"/>
      <name val="Book Antiqua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7.5"/>
      <color indexed="21"/>
      <name val="Book Antiqua"/>
      <family val="1"/>
      <charset val="238"/>
    </font>
    <font>
      <sz val="11"/>
      <color rgb="FFFF0000"/>
      <name val="Book Antiqua"/>
      <family val="1"/>
      <charset val="238"/>
    </font>
    <font>
      <sz val="10"/>
      <color theme="1"/>
      <name val="Book Antiqua"/>
      <family val="1"/>
      <charset val="238"/>
    </font>
    <font>
      <sz val="10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sz val="11"/>
      <name val="Book Antiqua"/>
      <family val="1"/>
      <charset val="238"/>
    </font>
    <font>
      <b/>
      <sz val="11"/>
      <name val="Book Antiqua"/>
      <family val="1"/>
      <charset val="238"/>
    </font>
    <font>
      <b/>
      <sz val="12"/>
      <color indexed="21"/>
      <name val="Book Antiqua"/>
      <family val="1"/>
      <charset val="238"/>
    </font>
    <font>
      <sz val="12"/>
      <color theme="1"/>
      <name val="Book Antiqua"/>
      <family val="1"/>
      <charset val="238"/>
    </font>
    <font>
      <b/>
      <sz val="12"/>
      <name val="Palatino Linotype"/>
      <family val="1"/>
    </font>
    <font>
      <b/>
      <sz val="7.5"/>
      <name val="Palatino Linotype"/>
      <family val="1"/>
      <charset val="238"/>
    </font>
    <font>
      <sz val="9"/>
      <name val="Cambria"/>
      <family val="1"/>
      <charset val="238"/>
    </font>
    <font>
      <sz val="10"/>
      <name val="Times New Roman"/>
      <family val="1"/>
      <charset val="238"/>
    </font>
    <font>
      <sz val="8.5"/>
      <name val="Cambria"/>
      <family val="2"/>
    </font>
    <font>
      <sz val="12"/>
      <name val="Cambria"/>
      <family val="1"/>
      <charset val="238"/>
    </font>
    <font>
      <vertAlign val="superscript"/>
      <sz val="12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center" wrapText="1" indent="6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3" fontId="5" fillId="0" borderId="1" xfId="0" applyNumberFormat="1" applyFont="1" applyFill="1" applyBorder="1" applyAlignment="1">
      <alignment horizontal="right" vertical="top" shrinkToFi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 wrapText="1"/>
    </xf>
    <xf numFmtId="3" fontId="8" fillId="0" borderId="1" xfId="0" applyNumberFormat="1" applyFont="1" applyFill="1" applyBorder="1" applyAlignment="1">
      <alignment horizontal="right" vertical="top" shrinkToFit="1"/>
    </xf>
    <xf numFmtId="0" fontId="9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right" vertical="top" wrapText="1" indent="1"/>
    </xf>
    <xf numFmtId="0" fontId="0" fillId="0" borderId="1" xfId="0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left" vertical="top" wrapText="1" indent="2"/>
    </xf>
    <xf numFmtId="0" fontId="9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 indent="1"/>
    </xf>
    <xf numFmtId="0" fontId="11" fillId="0" borderId="1" xfId="0" applyFont="1" applyFill="1" applyBorder="1" applyAlignment="1">
      <alignment horizontal="left" vertical="top" wrapText="1" indent="1"/>
    </xf>
    <xf numFmtId="0" fontId="17" fillId="0" borderId="1" xfId="0" applyFont="1" applyFill="1" applyBorder="1" applyAlignment="1">
      <alignment horizontal="right" vertical="top" wrapText="1" indent="1"/>
    </xf>
    <xf numFmtId="0" fontId="20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1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0" xfId="0" applyNumberFormat="1" applyFont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3" fontId="27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5" fillId="0" borderId="9" xfId="0" applyFont="1" applyBorder="1" applyAlignment="1">
      <alignment vertical="center"/>
    </xf>
    <xf numFmtId="0" fontId="35" fillId="0" borderId="16" xfId="0" applyFont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0" fontId="39" fillId="0" borderId="12" xfId="0" applyFont="1" applyBorder="1" applyAlignment="1">
      <alignment vertical="center"/>
    </xf>
    <xf numFmtId="0" fontId="35" fillId="0" borderId="12" xfId="0" applyFont="1" applyBorder="1" applyAlignment="1">
      <alignment vertical="center"/>
    </xf>
    <xf numFmtId="0" fontId="40" fillId="0" borderId="12" xfId="0" applyFont="1" applyBorder="1" applyAlignment="1">
      <alignment horizontal="center" vertical="center"/>
    </xf>
    <xf numFmtId="3" fontId="41" fillId="0" borderId="24" xfId="0" applyNumberFormat="1" applyFont="1" applyBorder="1" applyAlignment="1">
      <alignment horizontal="right" vertical="center" wrapText="1"/>
    </xf>
    <xf numFmtId="3" fontId="36" fillId="0" borderId="12" xfId="0" applyNumberFormat="1" applyFont="1" applyBorder="1" applyAlignment="1">
      <alignment horizontal="center" vertical="center" wrapText="1"/>
    </xf>
    <xf numFmtId="0" fontId="32" fillId="0" borderId="12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/>
    </xf>
    <xf numFmtId="0" fontId="39" fillId="0" borderId="24" xfId="0" applyFont="1" applyBorder="1" applyAlignment="1">
      <alignment vertical="center"/>
    </xf>
    <xf numFmtId="0" fontId="40" fillId="0" borderId="24" xfId="0" applyFont="1" applyBorder="1" applyAlignment="1">
      <alignment horizontal="center" vertical="center" wrapText="1" shrinkToFit="1"/>
    </xf>
    <xf numFmtId="3" fontId="41" fillId="0" borderId="24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 wrapText="1"/>
    </xf>
    <xf numFmtId="0" fontId="32" fillId="0" borderId="10" xfId="0" applyNumberFormat="1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40" fillId="0" borderId="12" xfId="0" applyFont="1" applyBorder="1" applyAlignment="1">
      <alignment vertical="center" wrapText="1"/>
    </xf>
    <xf numFmtId="0" fontId="41" fillId="0" borderId="12" xfId="0" applyFont="1" applyBorder="1" applyAlignment="1">
      <alignment horizontal="center" vertical="center"/>
    </xf>
    <xf numFmtId="3" fontId="41" fillId="0" borderId="12" xfId="0" applyNumberFormat="1" applyFont="1" applyBorder="1" applyAlignment="1">
      <alignment vertical="center"/>
    </xf>
    <xf numFmtId="0" fontId="33" fillId="0" borderId="28" xfId="0" applyFont="1" applyBorder="1" applyAlignment="1">
      <alignment horizontal="center" vertical="center" wrapText="1"/>
    </xf>
    <xf numFmtId="0" fontId="29" fillId="0" borderId="16" xfId="0" applyFont="1" applyBorder="1" applyAlignment="1">
      <alignment vertical="center"/>
    </xf>
    <xf numFmtId="49" fontId="43" fillId="0" borderId="12" xfId="0" applyNumberFormat="1" applyFont="1" applyBorder="1" applyAlignment="1">
      <alignment horizontal="center" vertical="center"/>
    </xf>
    <xf numFmtId="0" fontId="41" fillId="0" borderId="12" xfId="0" applyFont="1" applyBorder="1" applyAlignment="1">
      <alignment vertical="center"/>
    </xf>
    <xf numFmtId="0" fontId="27" fillId="0" borderId="28" xfId="0" applyFont="1" applyBorder="1" applyAlignment="1">
      <alignment horizontal="center" vertical="center"/>
    </xf>
    <xf numFmtId="0" fontId="40" fillId="0" borderId="12" xfId="0" applyFont="1" applyBorder="1" applyAlignment="1">
      <alignment vertical="center"/>
    </xf>
    <xf numFmtId="0" fontId="41" fillId="0" borderId="12" xfId="0" applyFont="1" applyBorder="1" applyAlignment="1">
      <alignment horizontal="center" vertical="center" wrapText="1"/>
    </xf>
    <xf numFmtId="3" fontId="41" fillId="0" borderId="12" xfId="0" applyNumberFormat="1" applyFont="1" applyBorder="1" applyAlignment="1">
      <alignment horizontal="right" vertical="center"/>
    </xf>
    <xf numFmtId="0" fontId="41" fillId="0" borderId="12" xfId="0" applyFont="1" applyBorder="1" applyAlignment="1">
      <alignment vertical="center" wrapText="1"/>
    </xf>
    <xf numFmtId="0" fontId="32" fillId="0" borderId="12" xfId="0" applyNumberFormat="1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3" fontId="41" fillId="0" borderId="12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45" fillId="0" borderId="0" xfId="0" applyFont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3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49" fontId="6" fillId="0" borderId="1" xfId="0" applyNumberFormat="1" applyFont="1" applyFill="1" applyBorder="1" applyAlignment="1">
      <alignment horizontal="left" vertical="top" wrapText="1" inden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top" wrapText="1"/>
    </xf>
    <xf numFmtId="0" fontId="47" fillId="0" borderId="1" xfId="0" applyFont="1" applyFill="1" applyBorder="1" applyAlignment="1">
      <alignment horizontal="left" vertical="top" wrapText="1"/>
    </xf>
    <xf numFmtId="0" fontId="48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49" fontId="49" fillId="0" borderId="1" xfId="0" applyNumberFormat="1" applyFont="1" applyFill="1" applyBorder="1" applyAlignment="1">
      <alignment horizontal="left" vertical="top" wrapText="1" indent="1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2" fillId="0" borderId="10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5" fillId="0" borderId="12" xfId="0" applyFont="1" applyBorder="1" applyAlignment="1">
      <alignment vertical="center"/>
    </xf>
    <xf numFmtId="0" fontId="50" fillId="0" borderId="1" xfId="0" applyFont="1" applyFill="1" applyBorder="1" applyAlignment="1">
      <alignment horizontal="left" vertical="top" wrapText="1"/>
    </xf>
    <xf numFmtId="3" fontId="51" fillId="0" borderId="1" xfId="0" applyNumberFormat="1" applyFont="1" applyFill="1" applyBorder="1" applyAlignment="1">
      <alignment horizontal="right" vertical="top" shrinkToFi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1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34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44" fillId="0" borderId="12" xfId="0" applyFont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6" fillId="0" borderId="11" xfId="0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3" fontId="32" fillId="0" borderId="5" xfId="0" applyNumberFormat="1" applyFont="1" applyBorder="1" applyAlignment="1">
      <alignment horizontal="center" vertical="center" wrapText="1"/>
    </xf>
    <xf numFmtId="3" fontId="35" fillId="0" borderId="12" xfId="0" applyNumberFormat="1" applyFont="1" applyBorder="1" applyAlignment="1">
      <alignment vertical="center" wrapText="1"/>
    </xf>
    <xf numFmtId="3" fontId="35" fillId="0" borderId="19" xfId="0" applyNumberFormat="1" applyFont="1" applyBorder="1" applyAlignment="1">
      <alignment vertical="center" wrapText="1"/>
    </xf>
    <xf numFmtId="0" fontId="32" fillId="0" borderId="3" xfId="0" applyNumberFormat="1" applyFont="1" applyBorder="1" applyAlignment="1">
      <alignment horizontal="center" vertical="center"/>
    </xf>
    <xf numFmtId="0" fontId="32" fillId="0" borderId="10" xfId="0" applyNumberFormat="1" applyFont="1" applyBorder="1" applyAlignment="1">
      <alignment horizontal="center" vertical="center"/>
    </xf>
    <xf numFmtId="0" fontId="32" fillId="0" borderId="17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3" zoomScale="140" zoomScaleNormal="140" workbookViewId="0">
      <selection activeCell="Q26" sqref="Q26"/>
    </sheetView>
  </sheetViews>
  <sheetFormatPr defaultRowHeight="12.75" x14ac:dyDescent="0.2"/>
  <cols>
    <col min="1" max="1" width="23.33203125" customWidth="1"/>
    <col min="2" max="2" width="20.33203125" customWidth="1"/>
    <col min="3" max="3" width="12.5" customWidth="1"/>
    <col min="4" max="4" width="15.5" bestFit="1" customWidth="1"/>
    <col min="5" max="5" width="16.83203125" bestFit="1" customWidth="1"/>
    <col min="6" max="6" width="12.6640625" bestFit="1" customWidth="1"/>
    <col min="7" max="7" width="17.1640625" customWidth="1"/>
    <col min="8" max="8" width="25.1640625" customWidth="1"/>
  </cols>
  <sheetData>
    <row r="1" spans="1:8" ht="36" customHeight="1" x14ac:dyDescent="0.2">
      <c r="A1" s="113" t="s">
        <v>0</v>
      </c>
      <c r="B1" s="113"/>
      <c r="C1" s="113"/>
      <c r="D1" s="113"/>
      <c r="E1" s="113"/>
      <c r="F1" s="113"/>
      <c r="G1" s="113"/>
      <c r="H1" s="113"/>
    </row>
    <row r="3" spans="1:8" ht="15" customHeight="1" x14ac:dyDescent="0.2">
      <c r="A3" s="114" t="s">
        <v>29</v>
      </c>
      <c r="B3" s="114"/>
      <c r="C3" s="114"/>
      <c r="D3" s="114"/>
      <c r="E3" s="114"/>
      <c r="F3" s="114"/>
      <c r="G3" s="114"/>
      <c r="H3" s="114"/>
    </row>
    <row r="5" spans="1:8" ht="57" x14ac:dyDescent="0.2">
      <c r="A5" s="1" t="s">
        <v>1</v>
      </c>
      <c r="B5" s="2" t="s">
        <v>2</v>
      </c>
      <c r="C5" s="3" t="s">
        <v>3</v>
      </c>
      <c r="D5" s="3" t="s">
        <v>4</v>
      </c>
      <c r="E5" s="4" t="s">
        <v>5</v>
      </c>
      <c r="F5" s="5" t="s">
        <v>6</v>
      </c>
      <c r="G5" s="6" t="s">
        <v>7</v>
      </c>
      <c r="H5" s="7" t="s">
        <v>8</v>
      </c>
    </row>
    <row r="6" spans="1:8" ht="14.25" x14ac:dyDescent="0.2">
      <c r="A6" s="8" t="s">
        <v>9</v>
      </c>
      <c r="B6" s="9"/>
      <c r="C6" s="10"/>
      <c r="D6" s="10"/>
      <c r="E6" s="10"/>
      <c r="F6" s="10"/>
      <c r="G6" s="96"/>
      <c r="H6" s="10"/>
    </row>
    <row r="7" spans="1:8" ht="18" x14ac:dyDescent="0.2">
      <c r="A7" s="11"/>
      <c r="B7" s="100" t="s">
        <v>101</v>
      </c>
      <c r="C7" s="10"/>
      <c r="D7" s="10"/>
      <c r="E7" s="12">
        <f>E8+E9</f>
        <v>147000</v>
      </c>
      <c r="F7" s="10"/>
      <c r="G7" s="96"/>
      <c r="H7" s="10"/>
    </row>
    <row r="8" spans="1:8" ht="24" x14ac:dyDescent="0.2">
      <c r="A8" s="13" t="s">
        <v>10</v>
      </c>
      <c r="B8" s="99" t="s">
        <v>65</v>
      </c>
      <c r="C8" s="15"/>
      <c r="D8" s="16" t="s">
        <v>66</v>
      </c>
      <c r="E8" s="17">
        <v>57000</v>
      </c>
      <c r="F8" s="32" t="s">
        <v>43</v>
      </c>
      <c r="G8" s="97"/>
      <c r="H8" s="18" t="s">
        <v>12</v>
      </c>
    </row>
    <row r="9" spans="1:8" ht="28.5" x14ac:dyDescent="0.2">
      <c r="A9" s="13" t="s">
        <v>13</v>
      </c>
      <c r="B9" s="14" t="s">
        <v>14</v>
      </c>
      <c r="C9" s="95" t="s">
        <v>99</v>
      </c>
      <c r="D9" s="16" t="s">
        <v>15</v>
      </c>
      <c r="E9" s="17">
        <v>90000</v>
      </c>
      <c r="F9" s="4" t="s">
        <v>11</v>
      </c>
      <c r="G9" s="98" t="s">
        <v>44</v>
      </c>
      <c r="H9" s="18" t="s">
        <v>16</v>
      </c>
    </row>
    <row r="10" spans="1:8" ht="14.25" customHeight="1" x14ac:dyDescent="0.2">
      <c r="A10" s="13" t="s">
        <v>17</v>
      </c>
      <c r="B10" s="100" t="s">
        <v>102</v>
      </c>
      <c r="C10" s="10"/>
      <c r="D10" s="10"/>
      <c r="E10" s="12">
        <f>E11+E12</f>
        <v>44000</v>
      </c>
      <c r="F10" s="10"/>
      <c r="G10" s="96"/>
      <c r="H10" s="10"/>
    </row>
    <row r="11" spans="1:8" ht="28.5" x14ac:dyDescent="0.2">
      <c r="A11" s="20" t="s">
        <v>34</v>
      </c>
      <c r="B11" s="19" t="s">
        <v>18</v>
      </c>
      <c r="C11" s="95"/>
      <c r="D11" s="16" t="s">
        <v>19</v>
      </c>
      <c r="E11" s="17">
        <v>19000</v>
      </c>
      <c r="F11" s="4" t="s">
        <v>11</v>
      </c>
      <c r="G11" s="98" t="s">
        <v>44</v>
      </c>
      <c r="H11" s="18" t="s">
        <v>45</v>
      </c>
    </row>
    <row r="12" spans="1:8" ht="28.5" x14ac:dyDescent="0.2">
      <c r="A12" s="20" t="s">
        <v>112</v>
      </c>
      <c r="B12" s="19" t="s">
        <v>96</v>
      </c>
      <c r="C12" s="103" t="s">
        <v>107</v>
      </c>
      <c r="D12" s="16" t="s">
        <v>78</v>
      </c>
      <c r="E12" s="17">
        <v>25000</v>
      </c>
      <c r="F12" s="4" t="s">
        <v>68</v>
      </c>
      <c r="G12" s="98" t="s">
        <v>79</v>
      </c>
      <c r="H12" s="18" t="s">
        <v>71</v>
      </c>
    </row>
    <row r="13" spans="1:8" ht="18" x14ac:dyDescent="0.2">
      <c r="A13" s="22"/>
      <c r="B13" s="100" t="s">
        <v>103</v>
      </c>
      <c r="C13" s="95"/>
      <c r="D13" s="23"/>
      <c r="E13" s="12">
        <f>E14+E15+E16+E17+E18</f>
        <v>117200</v>
      </c>
      <c r="F13" s="4"/>
      <c r="G13" s="97"/>
      <c r="H13" s="18"/>
    </row>
    <row r="14" spans="1:8" ht="21" x14ac:dyDescent="0.2">
      <c r="A14" s="25" t="s">
        <v>113</v>
      </c>
      <c r="B14" s="19" t="s">
        <v>20</v>
      </c>
      <c r="C14" s="95"/>
      <c r="D14" s="16" t="s">
        <v>48</v>
      </c>
      <c r="E14" s="17">
        <v>26000</v>
      </c>
      <c r="F14" s="4" t="s">
        <v>11</v>
      </c>
      <c r="G14" s="96"/>
      <c r="H14" s="18" t="s">
        <v>16</v>
      </c>
    </row>
    <row r="15" spans="1:8" ht="31.5" x14ac:dyDescent="0.2">
      <c r="A15" s="25" t="s">
        <v>114</v>
      </c>
      <c r="B15" s="21" t="s">
        <v>21</v>
      </c>
      <c r="C15" s="95"/>
      <c r="D15" s="16" t="s">
        <v>49</v>
      </c>
      <c r="E15" s="17">
        <v>29000</v>
      </c>
      <c r="F15" s="4" t="s">
        <v>11</v>
      </c>
      <c r="G15" s="97"/>
      <c r="H15" s="18" t="s">
        <v>45</v>
      </c>
    </row>
    <row r="16" spans="1:8" ht="31.5" customHeight="1" x14ac:dyDescent="0.2">
      <c r="A16" s="22" t="s">
        <v>115</v>
      </c>
      <c r="B16" s="21" t="s">
        <v>35</v>
      </c>
      <c r="C16" s="95"/>
      <c r="D16" s="16" t="s">
        <v>50</v>
      </c>
      <c r="E16" s="17">
        <v>12000</v>
      </c>
      <c r="F16" s="101" t="s">
        <v>68</v>
      </c>
      <c r="G16" s="97"/>
      <c r="H16" s="18" t="s">
        <v>37</v>
      </c>
    </row>
    <row r="17" spans="1:8" ht="31.5" customHeight="1" x14ac:dyDescent="0.2">
      <c r="A17" s="22" t="s">
        <v>116</v>
      </c>
      <c r="B17" s="30" t="s">
        <v>39</v>
      </c>
      <c r="C17" s="95"/>
      <c r="D17" s="16" t="s">
        <v>51</v>
      </c>
      <c r="E17" s="17">
        <v>35000</v>
      </c>
      <c r="F17" s="101" t="s">
        <v>68</v>
      </c>
      <c r="G17" s="97"/>
      <c r="H17" s="18"/>
    </row>
    <row r="18" spans="1:8" ht="18.75" customHeight="1" x14ac:dyDescent="0.2">
      <c r="A18" s="25" t="s">
        <v>31</v>
      </c>
      <c r="B18" s="29" t="s">
        <v>38</v>
      </c>
      <c r="C18" s="95"/>
      <c r="D18" s="16" t="s">
        <v>22</v>
      </c>
      <c r="E18" s="17">
        <v>15200</v>
      </c>
      <c r="F18" s="4" t="s">
        <v>11</v>
      </c>
      <c r="G18" s="96"/>
      <c r="H18" s="18" t="s">
        <v>16</v>
      </c>
    </row>
    <row r="19" spans="1:8" ht="18" x14ac:dyDescent="0.2">
      <c r="A19" s="10"/>
      <c r="B19" s="100" t="s">
        <v>104</v>
      </c>
      <c r="C19" s="95"/>
      <c r="D19" s="10"/>
      <c r="E19" s="12">
        <f>E20+E21+E25</f>
        <v>402650</v>
      </c>
      <c r="F19" s="10"/>
      <c r="G19" s="96"/>
      <c r="H19" s="18"/>
    </row>
    <row r="20" spans="1:8" ht="38.25" customHeight="1" x14ac:dyDescent="0.2">
      <c r="A20" s="26" t="s">
        <v>32</v>
      </c>
      <c r="B20" s="28" t="s">
        <v>109</v>
      </c>
      <c r="C20" s="95" t="s">
        <v>100</v>
      </c>
      <c r="D20" s="16" t="s">
        <v>40</v>
      </c>
      <c r="E20" s="12">
        <v>271250</v>
      </c>
      <c r="F20" s="4" t="s">
        <v>87</v>
      </c>
      <c r="G20" s="98" t="s">
        <v>79</v>
      </c>
      <c r="H20" s="102" t="s">
        <v>71</v>
      </c>
    </row>
    <row r="21" spans="1:8" ht="27" x14ac:dyDescent="0.2">
      <c r="A21" s="26" t="s">
        <v>33</v>
      </c>
      <c r="B21" s="24" t="s">
        <v>23</v>
      </c>
      <c r="C21" s="95"/>
      <c r="D21" s="16" t="s">
        <v>52</v>
      </c>
      <c r="E21" s="12">
        <f>E22+E23+E24</f>
        <v>64900</v>
      </c>
      <c r="F21" s="4" t="s">
        <v>68</v>
      </c>
      <c r="G21" s="96"/>
      <c r="H21" s="18"/>
    </row>
    <row r="22" spans="1:8" ht="28.5" x14ac:dyDescent="0.2">
      <c r="A22" s="27" t="s">
        <v>117</v>
      </c>
      <c r="B22" s="19" t="s">
        <v>24</v>
      </c>
      <c r="C22" s="95"/>
      <c r="D22" s="23" t="s">
        <v>25</v>
      </c>
      <c r="E22" s="17">
        <v>19900</v>
      </c>
      <c r="F22" s="4" t="s">
        <v>11</v>
      </c>
      <c r="G22" s="98" t="s">
        <v>79</v>
      </c>
      <c r="H22" s="18" t="s">
        <v>16</v>
      </c>
    </row>
    <row r="23" spans="1:8" ht="28.5" x14ac:dyDescent="0.2">
      <c r="A23" s="27" t="s">
        <v>118</v>
      </c>
      <c r="B23" s="19" t="s">
        <v>26</v>
      </c>
      <c r="C23" s="95"/>
      <c r="D23" s="23" t="s">
        <v>27</v>
      </c>
      <c r="E23" s="17">
        <v>15000</v>
      </c>
      <c r="F23" s="4" t="s">
        <v>11</v>
      </c>
      <c r="G23" s="98" t="s">
        <v>79</v>
      </c>
      <c r="H23" s="18" t="s">
        <v>16</v>
      </c>
    </row>
    <row r="24" spans="1:8" ht="26.25" customHeight="1" x14ac:dyDescent="0.2">
      <c r="A24" s="27" t="s">
        <v>119</v>
      </c>
      <c r="B24" s="31" t="s">
        <v>41</v>
      </c>
      <c r="C24" s="103" t="s">
        <v>108</v>
      </c>
      <c r="D24" s="16" t="s">
        <v>42</v>
      </c>
      <c r="E24" s="17">
        <v>30000</v>
      </c>
      <c r="F24" s="101" t="s">
        <v>68</v>
      </c>
      <c r="G24" s="98" t="s">
        <v>79</v>
      </c>
      <c r="H24" s="102" t="s">
        <v>71</v>
      </c>
    </row>
    <row r="25" spans="1:8" ht="28.5" x14ac:dyDescent="0.2">
      <c r="A25" s="27" t="s">
        <v>120</v>
      </c>
      <c r="B25" s="31" t="s">
        <v>28</v>
      </c>
      <c r="C25" s="103" t="s">
        <v>80</v>
      </c>
      <c r="D25" s="16" t="s">
        <v>106</v>
      </c>
      <c r="E25" s="17">
        <v>66500</v>
      </c>
      <c r="F25" s="101" t="s">
        <v>68</v>
      </c>
      <c r="G25" s="98" t="s">
        <v>79</v>
      </c>
      <c r="H25" s="102" t="s">
        <v>71</v>
      </c>
    </row>
    <row r="26" spans="1:8" ht="36" x14ac:dyDescent="0.2">
      <c r="A26" s="10"/>
      <c r="B26" s="100" t="s">
        <v>105</v>
      </c>
      <c r="C26" s="95"/>
      <c r="D26" s="10"/>
      <c r="E26" s="12">
        <f>E27+E28</f>
        <v>188000</v>
      </c>
      <c r="F26" s="10"/>
      <c r="G26" s="96"/>
      <c r="H26" s="18"/>
    </row>
    <row r="27" spans="1:8" ht="21" x14ac:dyDescent="0.2">
      <c r="A27" s="27" t="s">
        <v>121</v>
      </c>
      <c r="B27" s="19" t="s">
        <v>36</v>
      </c>
      <c r="C27" s="95"/>
      <c r="D27" s="16" t="s">
        <v>47</v>
      </c>
      <c r="E27" s="17">
        <v>28000</v>
      </c>
      <c r="F27" s="101" t="s">
        <v>68</v>
      </c>
      <c r="G27" s="98" t="s">
        <v>98</v>
      </c>
      <c r="H27" s="102" t="s">
        <v>37</v>
      </c>
    </row>
    <row r="28" spans="1:8" ht="14.25" x14ac:dyDescent="0.2">
      <c r="A28" s="27" t="s">
        <v>122</v>
      </c>
      <c r="B28" s="31" t="s">
        <v>110</v>
      </c>
      <c r="C28" s="103" t="s">
        <v>111</v>
      </c>
      <c r="D28" s="16" t="s">
        <v>46</v>
      </c>
      <c r="E28" s="17">
        <v>160000</v>
      </c>
      <c r="F28" s="101" t="s">
        <v>68</v>
      </c>
      <c r="G28" s="98" t="s">
        <v>97</v>
      </c>
      <c r="H28" s="18" t="s">
        <v>45</v>
      </c>
    </row>
    <row r="30" spans="1:8" ht="29.25" customHeight="1" x14ac:dyDescent="0.2">
      <c r="A30" s="113" t="s">
        <v>123</v>
      </c>
      <c r="B30" s="113"/>
      <c r="C30" s="113"/>
      <c r="D30" s="113"/>
      <c r="E30" s="113"/>
      <c r="F30" s="113"/>
      <c r="G30" s="113"/>
      <c r="H30" s="113"/>
    </row>
    <row r="32" spans="1:8" ht="33.75" customHeight="1" x14ac:dyDescent="0.2">
      <c r="A32" s="117" t="s">
        <v>126</v>
      </c>
      <c r="B32" s="118"/>
      <c r="C32" s="118"/>
      <c r="D32" s="118"/>
      <c r="E32" s="118"/>
      <c r="F32" s="118"/>
      <c r="G32" s="118"/>
      <c r="H32" s="118"/>
    </row>
    <row r="34" spans="1:8" ht="27.75" customHeight="1" x14ac:dyDescent="0.2">
      <c r="A34" s="115" t="s">
        <v>30</v>
      </c>
      <c r="B34" s="116"/>
      <c r="C34" s="116"/>
      <c r="D34" s="116"/>
      <c r="E34" s="116"/>
      <c r="F34" s="116"/>
      <c r="G34" s="116"/>
      <c r="H34" s="116"/>
    </row>
  </sheetData>
  <mergeCells count="5">
    <mergeCell ref="A1:H1"/>
    <mergeCell ref="A3:H3"/>
    <mergeCell ref="A30:H30"/>
    <mergeCell ref="A34:H34"/>
    <mergeCell ref="A32:H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view="pageBreakPreview" zoomScaleSheetLayoutView="100" workbookViewId="0">
      <selection activeCell="D17" sqref="D17"/>
    </sheetView>
  </sheetViews>
  <sheetFormatPr defaultRowHeight="12.75" x14ac:dyDescent="0.2"/>
  <cols>
    <col min="1" max="1" width="24.1640625" bestFit="1" customWidth="1"/>
    <col min="2" max="2" width="42.6640625" bestFit="1" customWidth="1"/>
    <col min="3" max="3" width="26.83203125" bestFit="1" customWidth="1"/>
    <col min="4" max="4" width="33.33203125" bestFit="1" customWidth="1"/>
    <col min="5" max="5" width="21.83203125" bestFit="1" customWidth="1"/>
    <col min="6" max="6" width="15.1640625" bestFit="1" customWidth="1"/>
    <col min="7" max="7" width="27.83203125" bestFit="1" customWidth="1"/>
    <col min="8" max="8" width="29.33203125" bestFit="1" customWidth="1"/>
    <col min="9" max="9" width="18" bestFit="1" customWidth="1"/>
    <col min="10" max="10" width="34.83203125" bestFit="1" customWidth="1"/>
  </cols>
  <sheetData>
    <row r="1" spans="1:11" ht="13.5" x14ac:dyDescent="0.2">
      <c r="A1" s="33"/>
      <c r="B1" s="34"/>
      <c r="C1" s="34"/>
      <c r="D1" s="34"/>
      <c r="E1" s="35"/>
      <c r="F1" s="36"/>
      <c r="G1" s="36"/>
      <c r="H1" s="36"/>
      <c r="I1" s="36"/>
      <c r="J1" s="37"/>
      <c r="K1" s="38"/>
    </row>
    <row r="2" spans="1:11" ht="15" x14ac:dyDescent="0.2">
      <c r="A2" s="39"/>
      <c r="B2" s="39" t="s">
        <v>54</v>
      </c>
      <c r="C2" s="39"/>
      <c r="D2" s="39"/>
      <c r="E2" s="40"/>
      <c r="F2" s="41"/>
      <c r="G2" s="41"/>
      <c r="H2" s="41"/>
      <c r="I2" s="41"/>
      <c r="J2" s="42"/>
      <c r="K2" s="43"/>
    </row>
    <row r="3" spans="1:11" ht="15" x14ac:dyDescent="0.2">
      <c r="A3" s="39"/>
      <c r="B3" s="39" t="s">
        <v>55</v>
      </c>
      <c r="C3" s="39"/>
      <c r="D3" s="39"/>
      <c r="E3" s="40"/>
      <c r="F3" s="41"/>
      <c r="G3" s="41"/>
      <c r="H3" s="41"/>
      <c r="I3" s="41"/>
      <c r="J3" s="42"/>
      <c r="K3" s="43"/>
    </row>
    <row r="4" spans="1:11" ht="13.5" x14ac:dyDescent="0.2">
      <c r="A4" s="44"/>
      <c r="B4" s="34"/>
      <c r="C4" s="34"/>
      <c r="D4" s="34"/>
      <c r="E4" s="35"/>
      <c r="F4" s="36"/>
      <c r="G4" s="36"/>
      <c r="H4" s="36"/>
      <c r="I4" s="36"/>
      <c r="J4" s="37"/>
      <c r="K4" s="38"/>
    </row>
    <row r="5" spans="1:11" ht="16.5" x14ac:dyDescent="0.2">
      <c r="A5" s="131" t="s">
        <v>29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16.5" x14ac:dyDescent="0.2">
      <c r="A6" s="45"/>
      <c r="B6" s="46"/>
      <c r="C6" s="45"/>
      <c r="D6" s="45"/>
      <c r="E6" s="45"/>
      <c r="F6" s="45"/>
      <c r="G6" s="45"/>
      <c r="H6" s="45"/>
      <c r="I6" s="45"/>
      <c r="J6" s="45"/>
      <c r="K6" s="45"/>
    </row>
    <row r="7" spans="1:11" ht="14.25" thickBot="1" x14ac:dyDescent="0.25">
      <c r="A7" s="33"/>
      <c r="B7" s="34"/>
      <c r="C7" s="34"/>
      <c r="D7" s="34"/>
      <c r="E7" s="35"/>
      <c r="F7" s="36"/>
      <c r="G7" s="36"/>
      <c r="H7" s="36"/>
      <c r="I7" s="36"/>
      <c r="J7" s="37"/>
      <c r="K7" s="38"/>
    </row>
    <row r="8" spans="1:11" ht="16.5" x14ac:dyDescent="0.2">
      <c r="A8" s="132" t="s">
        <v>56</v>
      </c>
      <c r="B8" s="135" t="s">
        <v>57</v>
      </c>
      <c r="C8" s="132" t="s">
        <v>58</v>
      </c>
      <c r="D8" s="138" t="s">
        <v>59</v>
      </c>
      <c r="E8" s="141" t="s">
        <v>60</v>
      </c>
      <c r="F8" s="144" t="s">
        <v>61</v>
      </c>
      <c r="G8" s="147" t="s">
        <v>62</v>
      </c>
      <c r="H8" s="150" t="s">
        <v>63</v>
      </c>
      <c r="I8" s="151"/>
      <c r="J8" s="156" t="s">
        <v>64</v>
      </c>
      <c r="K8" s="47"/>
    </row>
    <row r="9" spans="1:11" ht="16.5" x14ac:dyDescent="0.2">
      <c r="A9" s="133"/>
      <c r="B9" s="136"/>
      <c r="C9" s="133"/>
      <c r="D9" s="139"/>
      <c r="E9" s="142"/>
      <c r="F9" s="145"/>
      <c r="G9" s="148"/>
      <c r="H9" s="152"/>
      <c r="I9" s="153"/>
      <c r="J9" s="157"/>
      <c r="K9" s="48"/>
    </row>
    <row r="10" spans="1:11" ht="13.5" thickBot="1" x14ac:dyDescent="0.25">
      <c r="A10" s="134"/>
      <c r="B10" s="137"/>
      <c r="C10" s="134"/>
      <c r="D10" s="140"/>
      <c r="E10" s="143"/>
      <c r="F10" s="146"/>
      <c r="G10" s="149"/>
      <c r="H10" s="154"/>
      <c r="I10" s="155"/>
      <c r="J10" s="158"/>
      <c r="K10" s="49"/>
    </row>
    <row r="11" spans="1:11" ht="27" x14ac:dyDescent="0.2">
      <c r="A11" s="50"/>
      <c r="B11" s="51" t="s">
        <v>65</v>
      </c>
      <c r="C11" s="52" t="s">
        <v>66</v>
      </c>
      <c r="D11" s="53">
        <v>53000</v>
      </c>
      <c r="E11" s="54" t="s">
        <v>67</v>
      </c>
      <c r="F11" s="55" t="s">
        <v>68</v>
      </c>
      <c r="G11" s="56" t="s">
        <v>69</v>
      </c>
      <c r="H11" s="123" t="s">
        <v>70</v>
      </c>
      <c r="I11" s="124"/>
      <c r="J11" s="57" t="s">
        <v>71</v>
      </c>
      <c r="K11" s="58"/>
    </row>
    <row r="12" spans="1:11" ht="27" x14ac:dyDescent="0.2">
      <c r="A12" s="59"/>
      <c r="B12" s="51"/>
      <c r="C12" s="60"/>
      <c r="D12" s="61"/>
      <c r="E12" s="54" t="s">
        <v>67</v>
      </c>
      <c r="F12" s="55"/>
      <c r="G12" s="62" t="s">
        <v>69</v>
      </c>
      <c r="H12" s="63"/>
      <c r="I12" s="64"/>
      <c r="J12" s="57"/>
      <c r="K12" s="58"/>
    </row>
    <row r="13" spans="1:11" ht="27.75" thickBot="1" x14ac:dyDescent="0.25">
      <c r="A13" s="65" t="s">
        <v>72</v>
      </c>
      <c r="B13" s="51" t="s">
        <v>73</v>
      </c>
      <c r="C13" s="66" t="s">
        <v>74</v>
      </c>
      <c r="D13" s="53">
        <v>90000</v>
      </c>
      <c r="E13" s="54" t="s">
        <v>67</v>
      </c>
      <c r="F13" s="67" t="s">
        <v>75</v>
      </c>
      <c r="G13" s="62" t="s">
        <v>69</v>
      </c>
      <c r="H13" s="125" t="s">
        <v>44</v>
      </c>
      <c r="I13" s="126"/>
      <c r="J13" s="57" t="s">
        <v>71</v>
      </c>
      <c r="K13" s="68"/>
    </row>
    <row r="14" spans="1:11" ht="27" x14ac:dyDescent="0.2">
      <c r="A14" s="65" t="s">
        <v>76</v>
      </c>
      <c r="B14" s="69" t="s">
        <v>77</v>
      </c>
      <c r="C14" s="70" t="s">
        <v>78</v>
      </c>
      <c r="D14" s="71">
        <v>25000</v>
      </c>
      <c r="E14" s="54" t="s">
        <v>67</v>
      </c>
      <c r="F14" s="55" t="s">
        <v>68</v>
      </c>
      <c r="G14" s="62" t="s">
        <v>69</v>
      </c>
      <c r="H14" s="127" t="s">
        <v>79</v>
      </c>
      <c r="I14" s="128"/>
      <c r="J14" s="72" t="s">
        <v>71</v>
      </c>
      <c r="K14" s="73"/>
    </row>
    <row r="15" spans="1:11" ht="27" x14ac:dyDescent="0.2">
      <c r="A15" s="74" t="s">
        <v>80</v>
      </c>
      <c r="B15" s="75" t="s">
        <v>81</v>
      </c>
      <c r="C15" s="70" t="s">
        <v>53</v>
      </c>
      <c r="D15" s="71">
        <v>66500</v>
      </c>
      <c r="E15" s="54" t="s">
        <v>67</v>
      </c>
      <c r="F15" s="55" t="s">
        <v>68</v>
      </c>
      <c r="G15" s="62" t="s">
        <v>69</v>
      </c>
      <c r="H15" s="127" t="s">
        <v>79</v>
      </c>
      <c r="I15" s="128"/>
      <c r="J15" s="76" t="s">
        <v>71</v>
      </c>
      <c r="K15" s="73"/>
    </row>
    <row r="16" spans="1:11" ht="27" x14ac:dyDescent="0.2">
      <c r="A16" s="74" t="s">
        <v>82</v>
      </c>
      <c r="B16" s="77" t="s">
        <v>83</v>
      </c>
      <c r="C16" s="78" t="s">
        <v>42</v>
      </c>
      <c r="D16" s="79">
        <v>30000</v>
      </c>
      <c r="E16" s="54" t="s">
        <v>67</v>
      </c>
      <c r="F16" s="55" t="s">
        <v>68</v>
      </c>
      <c r="G16" s="62" t="s">
        <v>69</v>
      </c>
      <c r="H16" s="127" t="s">
        <v>79</v>
      </c>
      <c r="I16" s="128"/>
      <c r="J16" s="76" t="s">
        <v>71</v>
      </c>
      <c r="K16" s="73"/>
    </row>
    <row r="17" spans="1:11" ht="42.75" x14ac:dyDescent="0.2">
      <c r="A17" s="65" t="s">
        <v>84</v>
      </c>
      <c r="B17" s="80" t="s">
        <v>85</v>
      </c>
      <c r="C17" s="78" t="s">
        <v>86</v>
      </c>
      <c r="D17" s="79">
        <v>271250</v>
      </c>
      <c r="E17" s="54" t="s">
        <v>67</v>
      </c>
      <c r="F17" s="81" t="s">
        <v>87</v>
      </c>
      <c r="G17" s="62" t="s">
        <v>69</v>
      </c>
      <c r="H17" s="129" t="s">
        <v>79</v>
      </c>
      <c r="I17" s="130"/>
      <c r="J17" s="82" t="s">
        <v>71</v>
      </c>
      <c r="K17" s="73"/>
    </row>
    <row r="18" spans="1:11" ht="27" x14ac:dyDescent="0.2">
      <c r="A18" s="65" t="s">
        <v>88</v>
      </c>
      <c r="B18" s="75" t="s">
        <v>89</v>
      </c>
      <c r="C18" s="83" t="s">
        <v>46</v>
      </c>
      <c r="D18" s="71">
        <v>160000</v>
      </c>
      <c r="E18" s="54" t="s">
        <v>67</v>
      </c>
      <c r="F18" s="84" t="s">
        <v>68</v>
      </c>
      <c r="G18" s="62" t="s">
        <v>69</v>
      </c>
      <c r="H18" s="82" t="s">
        <v>90</v>
      </c>
      <c r="I18" s="65"/>
      <c r="J18" s="85" t="s">
        <v>45</v>
      </c>
      <c r="K18" s="86"/>
    </row>
    <row r="19" spans="1:11" ht="15.75" x14ac:dyDescent="0.2">
      <c r="A19" s="119" t="s">
        <v>91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ht="16.5" x14ac:dyDescent="0.2">
      <c r="A20" s="119" t="s">
        <v>92</v>
      </c>
      <c r="B20" s="119"/>
      <c r="C20" s="119"/>
      <c r="D20" s="119"/>
      <c r="E20" s="119"/>
      <c r="F20" s="119"/>
      <c r="G20" s="119"/>
      <c r="H20" s="119"/>
      <c r="I20" s="119"/>
      <c r="J20" s="119"/>
      <c r="K20" s="87"/>
    </row>
    <row r="21" spans="1:11" ht="13.5" x14ac:dyDescent="0.2">
      <c r="A21" s="33"/>
      <c r="B21" s="34"/>
      <c r="C21" s="34"/>
      <c r="D21" s="34"/>
      <c r="E21" s="35"/>
      <c r="F21" s="36"/>
      <c r="G21" s="36"/>
      <c r="H21" s="36"/>
      <c r="I21" s="36"/>
      <c r="J21" s="88"/>
      <c r="K21" s="38"/>
    </row>
    <row r="22" spans="1:11" ht="15.75" x14ac:dyDescent="0.2">
      <c r="A22" s="46"/>
      <c r="B22" s="104" t="s">
        <v>124</v>
      </c>
      <c r="C22" s="89"/>
      <c r="D22" s="89"/>
      <c r="E22" s="90"/>
      <c r="F22" s="44"/>
      <c r="G22" s="36"/>
      <c r="H22" s="91"/>
      <c r="I22" s="91" t="s">
        <v>93</v>
      </c>
      <c r="J22" s="90"/>
      <c r="K22" s="44"/>
    </row>
    <row r="23" spans="1:11" ht="15.75" x14ac:dyDescent="0.2">
      <c r="A23" s="46"/>
      <c r="B23" s="104" t="s">
        <v>125</v>
      </c>
      <c r="C23" s="34"/>
      <c r="D23" s="34"/>
      <c r="E23" s="35"/>
      <c r="F23" s="36"/>
      <c r="G23" s="36"/>
      <c r="H23" s="92"/>
      <c r="I23" s="92"/>
      <c r="J23" s="93"/>
      <c r="K23" s="38"/>
    </row>
    <row r="24" spans="1:11" ht="15.75" x14ac:dyDescent="0.2">
      <c r="A24" s="33"/>
      <c r="B24" s="94" t="s">
        <v>94</v>
      </c>
      <c r="C24" s="34"/>
      <c r="D24" s="34"/>
      <c r="E24" s="35"/>
      <c r="F24" s="36"/>
      <c r="G24" s="36"/>
      <c r="H24" s="121" t="s">
        <v>95</v>
      </c>
      <c r="I24" s="122"/>
      <c r="J24" s="122"/>
      <c r="K24" s="38"/>
    </row>
  </sheetData>
  <mergeCells count="19">
    <mergeCell ref="A5:K5"/>
    <mergeCell ref="A8:A10"/>
    <mergeCell ref="B8:B10"/>
    <mergeCell ref="C8:C10"/>
    <mergeCell ref="D8:D10"/>
    <mergeCell ref="E8:E10"/>
    <mergeCell ref="F8:F10"/>
    <mergeCell ref="G8:G10"/>
    <mergeCell ref="H8:I10"/>
    <mergeCell ref="J8:J10"/>
    <mergeCell ref="A19:K19"/>
    <mergeCell ref="A20:J20"/>
    <mergeCell ref="H24:J24"/>
    <mergeCell ref="H11:I11"/>
    <mergeCell ref="H13:I13"/>
    <mergeCell ref="H14:I14"/>
    <mergeCell ref="H15:I15"/>
    <mergeCell ref="H16:I16"/>
    <mergeCell ref="H17:I17"/>
  </mergeCell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0" zoomScale="140" zoomScaleNormal="140" workbookViewId="0">
      <selection activeCell="I20" sqref="I20"/>
    </sheetView>
  </sheetViews>
  <sheetFormatPr defaultRowHeight="12.75" x14ac:dyDescent="0.2"/>
  <cols>
    <col min="1" max="1" width="23.33203125" customWidth="1"/>
    <col min="2" max="2" width="23.5" customWidth="1"/>
    <col min="3" max="3" width="12.5" customWidth="1"/>
    <col min="4" max="4" width="15.5" bestFit="1" customWidth="1"/>
    <col min="5" max="5" width="16.83203125" bestFit="1" customWidth="1"/>
    <col min="6" max="6" width="12.6640625" bestFit="1" customWidth="1"/>
    <col min="7" max="7" width="17.1640625" customWidth="1"/>
    <col min="8" max="8" width="25.1640625" customWidth="1"/>
  </cols>
  <sheetData>
    <row r="1" spans="1:8" ht="36" customHeight="1" x14ac:dyDescent="0.2">
      <c r="A1" s="113" t="s">
        <v>0</v>
      </c>
      <c r="B1" s="113"/>
      <c r="C1" s="113"/>
      <c r="D1" s="113"/>
      <c r="E1" s="113"/>
      <c r="F1" s="113"/>
      <c r="G1" s="113"/>
      <c r="H1" s="113"/>
    </row>
    <row r="3" spans="1:8" ht="15" customHeight="1" x14ac:dyDescent="0.2">
      <c r="A3" s="114" t="s">
        <v>142</v>
      </c>
      <c r="B3" s="114"/>
      <c r="C3" s="114"/>
      <c r="D3" s="114"/>
      <c r="E3" s="114"/>
      <c r="F3" s="114"/>
      <c r="G3" s="114"/>
      <c r="H3" s="114"/>
    </row>
    <row r="5" spans="1:8" ht="57" x14ac:dyDescent="0.2">
      <c r="A5" s="1" t="s">
        <v>1</v>
      </c>
      <c r="B5" s="2" t="s">
        <v>2</v>
      </c>
      <c r="C5" s="3" t="s">
        <v>3</v>
      </c>
      <c r="D5" s="3" t="s">
        <v>4</v>
      </c>
      <c r="E5" s="4" t="s">
        <v>5</v>
      </c>
      <c r="F5" s="5" t="s">
        <v>6</v>
      </c>
      <c r="G5" s="6" t="s">
        <v>7</v>
      </c>
      <c r="H5" s="7" t="s">
        <v>8</v>
      </c>
    </row>
    <row r="6" spans="1:8" ht="14.25" x14ac:dyDescent="0.2">
      <c r="A6" s="8" t="s">
        <v>9</v>
      </c>
      <c r="B6" s="9"/>
      <c r="C6" s="10"/>
      <c r="D6" s="10"/>
      <c r="E6" s="10"/>
      <c r="F6" s="10"/>
      <c r="G6" s="96"/>
      <c r="H6" s="10"/>
    </row>
    <row r="7" spans="1:8" ht="18" x14ac:dyDescent="0.2">
      <c r="A7" s="11"/>
      <c r="B7" s="100" t="s">
        <v>101</v>
      </c>
      <c r="C7" s="10"/>
      <c r="D7" s="10"/>
      <c r="E7" s="12">
        <f>E8+E9</f>
        <v>147000</v>
      </c>
      <c r="F7" s="10"/>
      <c r="G7" s="96"/>
      <c r="H7" s="10"/>
    </row>
    <row r="8" spans="1:8" ht="24" x14ac:dyDescent="0.2">
      <c r="A8" s="13" t="s">
        <v>10</v>
      </c>
      <c r="B8" s="99" t="s">
        <v>65</v>
      </c>
      <c r="C8" s="15"/>
      <c r="D8" s="16" t="s">
        <v>66</v>
      </c>
      <c r="E8" s="17">
        <v>57000</v>
      </c>
      <c r="F8" s="32" t="s">
        <v>43</v>
      </c>
      <c r="G8" s="97"/>
      <c r="H8" s="18" t="s">
        <v>12</v>
      </c>
    </row>
    <row r="9" spans="1:8" ht="28.5" x14ac:dyDescent="0.2">
      <c r="A9" s="13" t="s">
        <v>13</v>
      </c>
      <c r="B9" s="14" t="s">
        <v>14</v>
      </c>
      <c r="C9" s="95" t="s">
        <v>133</v>
      </c>
      <c r="D9" s="16" t="s">
        <v>15</v>
      </c>
      <c r="E9" s="17">
        <v>90000</v>
      </c>
      <c r="F9" s="4" t="s">
        <v>11</v>
      </c>
      <c r="G9" s="98" t="s">
        <v>44</v>
      </c>
      <c r="H9" s="18" t="s">
        <v>16</v>
      </c>
    </row>
    <row r="10" spans="1:8" ht="14.25" customHeight="1" x14ac:dyDescent="0.2">
      <c r="A10" s="13" t="s">
        <v>17</v>
      </c>
      <c r="B10" s="100" t="s">
        <v>102</v>
      </c>
      <c r="C10" s="10"/>
      <c r="D10" s="10"/>
      <c r="E10" s="12">
        <f>E11+E12</f>
        <v>44000</v>
      </c>
      <c r="F10" s="10"/>
      <c r="G10" s="96"/>
      <c r="H10" s="10"/>
    </row>
    <row r="11" spans="1:8" ht="28.5" x14ac:dyDescent="0.2">
      <c r="A11" s="20" t="s">
        <v>34</v>
      </c>
      <c r="B11" s="19" t="s">
        <v>18</v>
      </c>
      <c r="C11" s="95"/>
      <c r="D11" s="16" t="s">
        <v>19</v>
      </c>
      <c r="E11" s="17">
        <v>19000</v>
      </c>
      <c r="F11" s="4" t="s">
        <v>11</v>
      </c>
      <c r="G11" s="98" t="s">
        <v>44</v>
      </c>
      <c r="H11" s="18" t="s">
        <v>45</v>
      </c>
    </row>
    <row r="12" spans="1:8" ht="28.5" x14ac:dyDescent="0.2">
      <c r="A12" s="20" t="s">
        <v>112</v>
      </c>
      <c r="B12" s="19" t="s">
        <v>96</v>
      </c>
      <c r="C12" s="103" t="s">
        <v>107</v>
      </c>
      <c r="D12" s="16" t="s">
        <v>78</v>
      </c>
      <c r="E12" s="17">
        <v>25000</v>
      </c>
      <c r="F12" s="4" t="s">
        <v>68</v>
      </c>
      <c r="G12" s="98" t="s">
        <v>79</v>
      </c>
      <c r="H12" s="18" t="s">
        <v>71</v>
      </c>
    </row>
    <row r="13" spans="1:8" ht="18" x14ac:dyDescent="0.2">
      <c r="A13" s="22"/>
      <c r="B13" s="100" t="s">
        <v>103</v>
      </c>
      <c r="C13" s="95"/>
      <c r="D13" s="23"/>
      <c r="E13" s="12">
        <f>E14+E15+E16+E17+E18</f>
        <v>117200</v>
      </c>
      <c r="F13" s="4"/>
      <c r="G13" s="97"/>
      <c r="H13" s="18"/>
    </row>
    <row r="14" spans="1:8" ht="21" x14ac:dyDescent="0.2">
      <c r="A14" s="25" t="s">
        <v>113</v>
      </c>
      <c r="B14" s="19" t="s">
        <v>20</v>
      </c>
      <c r="C14" s="95"/>
      <c r="D14" s="16" t="s">
        <v>48</v>
      </c>
      <c r="E14" s="17">
        <v>26000</v>
      </c>
      <c r="F14" s="4" t="s">
        <v>11</v>
      </c>
      <c r="G14" s="96"/>
      <c r="H14" s="18" t="s">
        <v>16</v>
      </c>
    </row>
    <row r="15" spans="1:8" ht="31.5" x14ac:dyDescent="0.2">
      <c r="A15" s="25" t="s">
        <v>114</v>
      </c>
      <c r="B15" s="21" t="s">
        <v>21</v>
      </c>
      <c r="C15" s="95"/>
      <c r="D15" s="16" t="s">
        <v>49</v>
      </c>
      <c r="E15" s="17">
        <v>29000</v>
      </c>
      <c r="F15" s="4" t="s">
        <v>11</v>
      </c>
      <c r="G15" s="97"/>
      <c r="H15" s="18" t="s">
        <v>45</v>
      </c>
    </row>
    <row r="16" spans="1:8" s="112" customFormat="1" ht="31.5" customHeight="1" x14ac:dyDescent="0.2">
      <c r="A16" s="22" t="s">
        <v>115</v>
      </c>
      <c r="B16" s="109" t="s">
        <v>35</v>
      </c>
      <c r="C16" s="95"/>
      <c r="D16" s="16" t="s">
        <v>50</v>
      </c>
      <c r="E16" s="110">
        <v>12000</v>
      </c>
      <c r="F16" s="4" t="s">
        <v>68</v>
      </c>
      <c r="G16" s="111"/>
      <c r="H16" s="18" t="s">
        <v>37</v>
      </c>
    </row>
    <row r="17" spans="1:8" ht="31.5" customHeight="1" x14ac:dyDescent="0.2">
      <c r="A17" s="22" t="s">
        <v>116</v>
      </c>
      <c r="B17" s="30" t="s">
        <v>39</v>
      </c>
      <c r="C17" s="95"/>
      <c r="D17" s="16" t="s">
        <v>51</v>
      </c>
      <c r="E17" s="17">
        <v>35000</v>
      </c>
      <c r="F17" s="101" t="s">
        <v>68</v>
      </c>
      <c r="G17" s="97"/>
      <c r="H17" s="18"/>
    </row>
    <row r="18" spans="1:8" ht="18.75" customHeight="1" x14ac:dyDescent="0.2">
      <c r="A18" s="25" t="s">
        <v>31</v>
      </c>
      <c r="B18" s="29" t="s">
        <v>38</v>
      </c>
      <c r="C18" s="95"/>
      <c r="D18" s="16" t="s">
        <v>22</v>
      </c>
      <c r="E18" s="17">
        <v>15200</v>
      </c>
      <c r="F18" s="4" t="s">
        <v>11</v>
      </c>
      <c r="G18" s="96"/>
      <c r="H18" s="18" t="s">
        <v>16</v>
      </c>
    </row>
    <row r="19" spans="1:8" ht="18" x14ac:dyDescent="0.2">
      <c r="A19" s="10"/>
      <c r="B19" s="100" t="s">
        <v>104</v>
      </c>
      <c r="C19" s="95"/>
      <c r="D19" s="10"/>
      <c r="E19" s="12">
        <f>E20+E22+E26</f>
        <v>402650</v>
      </c>
      <c r="F19" s="10"/>
      <c r="G19" s="96"/>
      <c r="H19" s="18"/>
    </row>
    <row r="20" spans="1:8" ht="38.25" customHeight="1" x14ac:dyDescent="0.2">
      <c r="A20" s="26" t="s">
        <v>32</v>
      </c>
      <c r="B20" s="28" t="s">
        <v>109</v>
      </c>
      <c r="C20" s="95" t="s">
        <v>100</v>
      </c>
      <c r="D20" s="16" t="s">
        <v>40</v>
      </c>
      <c r="E20" s="12">
        <v>271250</v>
      </c>
      <c r="F20" s="4" t="s">
        <v>87</v>
      </c>
      <c r="G20" s="98" t="s">
        <v>140</v>
      </c>
      <c r="H20" s="102" t="s">
        <v>71</v>
      </c>
    </row>
    <row r="21" spans="1:8" ht="42.75" customHeight="1" x14ac:dyDescent="0.2">
      <c r="A21" s="26" t="s">
        <v>32</v>
      </c>
      <c r="B21" s="28" t="s">
        <v>109</v>
      </c>
      <c r="C21" s="95" t="s">
        <v>80</v>
      </c>
      <c r="D21" s="16" t="s">
        <v>131</v>
      </c>
      <c r="E21" s="12">
        <v>116438</v>
      </c>
      <c r="F21" s="4" t="s">
        <v>132</v>
      </c>
      <c r="G21" s="98" t="s">
        <v>134</v>
      </c>
      <c r="H21" s="102" t="s">
        <v>71</v>
      </c>
    </row>
    <row r="22" spans="1:8" ht="27" x14ac:dyDescent="0.2">
      <c r="A22" s="26" t="s">
        <v>33</v>
      </c>
      <c r="B22" s="24" t="s">
        <v>23</v>
      </c>
      <c r="C22" s="95"/>
      <c r="D22" s="16" t="s">
        <v>52</v>
      </c>
      <c r="E22" s="12">
        <f>E23+E24+E25</f>
        <v>64900</v>
      </c>
      <c r="F22" s="4" t="s">
        <v>68</v>
      </c>
      <c r="G22" s="96"/>
      <c r="H22" s="18"/>
    </row>
    <row r="23" spans="1:8" ht="28.5" x14ac:dyDescent="0.2">
      <c r="A23" s="27" t="s">
        <v>135</v>
      </c>
      <c r="B23" s="19" t="s">
        <v>24</v>
      </c>
      <c r="C23" s="95"/>
      <c r="D23" s="23" t="s">
        <v>25</v>
      </c>
      <c r="E23" s="17">
        <v>19900</v>
      </c>
      <c r="F23" s="4" t="s">
        <v>11</v>
      </c>
      <c r="G23" s="98" t="s">
        <v>79</v>
      </c>
      <c r="H23" s="18" t="s">
        <v>16</v>
      </c>
    </row>
    <row r="24" spans="1:8" ht="28.5" x14ac:dyDescent="0.2">
      <c r="A24" s="27" t="s">
        <v>136</v>
      </c>
      <c r="B24" s="19" t="s">
        <v>26</v>
      </c>
      <c r="C24" s="95"/>
      <c r="D24" s="23" t="s">
        <v>27</v>
      </c>
      <c r="E24" s="17">
        <v>15000</v>
      </c>
      <c r="F24" s="4" t="s">
        <v>11</v>
      </c>
      <c r="G24" s="98" t="s">
        <v>79</v>
      </c>
      <c r="H24" s="18" t="s">
        <v>16</v>
      </c>
    </row>
    <row r="25" spans="1:8" ht="26.25" customHeight="1" x14ac:dyDescent="0.2">
      <c r="A25" s="27" t="s">
        <v>137</v>
      </c>
      <c r="B25" s="31" t="s">
        <v>41</v>
      </c>
      <c r="C25" s="103" t="s">
        <v>108</v>
      </c>
      <c r="D25" s="16" t="s">
        <v>42</v>
      </c>
      <c r="E25" s="17">
        <v>30000</v>
      </c>
      <c r="F25" s="101" t="s">
        <v>68</v>
      </c>
      <c r="G25" s="98" t="s">
        <v>79</v>
      </c>
      <c r="H25" s="102" t="s">
        <v>71</v>
      </c>
    </row>
    <row r="26" spans="1:8" ht="28.5" x14ac:dyDescent="0.2">
      <c r="A26" s="27" t="s">
        <v>138</v>
      </c>
      <c r="B26" s="31" t="s">
        <v>28</v>
      </c>
      <c r="C26" s="103" t="s">
        <v>99</v>
      </c>
      <c r="D26" s="16" t="s">
        <v>106</v>
      </c>
      <c r="E26" s="17">
        <v>66500</v>
      </c>
      <c r="F26" s="101" t="s">
        <v>68</v>
      </c>
      <c r="G26" s="98" t="s">
        <v>79</v>
      </c>
      <c r="H26" s="102" t="s">
        <v>71</v>
      </c>
    </row>
    <row r="27" spans="1:8" ht="36" x14ac:dyDescent="0.2">
      <c r="A27" s="10"/>
      <c r="B27" s="100" t="s">
        <v>105</v>
      </c>
      <c r="C27" s="95"/>
      <c r="D27" s="10"/>
      <c r="E27" s="12">
        <f>E28+E29</f>
        <v>188000</v>
      </c>
      <c r="F27" s="10"/>
      <c r="G27" s="96"/>
      <c r="H27" s="18"/>
    </row>
    <row r="28" spans="1:8" ht="14.25" x14ac:dyDescent="0.2">
      <c r="A28" s="27" t="s">
        <v>122</v>
      </c>
      <c r="B28" s="19" t="s">
        <v>36</v>
      </c>
      <c r="C28" s="95"/>
      <c r="D28" s="16" t="s">
        <v>47</v>
      </c>
      <c r="E28" s="17">
        <v>28000</v>
      </c>
      <c r="F28" s="101" t="s">
        <v>68</v>
      </c>
      <c r="G28" s="98" t="s">
        <v>98</v>
      </c>
      <c r="H28" s="102" t="s">
        <v>37</v>
      </c>
    </row>
    <row r="29" spans="1:8" ht="14.25" x14ac:dyDescent="0.2">
      <c r="A29" s="27" t="s">
        <v>139</v>
      </c>
      <c r="B29" s="31" t="s">
        <v>110</v>
      </c>
      <c r="C29" s="103" t="s">
        <v>111</v>
      </c>
      <c r="D29" s="16" t="s">
        <v>46</v>
      </c>
      <c r="E29" s="17">
        <v>160000</v>
      </c>
      <c r="F29" s="101" t="s">
        <v>68</v>
      </c>
      <c r="G29" s="98" t="s">
        <v>97</v>
      </c>
      <c r="H29" s="18" t="s">
        <v>45</v>
      </c>
    </row>
    <row r="31" spans="1:8" ht="29.25" customHeight="1" x14ac:dyDescent="0.2">
      <c r="A31" s="113" t="s">
        <v>123</v>
      </c>
      <c r="B31" s="113"/>
      <c r="C31" s="113"/>
      <c r="D31" s="113"/>
      <c r="E31" s="113"/>
      <c r="F31" s="113"/>
      <c r="G31" s="113"/>
      <c r="H31" s="113"/>
    </row>
    <row r="33" spans="1:8" ht="33.75" customHeight="1" x14ac:dyDescent="0.2">
      <c r="A33" s="117" t="s">
        <v>143</v>
      </c>
      <c r="B33" s="118"/>
      <c r="C33" s="118"/>
      <c r="D33" s="118"/>
      <c r="E33" s="118"/>
      <c r="F33" s="118"/>
      <c r="G33" s="118"/>
      <c r="H33" s="118"/>
    </row>
    <row r="35" spans="1:8" ht="27.75" customHeight="1" x14ac:dyDescent="0.2">
      <c r="A35" s="115" t="s">
        <v>144</v>
      </c>
      <c r="B35" s="116"/>
      <c r="C35" s="116"/>
      <c r="D35" s="116"/>
      <c r="E35" s="116"/>
      <c r="F35" s="116"/>
      <c r="G35" s="116"/>
      <c r="H35" s="116"/>
    </row>
  </sheetData>
  <mergeCells count="5">
    <mergeCell ref="A1:H1"/>
    <mergeCell ref="A3:H3"/>
    <mergeCell ref="A31:H31"/>
    <mergeCell ref="A33:H33"/>
    <mergeCell ref="A35:H3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view="pageBreakPreview" zoomScaleSheetLayoutView="100" workbookViewId="0">
      <selection activeCell="F16" sqref="F16"/>
    </sheetView>
  </sheetViews>
  <sheetFormatPr defaultRowHeight="12.75" x14ac:dyDescent="0.2"/>
  <cols>
    <col min="1" max="1" width="24.1640625" bestFit="1" customWidth="1"/>
    <col min="2" max="2" width="42.6640625" bestFit="1" customWidth="1"/>
    <col min="3" max="3" width="26.83203125" bestFit="1" customWidth="1"/>
    <col min="4" max="4" width="33.33203125" bestFit="1" customWidth="1"/>
    <col min="5" max="5" width="21.83203125" bestFit="1" customWidth="1"/>
    <col min="6" max="6" width="15.1640625" bestFit="1" customWidth="1"/>
    <col min="7" max="7" width="27.83203125" bestFit="1" customWidth="1"/>
    <col min="8" max="8" width="29.33203125" bestFit="1" customWidth="1"/>
    <col min="9" max="9" width="18" bestFit="1" customWidth="1"/>
    <col min="10" max="10" width="34.83203125" bestFit="1" customWidth="1"/>
  </cols>
  <sheetData>
    <row r="1" spans="1:11" ht="13.5" x14ac:dyDescent="0.2">
      <c r="A1" s="33"/>
      <c r="B1" s="34"/>
      <c r="C1" s="34"/>
      <c r="D1" s="34"/>
      <c r="E1" s="35"/>
      <c r="F1" s="36"/>
      <c r="G1" s="36"/>
      <c r="H1" s="36"/>
      <c r="I1" s="36"/>
      <c r="J1" s="37"/>
      <c r="K1" s="38"/>
    </row>
    <row r="2" spans="1:11" ht="15" x14ac:dyDescent="0.2">
      <c r="A2" s="39"/>
      <c r="B2" s="39" t="s">
        <v>54</v>
      </c>
      <c r="C2" s="39"/>
      <c r="D2" s="39"/>
      <c r="E2" s="40"/>
      <c r="F2" s="41"/>
      <c r="G2" s="41"/>
      <c r="H2" s="41"/>
      <c r="I2" s="41"/>
      <c r="J2" s="42"/>
      <c r="K2" s="43"/>
    </row>
    <row r="3" spans="1:11" ht="15" x14ac:dyDescent="0.2">
      <c r="A3" s="39"/>
      <c r="B3" s="39" t="s">
        <v>55</v>
      </c>
      <c r="C3" s="39"/>
      <c r="D3" s="39"/>
      <c r="E3" s="40"/>
      <c r="F3" s="41"/>
      <c r="G3" s="41"/>
      <c r="H3" s="41"/>
      <c r="I3" s="41"/>
      <c r="J3" s="42"/>
      <c r="K3" s="43"/>
    </row>
    <row r="4" spans="1:11" ht="13.5" x14ac:dyDescent="0.2">
      <c r="A4" s="44"/>
      <c r="B4" s="34"/>
      <c r="C4" s="34"/>
      <c r="D4" s="34"/>
      <c r="E4" s="35"/>
      <c r="F4" s="36"/>
      <c r="G4" s="36"/>
      <c r="H4" s="36"/>
      <c r="I4" s="36"/>
      <c r="J4" s="37"/>
      <c r="K4" s="38"/>
    </row>
    <row r="5" spans="1:11" ht="16.5" x14ac:dyDescent="0.2">
      <c r="A5" s="131" t="s">
        <v>142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</row>
    <row r="6" spans="1:11" ht="16.5" x14ac:dyDescent="0.2">
      <c r="A6" s="105"/>
      <c r="B6" s="107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4.25" thickBot="1" x14ac:dyDescent="0.25">
      <c r="A7" s="33"/>
      <c r="B7" s="34"/>
      <c r="C7" s="34"/>
      <c r="D7" s="34"/>
      <c r="E7" s="35"/>
      <c r="F7" s="36"/>
      <c r="G7" s="36"/>
      <c r="H7" s="36"/>
      <c r="I7" s="36"/>
      <c r="J7" s="37"/>
      <c r="K7" s="38"/>
    </row>
    <row r="8" spans="1:11" ht="16.5" x14ac:dyDescent="0.2">
      <c r="A8" s="132" t="s">
        <v>56</v>
      </c>
      <c r="B8" s="135" t="s">
        <v>57</v>
      </c>
      <c r="C8" s="132" t="s">
        <v>58</v>
      </c>
      <c r="D8" s="138" t="s">
        <v>59</v>
      </c>
      <c r="E8" s="141" t="s">
        <v>60</v>
      </c>
      <c r="F8" s="144" t="s">
        <v>61</v>
      </c>
      <c r="G8" s="147" t="s">
        <v>62</v>
      </c>
      <c r="H8" s="150" t="s">
        <v>63</v>
      </c>
      <c r="I8" s="151"/>
      <c r="J8" s="156" t="s">
        <v>64</v>
      </c>
      <c r="K8" s="47"/>
    </row>
    <row r="9" spans="1:11" ht="16.5" x14ac:dyDescent="0.2">
      <c r="A9" s="133"/>
      <c r="B9" s="136"/>
      <c r="C9" s="133"/>
      <c r="D9" s="139"/>
      <c r="E9" s="142"/>
      <c r="F9" s="145"/>
      <c r="G9" s="148"/>
      <c r="H9" s="152"/>
      <c r="I9" s="153"/>
      <c r="J9" s="157"/>
      <c r="K9" s="48"/>
    </row>
    <row r="10" spans="1:11" ht="13.5" thickBot="1" x14ac:dyDescent="0.25">
      <c r="A10" s="134"/>
      <c r="B10" s="137"/>
      <c r="C10" s="134"/>
      <c r="D10" s="140"/>
      <c r="E10" s="143"/>
      <c r="F10" s="146"/>
      <c r="G10" s="149"/>
      <c r="H10" s="154"/>
      <c r="I10" s="155"/>
      <c r="J10" s="158"/>
      <c r="K10" s="49"/>
    </row>
    <row r="11" spans="1:11" ht="27" x14ac:dyDescent="0.2">
      <c r="A11" s="50"/>
      <c r="B11" s="108" t="s">
        <v>65</v>
      </c>
      <c r="C11" s="52" t="s">
        <v>66</v>
      </c>
      <c r="D11" s="53">
        <v>53000</v>
      </c>
      <c r="E11" s="54" t="s">
        <v>67</v>
      </c>
      <c r="F11" s="55" t="s">
        <v>68</v>
      </c>
      <c r="G11" s="56" t="s">
        <v>69</v>
      </c>
      <c r="H11" s="123" t="s">
        <v>70</v>
      </c>
      <c r="I11" s="124"/>
      <c r="J11" s="57" t="s">
        <v>71</v>
      </c>
      <c r="K11" s="58"/>
    </row>
    <row r="12" spans="1:11" ht="27" x14ac:dyDescent="0.2">
      <c r="A12" s="59"/>
      <c r="B12" s="108"/>
      <c r="C12" s="60"/>
      <c r="D12" s="61"/>
      <c r="E12" s="54" t="s">
        <v>67</v>
      </c>
      <c r="F12" s="55"/>
      <c r="G12" s="62" t="s">
        <v>69</v>
      </c>
      <c r="H12" s="63"/>
      <c r="I12" s="64"/>
      <c r="J12" s="57"/>
      <c r="K12" s="58"/>
    </row>
    <row r="13" spans="1:11" ht="27.75" thickBot="1" x14ac:dyDescent="0.25">
      <c r="A13" s="65" t="s">
        <v>128</v>
      </c>
      <c r="B13" s="108" t="s">
        <v>73</v>
      </c>
      <c r="C13" s="66" t="s">
        <v>74</v>
      </c>
      <c r="D13" s="53">
        <v>90000</v>
      </c>
      <c r="E13" s="54" t="s">
        <v>67</v>
      </c>
      <c r="F13" s="106" t="s">
        <v>75</v>
      </c>
      <c r="G13" s="62" t="s">
        <v>69</v>
      </c>
      <c r="H13" s="125" t="s">
        <v>44</v>
      </c>
      <c r="I13" s="126"/>
      <c r="J13" s="57" t="s">
        <v>71</v>
      </c>
      <c r="K13" s="68"/>
    </row>
    <row r="14" spans="1:11" ht="27" x14ac:dyDescent="0.2">
      <c r="A14" s="65" t="s">
        <v>76</v>
      </c>
      <c r="B14" s="69" t="s">
        <v>77</v>
      </c>
      <c r="C14" s="70" t="s">
        <v>78</v>
      </c>
      <c r="D14" s="71">
        <v>25000</v>
      </c>
      <c r="E14" s="54" t="s">
        <v>67</v>
      </c>
      <c r="F14" s="55" t="s">
        <v>68</v>
      </c>
      <c r="G14" s="62" t="s">
        <v>69</v>
      </c>
      <c r="H14" s="127" t="s">
        <v>79</v>
      </c>
      <c r="I14" s="128"/>
      <c r="J14" s="72" t="s">
        <v>71</v>
      </c>
      <c r="K14" s="73"/>
    </row>
    <row r="15" spans="1:11" ht="27" x14ac:dyDescent="0.2">
      <c r="A15" s="74" t="s">
        <v>72</v>
      </c>
      <c r="B15" s="75" t="s">
        <v>81</v>
      </c>
      <c r="C15" s="70" t="s">
        <v>53</v>
      </c>
      <c r="D15" s="71">
        <v>66500</v>
      </c>
      <c r="E15" s="54" t="s">
        <v>67</v>
      </c>
      <c r="F15" s="55" t="s">
        <v>68</v>
      </c>
      <c r="G15" s="62" t="s">
        <v>69</v>
      </c>
      <c r="H15" s="127" t="s">
        <v>79</v>
      </c>
      <c r="I15" s="128"/>
      <c r="J15" s="76" t="s">
        <v>71</v>
      </c>
      <c r="K15" s="73"/>
    </row>
    <row r="16" spans="1:11" ht="27" x14ac:dyDescent="0.2">
      <c r="A16" s="74" t="s">
        <v>82</v>
      </c>
      <c r="B16" s="77" t="s">
        <v>83</v>
      </c>
      <c r="C16" s="78" t="s">
        <v>42</v>
      </c>
      <c r="D16" s="79">
        <v>30000</v>
      </c>
      <c r="E16" s="54" t="s">
        <v>67</v>
      </c>
      <c r="F16" s="55" t="s">
        <v>68</v>
      </c>
      <c r="G16" s="62" t="s">
        <v>69</v>
      </c>
      <c r="H16" s="127" t="s">
        <v>79</v>
      </c>
      <c r="I16" s="128"/>
      <c r="J16" s="76" t="s">
        <v>71</v>
      </c>
      <c r="K16" s="73"/>
    </row>
    <row r="17" spans="1:11" ht="42.75" x14ac:dyDescent="0.2">
      <c r="A17" s="65" t="s">
        <v>84</v>
      </c>
      <c r="B17" s="80" t="s">
        <v>141</v>
      </c>
      <c r="C17" s="78" t="s">
        <v>86</v>
      </c>
      <c r="D17" s="71">
        <v>271250</v>
      </c>
      <c r="E17" s="54" t="s">
        <v>67</v>
      </c>
      <c r="F17" s="81" t="s">
        <v>87</v>
      </c>
      <c r="G17" s="62" t="s">
        <v>69</v>
      </c>
      <c r="H17" s="129" t="s">
        <v>79</v>
      </c>
      <c r="I17" s="130"/>
      <c r="J17" s="82" t="s">
        <v>71</v>
      </c>
      <c r="K17" s="73"/>
    </row>
    <row r="18" spans="1:11" ht="27" x14ac:dyDescent="0.2">
      <c r="A18" s="65" t="s">
        <v>88</v>
      </c>
      <c r="B18" s="75" t="s">
        <v>89</v>
      </c>
      <c r="C18" s="83" t="s">
        <v>46</v>
      </c>
      <c r="D18" s="71">
        <v>160000</v>
      </c>
      <c r="E18" s="54" t="s">
        <v>67</v>
      </c>
      <c r="F18" s="84" t="s">
        <v>68</v>
      </c>
      <c r="G18" s="62" t="s">
        <v>69</v>
      </c>
      <c r="H18" s="82" t="s">
        <v>90</v>
      </c>
      <c r="I18" s="65"/>
      <c r="J18" s="85" t="s">
        <v>45</v>
      </c>
      <c r="K18" s="86"/>
    </row>
    <row r="19" spans="1:11" ht="27" x14ac:dyDescent="0.2">
      <c r="A19" s="74" t="s">
        <v>127</v>
      </c>
      <c r="B19" s="80" t="s">
        <v>85</v>
      </c>
      <c r="C19" s="78" t="s">
        <v>86</v>
      </c>
      <c r="D19" s="71">
        <v>116438</v>
      </c>
      <c r="E19" s="54" t="s">
        <v>67</v>
      </c>
      <c r="F19" s="84" t="s">
        <v>68</v>
      </c>
      <c r="G19" s="62" t="s">
        <v>69</v>
      </c>
      <c r="H19" s="82" t="s">
        <v>90</v>
      </c>
      <c r="I19" s="65"/>
      <c r="J19" s="85" t="s">
        <v>71</v>
      </c>
      <c r="K19" s="86"/>
    </row>
    <row r="20" spans="1:11" ht="15.75" x14ac:dyDescent="0.2">
      <c r="A20" s="119" t="s">
        <v>91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ht="16.5" x14ac:dyDescent="0.2">
      <c r="A21" s="119" t="s">
        <v>92</v>
      </c>
      <c r="B21" s="119"/>
      <c r="C21" s="119"/>
      <c r="D21" s="119"/>
      <c r="E21" s="119"/>
      <c r="F21" s="119"/>
      <c r="G21" s="119"/>
      <c r="H21" s="119"/>
      <c r="I21" s="119"/>
      <c r="J21" s="119"/>
      <c r="K21" s="87"/>
    </row>
    <row r="22" spans="1:11" ht="13.5" x14ac:dyDescent="0.2">
      <c r="A22" s="33"/>
      <c r="B22" s="34"/>
      <c r="C22" s="34"/>
      <c r="D22" s="34"/>
      <c r="E22" s="35"/>
      <c r="F22" s="36"/>
      <c r="G22" s="36"/>
      <c r="H22" s="36"/>
      <c r="I22" s="36"/>
      <c r="J22" s="88"/>
      <c r="K22" s="38"/>
    </row>
    <row r="23" spans="1:11" ht="15.75" x14ac:dyDescent="0.2">
      <c r="A23" s="107"/>
      <c r="B23" s="107" t="s">
        <v>130</v>
      </c>
      <c r="C23" s="89"/>
      <c r="D23" s="89"/>
      <c r="E23" s="90"/>
      <c r="F23" s="44"/>
      <c r="G23" s="36"/>
      <c r="H23" s="91"/>
      <c r="I23" s="91" t="s">
        <v>93</v>
      </c>
      <c r="J23" s="90"/>
      <c r="K23" s="44"/>
    </row>
    <row r="24" spans="1:11" ht="15.75" x14ac:dyDescent="0.2">
      <c r="A24" s="107"/>
      <c r="B24" s="107" t="s">
        <v>125</v>
      </c>
      <c r="C24" s="34"/>
      <c r="D24" s="34"/>
      <c r="E24" s="35"/>
      <c r="F24" s="36"/>
      <c r="G24" s="36"/>
      <c r="H24" s="92"/>
      <c r="I24" s="92"/>
      <c r="J24" s="93"/>
      <c r="K24" s="38"/>
    </row>
    <row r="25" spans="1:11" ht="15.75" x14ac:dyDescent="0.2">
      <c r="A25" s="33"/>
      <c r="B25" s="94" t="s">
        <v>129</v>
      </c>
      <c r="C25" s="34"/>
      <c r="D25" s="34"/>
      <c r="E25" s="35"/>
      <c r="F25" s="36"/>
      <c r="G25" s="36"/>
      <c r="H25" s="121" t="s">
        <v>145</v>
      </c>
      <c r="I25" s="122"/>
      <c r="J25" s="122"/>
      <c r="K25" s="38"/>
    </row>
  </sheetData>
  <mergeCells count="19">
    <mergeCell ref="A20:K20"/>
    <mergeCell ref="A21:J21"/>
    <mergeCell ref="H25:J25"/>
    <mergeCell ref="H11:I11"/>
    <mergeCell ref="H13:I13"/>
    <mergeCell ref="H14:I14"/>
    <mergeCell ref="H15:I15"/>
    <mergeCell ref="H16:I16"/>
    <mergeCell ref="H17:I17"/>
    <mergeCell ref="A5:K5"/>
    <mergeCell ref="A8:A10"/>
    <mergeCell ref="B8:B10"/>
    <mergeCell ref="C8:C10"/>
    <mergeCell ref="D8:D10"/>
    <mergeCell ref="E8:E10"/>
    <mergeCell ref="F8:F10"/>
    <mergeCell ref="G8:G10"/>
    <mergeCell ref="H8:I10"/>
    <mergeCell ref="J8:J10"/>
  </mergeCells>
  <pageMargins left="0.7" right="0.7" top="0.75" bottom="0.75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Plan nabave 2022.</vt:lpstr>
      <vt:lpstr>Skraćeni</vt:lpstr>
      <vt:lpstr>Izmjene i dopune</vt:lpstr>
      <vt:lpstr>Skraćeni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nabave za 2021..xlsx</dc:title>
  <dc:creator>Korisnik</dc:creator>
  <cp:lastModifiedBy>Korisnik</cp:lastModifiedBy>
  <cp:lastPrinted>2022-06-23T10:28:46Z</cp:lastPrinted>
  <dcterms:created xsi:type="dcterms:W3CDTF">2022-01-26T13:54:13Z</dcterms:created>
  <dcterms:modified xsi:type="dcterms:W3CDTF">2022-06-29T11:37:02Z</dcterms:modified>
</cp:coreProperties>
</file>