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matfiz18\Downloads\"/>
    </mc:Choice>
  </mc:AlternateContent>
  <xr:revisionPtr revIDLastSave="0" documentId="13_ncr:1_{A944162C-248B-4E3F-B66F-8E8A8FBD5BF4}"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E273" i="9" s="1"/>
  <c r="B273" i="9" s="1"/>
  <c r="F273" i="9"/>
  <c r="E272" i="9"/>
  <c r="M271" i="9"/>
  <c r="L271" i="9"/>
  <c r="F271" i="9"/>
  <c r="E271" i="9"/>
  <c r="B271" i="9" s="1"/>
  <c r="M270" i="9"/>
  <c r="L270" i="9"/>
  <c r="F270" i="9" s="1"/>
  <c r="B270" i="9" s="1"/>
  <c r="E270" i="9"/>
  <c r="M269" i="9"/>
  <c r="L269" i="9"/>
  <c r="F269" i="9" s="1"/>
  <c r="B269" i="9" s="1"/>
  <c r="E269" i="9"/>
  <c r="M268" i="9"/>
  <c r="L268" i="9"/>
  <c r="E268" i="9"/>
  <c r="M267" i="9"/>
  <c r="L267" i="9"/>
  <c r="F267" i="9"/>
  <c r="E267" i="9"/>
  <c r="M266" i="9"/>
  <c r="L266" i="9"/>
  <c r="F266" i="9" s="1"/>
  <c r="B266" i="9" s="1"/>
  <c r="E266" i="9"/>
  <c r="M265" i="9"/>
  <c r="L265" i="9"/>
  <c r="F265" i="9" s="1"/>
  <c r="B265" i="9" s="1"/>
  <c r="E265" i="9"/>
  <c r="M264" i="9"/>
  <c r="L264" i="9"/>
  <c r="F264" i="9"/>
  <c r="E264" i="9"/>
  <c r="B264" i="9" s="1"/>
  <c r="M263" i="9"/>
  <c r="L263" i="9"/>
  <c r="F263" i="9"/>
  <c r="E263" i="9"/>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L245" i="9"/>
  <c r="E245" i="9"/>
  <c r="B245" i="9" s="1"/>
  <c r="M244" i="9"/>
  <c r="L244" i="9"/>
  <c r="F244" i="9"/>
  <c r="E244" i="9"/>
  <c r="M243" i="9"/>
  <c r="L243" i="9"/>
  <c r="F243" i="9"/>
  <c r="B243" i="9" s="1"/>
  <c r="E243" i="9"/>
  <c r="M242" i="9"/>
  <c r="L242" i="9"/>
  <c r="F242" i="9" s="1"/>
  <c r="B242" i="9" s="1"/>
  <c r="E242" i="9"/>
  <c r="M241" i="9"/>
  <c r="F241" i="9" s="1"/>
  <c r="L241" i="9"/>
  <c r="E241" i="9"/>
  <c r="B241" i="9" s="1"/>
  <c r="M240" i="9"/>
  <c r="L240" i="9"/>
  <c r="F240" i="9"/>
  <c r="E240" i="9"/>
  <c r="M239" i="9"/>
  <c r="L239" i="9"/>
  <c r="F239" i="9"/>
  <c r="B239" i="9" s="1"/>
  <c r="E239" i="9"/>
  <c r="M238" i="9"/>
  <c r="L238" i="9"/>
  <c r="F238" i="9" s="1"/>
  <c r="B238" i="9" s="1"/>
  <c r="E238" i="9"/>
  <c r="M237" i="9"/>
  <c r="F237" i="9" s="1"/>
  <c r="L237" i="9"/>
  <c r="E237" i="9"/>
  <c r="B237" i="9" s="1"/>
  <c r="M236" i="9"/>
  <c r="L236" i="9"/>
  <c r="F236" i="9"/>
  <c r="E236" i="9"/>
  <c r="M235" i="9"/>
  <c r="L235" i="9"/>
  <c r="F235" i="9"/>
  <c r="B235" i="9" s="1"/>
  <c r="E235" i="9"/>
  <c r="M234" i="9"/>
  <c r="L234" i="9"/>
  <c r="F234" i="9" s="1"/>
  <c r="B234" i="9" s="1"/>
  <c r="E234" i="9"/>
  <c r="M233" i="9"/>
  <c r="F233" i="9" s="1"/>
  <c r="L233" i="9"/>
  <c r="E233" i="9"/>
  <c r="B233" i="9" s="1"/>
  <c r="M232" i="9"/>
  <c r="L232" i="9"/>
  <c r="F232" i="9"/>
  <c r="E232" i="9"/>
  <c r="M231" i="9"/>
  <c r="L231" i="9"/>
  <c r="F231" i="9"/>
  <c r="B231" i="9" s="1"/>
  <c r="E231" i="9"/>
  <c r="M230" i="9"/>
  <c r="L230" i="9"/>
  <c r="F230" i="9" s="1"/>
  <c r="B230" i="9" s="1"/>
  <c r="E230" i="9"/>
  <c r="M229" i="9"/>
  <c r="F229" i="9" s="1"/>
  <c r="L229" i="9"/>
  <c r="E229" i="9"/>
  <c r="B229" i="9" s="1"/>
  <c r="M228" i="9"/>
  <c r="L228" i="9"/>
  <c r="F228" i="9"/>
  <c r="E228" i="9"/>
  <c r="M227" i="9"/>
  <c r="L227" i="9"/>
  <c r="F227" i="9"/>
  <c r="B227" i="9" s="1"/>
  <c r="E227" i="9"/>
  <c r="M226" i="9"/>
  <c r="L226" i="9"/>
  <c r="F226" i="9" s="1"/>
  <c r="B226" i="9" s="1"/>
  <c r="E226" i="9"/>
  <c r="H225" i="9"/>
  <c r="G225" i="9"/>
  <c r="F225" i="9"/>
  <c r="E225" i="9"/>
  <c r="B225" i="9" s="1"/>
  <c r="M224" i="9"/>
  <c r="F224" i="9" s="1"/>
  <c r="L224" i="9"/>
  <c r="E224" i="9"/>
  <c r="M223" i="9"/>
  <c r="L223" i="9"/>
  <c r="E223" i="9"/>
  <c r="M222" i="9"/>
  <c r="L222" i="9"/>
  <c r="E222" i="9"/>
  <c r="M221" i="9"/>
  <c r="F221" i="9" s="1"/>
  <c r="L221" i="9"/>
  <c r="E221" i="9"/>
  <c r="B221" i="9" s="1"/>
  <c r="M220" i="9"/>
  <c r="L220" i="9"/>
  <c r="F220" i="9" s="1"/>
  <c r="E220" i="9"/>
  <c r="M219" i="9"/>
  <c r="L219" i="9"/>
  <c r="E219" i="9"/>
  <c r="M218" i="9"/>
  <c r="L218" i="9"/>
  <c r="E218" i="9"/>
  <c r="M217" i="9"/>
  <c r="L217" i="9"/>
  <c r="E217" i="9"/>
  <c r="M216" i="9"/>
  <c r="L216" i="9"/>
  <c r="E216" i="9"/>
  <c r="M215" i="9"/>
  <c r="L215" i="9"/>
  <c r="F215" i="9" s="1"/>
  <c r="B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F107" i="9"/>
  <c r="H106" i="9"/>
  <c r="G106" i="9"/>
  <c r="E106" i="9" s="1"/>
  <c r="F106" i="9"/>
  <c r="B106" i="9"/>
  <c r="H105" i="9"/>
  <c r="G105" i="9"/>
  <c r="F105" i="9"/>
  <c r="E105" i="9"/>
  <c r="B105" i="9" s="1"/>
  <c r="H104" i="9"/>
  <c r="G104" i="9"/>
  <c r="F104" i="9"/>
  <c r="E104" i="9"/>
  <c r="H103" i="9"/>
  <c r="G103" i="9"/>
  <c r="E103" i="9" s="1"/>
  <c r="F103" i="9"/>
  <c r="H102" i="9"/>
  <c r="G102" i="9"/>
  <c r="E102" i="9" s="1"/>
  <c r="F102" i="9"/>
  <c r="B102" i="9"/>
  <c r="H101" i="9"/>
  <c r="G101" i="9"/>
  <c r="F101" i="9"/>
  <c r="E101" i="9"/>
  <c r="B101" i="9" s="1"/>
  <c r="H100" i="9"/>
  <c r="G100" i="9"/>
  <c r="F100" i="9"/>
  <c r="E100" i="9"/>
  <c r="H99" i="9"/>
  <c r="G99" i="9"/>
  <c r="E99" i="9" s="1"/>
  <c r="F99" i="9"/>
  <c r="H98" i="9"/>
  <c r="G98" i="9"/>
  <c r="E98" i="9" s="1"/>
  <c r="F98" i="9"/>
  <c r="B98" i="9"/>
  <c r="H97" i="9"/>
  <c r="G97" i="9"/>
  <c r="F97" i="9"/>
  <c r="E97" i="9"/>
  <c r="B97" i="9" s="1"/>
  <c r="H96" i="9"/>
  <c r="G96" i="9"/>
  <c r="F96" i="9"/>
  <c r="E96" i="9"/>
  <c r="H95" i="9"/>
  <c r="G95" i="9"/>
  <c r="E95" i="9" s="1"/>
  <c r="F95" i="9"/>
  <c r="H94" i="9"/>
  <c r="G94" i="9"/>
  <c r="E94" i="9" s="1"/>
  <c r="F94" i="9"/>
  <c r="B94" i="9"/>
  <c r="H93" i="9"/>
  <c r="G93" i="9"/>
  <c r="F93" i="9"/>
  <c r="E93" i="9"/>
  <c r="B93" i="9" s="1"/>
  <c r="H92" i="9"/>
  <c r="G92" i="9"/>
  <c r="F92" i="9"/>
  <c r="E92" i="9"/>
  <c r="H91" i="9"/>
  <c r="G91" i="9"/>
  <c r="E91" i="9" s="1"/>
  <c r="F91" i="9"/>
  <c r="H90" i="9"/>
  <c r="G90" i="9"/>
  <c r="E90" i="9" s="1"/>
  <c r="F90" i="9"/>
  <c r="B90" i="9"/>
  <c r="H89" i="9"/>
  <c r="G89" i="9"/>
  <c r="F89" i="9"/>
  <c r="E89" i="9"/>
  <c r="B89" i="9" s="1"/>
  <c r="H88" i="9"/>
  <c r="G88" i="9"/>
  <c r="F88" i="9"/>
  <c r="E88" i="9"/>
  <c r="H87" i="9"/>
  <c r="G87" i="9"/>
  <c r="E87" i="9" s="1"/>
  <c r="F87" i="9"/>
  <c r="H86" i="9"/>
  <c r="G86" i="9"/>
  <c r="E86" i="9" s="1"/>
  <c r="F86" i="9"/>
  <c r="B86" i="9"/>
  <c r="H85" i="9"/>
  <c r="G85" i="9"/>
  <c r="F85" i="9"/>
  <c r="E85" i="9"/>
  <c r="B85" i="9" s="1"/>
  <c r="H84" i="9"/>
  <c r="G84" i="9"/>
  <c r="F84" i="9"/>
  <c r="E84" i="9"/>
  <c r="H83" i="9"/>
  <c r="G83" i="9"/>
  <c r="E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G64" i="9"/>
  <c r="F64" i="9"/>
  <c r="B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G48" i="9"/>
  <c r="F48" i="9"/>
  <c r="B48" i="9" s="1"/>
  <c r="H47" i="9"/>
  <c r="G47" i="9"/>
  <c r="E47" i="9" s="1"/>
  <c r="B47" i="9" s="1"/>
  <c r="F47" i="9"/>
  <c r="H46" i="9"/>
  <c r="G46" i="9"/>
  <c r="F46" i="9"/>
  <c r="H45" i="9"/>
  <c r="G45" i="9"/>
  <c r="E45" i="9" s="1"/>
  <c r="B45" i="9" s="1"/>
  <c r="F45" i="9"/>
  <c r="H44" i="9"/>
  <c r="G44" i="9"/>
  <c r="E44" i="9" s="1"/>
  <c r="B44" i="9" s="1"/>
  <c r="F44" i="9"/>
  <c r="H43" i="9"/>
  <c r="G43" i="9"/>
  <c r="F43" i="9"/>
  <c r="H42" i="9"/>
  <c r="G42" i="9"/>
  <c r="F42" i="9"/>
  <c r="H41" i="9"/>
  <c r="G41" i="9"/>
  <c r="F41" i="9"/>
  <c r="H40" i="9"/>
  <c r="G40" i="9"/>
  <c r="F40" i="9"/>
  <c r="H39" i="9"/>
  <c r="G39" i="9"/>
  <c r="F39" i="9"/>
  <c r="H38" i="9"/>
  <c r="E38" i="9" s="1"/>
  <c r="G38" i="9"/>
  <c r="F38" i="9"/>
  <c r="B38" i="9" s="1"/>
  <c r="H37" i="9"/>
  <c r="G37" i="9"/>
  <c r="F37" i="9"/>
  <c r="H36" i="9"/>
  <c r="G36" i="9"/>
  <c r="E36" i="9" s="1"/>
  <c r="B36" i="9" s="1"/>
  <c r="F36" i="9"/>
  <c r="H35" i="9"/>
  <c r="G35" i="9"/>
  <c r="E35" i="9" s="1"/>
  <c r="B35" i="9" s="1"/>
  <c r="F35" i="9"/>
  <c r="H34" i="9"/>
  <c r="E34" i="9" s="1"/>
  <c r="G34" i="9"/>
  <c r="F34" i="9"/>
  <c r="B34" i="9" s="1"/>
  <c r="H33" i="9"/>
  <c r="G33" i="9"/>
  <c r="E33" i="9" s="1"/>
  <c r="B33" i="9" s="1"/>
  <c r="F33" i="9"/>
  <c r="H32" i="9"/>
  <c r="G32" i="9"/>
  <c r="E32" i="9" s="1"/>
  <c r="B32" i="9" s="1"/>
  <c r="F32" i="9"/>
  <c r="H31" i="9"/>
  <c r="G31" i="9"/>
  <c r="E31" i="9" s="1"/>
  <c r="B31" i="9" s="1"/>
  <c r="F31" i="9"/>
  <c r="H30" i="9"/>
  <c r="E30" i="9" s="1"/>
  <c r="G30" i="9"/>
  <c r="F30" i="9"/>
  <c r="H29" i="9"/>
  <c r="G29" i="9"/>
  <c r="F29" i="9"/>
  <c r="H28" i="9"/>
  <c r="G28" i="9"/>
  <c r="E28" i="9" s="1"/>
  <c r="B28" i="9" s="1"/>
  <c r="F28" i="9"/>
  <c r="H27" i="9"/>
  <c r="G27" i="9"/>
  <c r="E27" i="9" s="1"/>
  <c r="B27" i="9" s="1"/>
  <c r="F27" i="9"/>
  <c r="H26" i="9"/>
  <c r="E26" i="9" s="1"/>
  <c r="G26" i="9"/>
  <c r="F26" i="9"/>
  <c r="B26" i="9" s="1"/>
  <c r="H25" i="9"/>
  <c r="G25" i="9"/>
  <c r="E25" i="9" s="1"/>
  <c r="B25" i="9" s="1"/>
  <c r="F25" i="9"/>
  <c r="H24" i="9"/>
  <c r="G24" i="9"/>
  <c r="E24" i="9" s="1"/>
  <c r="B24" i="9" s="1"/>
  <c r="F24" i="9"/>
  <c r="H23" i="9"/>
  <c r="G23" i="9"/>
  <c r="E23" i="9" s="1"/>
  <c r="B23" i="9" s="1"/>
  <c r="F23" i="9"/>
  <c r="H22" i="9"/>
  <c r="G22" i="9"/>
  <c r="F22" i="9"/>
  <c r="H21" i="9"/>
  <c r="G21" i="9"/>
  <c r="E21" i="9" s="1"/>
  <c r="B21" i="9" s="1"/>
  <c r="F21" i="9"/>
  <c r="F20" i="9"/>
  <c r="I10" i="9"/>
  <c r="F4" i="9"/>
  <c r="O3" i="9"/>
  <c r="G274" i="9" s="1"/>
  <c r="I3" i="9"/>
  <c r="G174" i="9" s="1"/>
  <c r="E174" i="9" s="1"/>
  <c r="B174" i="9" s="1"/>
  <c r="H3" i="9"/>
  <c r="G3" i="9"/>
  <c r="D101" i="8"/>
  <c r="I36" i="3" s="1"/>
  <c r="D95" i="8"/>
  <c r="D90" i="8"/>
  <c r="D85" i="8"/>
  <c r="D80" i="8"/>
  <c r="D75" i="8"/>
  <c r="D70" i="8"/>
  <c r="D65" i="8"/>
  <c r="D60" i="8"/>
  <c r="D55" i="8"/>
  <c r="D50" i="8"/>
  <c r="D49" i="8"/>
  <c r="D43" i="8" s="1"/>
  <c r="D44" i="8"/>
  <c r="D36" i="8"/>
  <c r="D26" i="8"/>
  <c r="C1501" i="1" s="1"/>
  <c r="G1501" i="1" s="1"/>
  <c r="D18" i="8"/>
  <c r="D8" i="8"/>
  <c r="E44" i="7"/>
  <c r="D44" i="7"/>
  <c r="E39" i="7"/>
  <c r="D39" i="7"/>
  <c r="D38" i="7" s="1"/>
  <c r="H31" i="3" s="1"/>
  <c r="E38" i="7"/>
  <c r="E30" i="7"/>
  <c r="D30" i="7"/>
  <c r="E23" i="7"/>
  <c r="E22" i="7" s="1"/>
  <c r="D23" i="7"/>
  <c r="D22" i="7"/>
  <c r="E7" i="7"/>
  <c r="E6" i="7" s="1"/>
  <c r="D7" i="7"/>
  <c r="D6" i="7"/>
  <c r="D5" i="7" s="1"/>
  <c r="E5"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F246" i="5"/>
  <c r="E246" i="5"/>
  <c r="D246" i="5"/>
  <c r="E245" i="5"/>
  <c r="F244" i="5"/>
  <c r="F243" i="5"/>
  <c r="E242" i="5"/>
  <c r="D242" i="5"/>
  <c r="F241" i="5"/>
  <c r="F240" i="5"/>
  <c r="E239" i="5"/>
  <c r="E238" i="5" s="1"/>
  <c r="D239" i="5"/>
  <c r="F239" i="5" s="1"/>
  <c r="E237"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D191" i="5"/>
  <c r="F191" i="5" s="1"/>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D567" i="4" s="1"/>
  <c r="F573" i="4"/>
  <c r="F572" i="4"/>
  <c r="F571" i="4"/>
  <c r="E571" i="4"/>
  <c r="D571" i="4"/>
  <c r="F570" i="4"/>
  <c r="F569" i="4"/>
  <c r="F568" i="4"/>
  <c r="E568" i="4"/>
  <c r="D568" i="4"/>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E417" i="4"/>
  <c r="D417" i="4"/>
  <c r="F417" i="4" s="1"/>
  <c r="E416" i="4"/>
  <c r="E643" i="4" s="1"/>
  <c r="D416" i="4"/>
  <c r="D644" i="4" s="1"/>
  <c r="F644"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F356" i="4"/>
  <c r="E356" i="4"/>
  <c r="E351" i="4" s="1"/>
  <c r="D356" i="4"/>
  <c r="F355" i="4"/>
  <c r="F354" i="4"/>
  <c r="F353" i="4"/>
  <c r="E352" i="4"/>
  <c r="D352" i="4"/>
  <c r="D351" i="4" s="1"/>
  <c r="F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E252" i="4" s="1"/>
  <c r="D248" i="1" s="1"/>
  <c r="G248" i="1"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E139" i="4"/>
  <c r="D139" i="4"/>
  <c r="F138" i="4"/>
  <c r="F137" i="4"/>
  <c r="F136" i="4"/>
  <c r="F135" i="4"/>
  <c r="E134" i="4"/>
  <c r="E133" i="4" s="1"/>
  <c r="D134" i="4"/>
  <c r="F134" i="4" s="1"/>
  <c r="D133" i="4"/>
  <c r="F132" i="4"/>
  <c r="F131" i="4"/>
  <c r="F130" i="4"/>
  <c r="F129" i="4"/>
  <c r="F128" i="4"/>
  <c r="E128" i="4"/>
  <c r="D128" i="4"/>
  <c r="F127" i="4"/>
  <c r="F126" i="4"/>
  <c r="E125" i="4"/>
  <c r="E124" i="4" s="1"/>
  <c r="D125" i="4"/>
  <c r="D124" i="4" s="1"/>
  <c r="C120" i="1"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G31" i="3"/>
  <c r="B31" i="3"/>
  <c r="I30" i="3"/>
  <c r="H30" i="3"/>
  <c r="G30" i="3"/>
  <c r="B30" i="3"/>
  <c r="I29" i="3"/>
  <c r="H29" i="3"/>
  <c r="G29" i="3"/>
  <c r="B29" i="3"/>
  <c r="G28" i="3"/>
  <c r="B28" i="3"/>
  <c r="I27"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H1577" i="1"/>
  <c r="C1577" i="1"/>
  <c r="G1577" i="1" s="1"/>
  <c r="C1576" i="1"/>
  <c r="H1576" i="1" s="1"/>
  <c r="G1575" i="1"/>
  <c r="C1575" i="1"/>
  <c r="H1575" i="1" s="1"/>
  <c r="G1574" i="1"/>
  <c r="C1574" i="1"/>
  <c r="H1574" i="1" s="1"/>
  <c r="H1573" i="1"/>
  <c r="C1573" i="1"/>
  <c r="G1573" i="1" s="1"/>
  <c r="H1572" i="1"/>
  <c r="G1572" i="1"/>
  <c r="C1572" i="1"/>
  <c r="G1571" i="1"/>
  <c r="C1571" i="1"/>
  <c r="H1571" i="1" s="1"/>
  <c r="G1570" i="1"/>
  <c r="C1570" i="1"/>
  <c r="H1570" i="1" s="1"/>
  <c r="H1569" i="1"/>
  <c r="C1569" i="1"/>
  <c r="G1569" i="1" s="1"/>
  <c r="H1568" i="1"/>
  <c r="G1568" i="1"/>
  <c r="C1568" i="1"/>
  <c r="G1567" i="1"/>
  <c r="C1567" i="1"/>
  <c r="H1567" i="1" s="1"/>
  <c r="G1566" i="1"/>
  <c r="C1566" i="1"/>
  <c r="H1566" i="1" s="1"/>
  <c r="H1565" i="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40" i="1"/>
  <c r="G1539" i="1"/>
  <c r="C1539" i="1"/>
  <c r="H1539" i="1" s="1"/>
  <c r="G1538" i="1"/>
  <c r="C1538" i="1"/>
  <c r="H1538" i="1" s="1"/>
  <c r="H1537" i="1"/>
  <c r="C1537" i="1"/>
  <c r="G1537" i="1" s="1"/>
  <c r="H1536" i="1"/>
  <c r="G1536" i="1"/>
  <c r="C1536" i="1"/>
  <c r="H1535" i="1"/>
  <c r="G1535" i="1"/>
  <c r="C1535" i="1"/>
  <c r="G1534" i="1"/>
  <c r="C1534" i="1"/>
  <c r="H1534" i="1" s="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H1524" i="1"/>
  <c r="G1524" i="1"/>
  <c r="C1524" i="1"/>
  <c r="G1523" i="1"/>
  <c r="C1523" i="1"/>
  <c r="H1523" i="1" s="1"/>
  <c r="G1522" i="1"/>
  <c r="C1522" i="1"/>
  <c r="H1522" i="1" s="1"/>
  <c r="H1521" i="1"/>
  <c r="C1521" i="1"/>
  <c r="G1521" i="1" s="1"/>
  <c r="H1520" i="1"/>
  <c r="G1520" i="1"/>
  <c r="C1520" i="1"/>
  <c r="H1519" i="1"/>
  <c r="G1519" i="1"/>
  <c r="C1519" i="1"/>
  <c r="G1518" i="1"/>
  <c r="C1518" i="1"/>
  <c r="H1518" i="1" s="1"/>
  <c r="H1516" i="1"/>
  <c r="G1516" i="1"/>
  <c r="C1516" i="1"/>
  <c r="C1515" i="1"/>
  <c r="H1515" i="1" s="1"/>
  <c r="G1514" i="1"/>
  <c r="C1514" i="1"/>
  <c r="H1514" i="1" s="1"/>
  <c r="H1513" i="1"/>
  <c r="C1513" i="1"/>
  <c r="G1513" i="1" s="1"/>
  <c r="H1512" i="1"/>
  <c r="G1512" i="1"/>
  <c r="C1512" i="1"/>
  <c r="H1511" i="1"/>
  <c r="G1511" i="1"/>
  <c r="C1511" i="1"/>
  <c r="G1510" i="1"/>
  <c r="C1510" i="1"/>
  <c r="H1510" i="1" s="1"/>
  <c r="H1509" i="1"/>
  <c r="C1509" i="1"/>
  <c r="G1509" i="1" s="1"/>
  <c r="H1508" i="1"/>
  <c r="G1508" i="1"/>
  <c r="C1508" i="1"/>
  <c r="C1507" i="1"/>
  <c r="H1507" i="1" s="1"/>
  <c r="G1506" i="1"/>
  <c r="C1506" i="1"/>
  <c r="H1506" i="1" s="1"/>
  <c r="H1505" i="1"/>
  <c r="C1505" i="1"/>
  <c r="G1505" i="1" s="1"/>
  <c r="C1504" i="1"/>
  <c r="G1504" i="1" s="1"/>
  <c r="H1503" i="1"/>
  <c r="G1503" i="1"/>
  <c r="C1503" i="1"/>
  <c r="G1502" i="1"/>
  <c r="C1502" i="1"/>
  <c r="H1502" i="1" s="1"/>
  <c r="H1500" i="1"/>
  <c r="G1500" i="1"/>
  <c r="C1500" i="1"/>
  <c r="G1498" i="1"/>
  <c r="C1498" i="1"/>
  <c r="H1498" i="1" s="1"/>
  <c r="C1497" i="1"/>
  <c r="G1497" i="1" s="1"/>
  <c r="H1496" i="1"/>
  <c r="G1496" i="1"/>
  <c r="C1496" i="1"/>
  <c r="H1495" i="1"/>
  <c r="G1495" i="1"/>
  <c r="C1495" i="1"/>
  <c r="G1494" i="1"/>
  <c r="C1494" i="1"/>
  <c r="H1494" i="1" s="1"/>
  <c r="C1493" i="1"/>
  <c r="G1493" i="1" s="1"/>
  <c r="H1492" i="1"/>
  <c r="G1492" i="1"/>
  <c r="C1492" i="1"/>
  <c r="C1491" i="1"/>
  <c r="H1491" i="1" s="1"/>
  <c r="G1490" i="1"/>
  <c r="C1490" i="1"/>
  <c r="H1490" i="1" s="1"/>
  <c r="H1489" i="1"/>
  <c r="C1489" i="1"/>
  <c r="G1489" i="1" s="1"/>
  <c r="H1488" i="1"/>
  <c r="G1488" i="1"/>
  <c r="C1488" i="1"/>
  <c r="H1487" i="1"/>
  <c r="G1487" i="1"/>
  <c r="C1487" i="1"/>
  <c r="C1486" i="1"/>
  <c r="H1486" i="1" s="1"/>
  <c r="C1485" i="1"/>
  <c r="G1485" i="1" s="1"/>
  <c r="C1484" i="1"/>
  <c r="H1484" i="1" s="1"/>
  <c r="C1483" i="1"/>
  <c r="H1483" i="1" s="1"/>
  <c r="G1482" i="1"/>
  <c r="C1482" i="1"/>
  <c r="H1482" i="1" s="1"/>
  <c r="G1480" i="1"/>
  <c r="C1480" i="1"/>
  <c r="H1480" i="1" s="1"/>
  <c r="D1479" i="1"/>
  <c r="C1479" i="1"/>
  <c r="J1478" i="1"/>
  <c r="G1478" i="1"/>
  <c r="D1478" i="1"/>
  <c r="H1478" i="1" s="1"/>
  <c r="C1478" i="1"/>
  <c r="D1477" i="1"/>
  <c r="H1477" i="1" s="1"/>
  <c r="C1477" i="1"/>
  <c r="H1476" i="1"/>
  <c r="D1476" i="1"/>
  <c r="J1476" i="1" s="1"/>
  <c r="C1476" i="1"/>
  <c r="G1476" i="1" s="1"/>
  <c r="I1476" i="1" s="1"/>
  <c r="H1475" i="1"/>
  <c r="D1475" i="1"/>
  <c r="C1475" i="1"/>
  <c r="G1475" i="1" s="1"/>
  <c r="J1474" i="1"/>
  <c r="D1474" i="1"/>
  <c r="C1474" i="1"/>
  <c r="H1473" i="1"/>
  <c r="D1473" i="1"/>
  <c r="J1473" i="1" s="1"/>
  <c r="C1473" i="1"/>
  <c r="G1473" i="1" s="1"/>
  <c r="D1472" i="1"/>
  <c r="C1472" i="1"/>
  <c r="H1471" i="1"/>
  <c r="D1471" i="1"/>
  <c r="J1471" i="1" s="1"/>
  <c r="C1471" i="1"/>
  <c r="G1471" i="1" s="1"/>
  <c r="I1471" i="1" s="1"/>
  <c r="H1470" i="1"/>
  <c r="D1470" i="1"/>
  <c r="C1470" i="1"/>
  <c r="G1470" i="1" s="1"/>
  <c r="H1469" i="1"/>
  <c r="D1469" i="1"/>
  <c r="C1469" i="1"/>
  <c r="G1469" i="1" s="1"/>
  <c r="D1468" i="1"/>
  <c r="C1468" i="1"/>
  <c r="H1467" i="1"/>
  <c r="D1467" i="1"/>
  <c r="J1467" i="1" s="1"/>
  <c r="C1467" i="1"/>
  <c r="G1467" i="1" s="1"/>
  <c r="I1467" i="1" s="1"/>
  <c r="J1466" i="1"/>
  <c r="D1466" i="1"/>
  <c r="C1466" i="1"/>
  <c r="H1465" i="1"/>
  <c r="D1465" i="1"/>
  <c r="J1465" i="1" s="1"/>
  <c r="C1465" i="1"/>
  <c r="G1465" i="1" s="1"/>
  <c r="D1464" i="1"/>
  <c r="C1464" i="1"/>
  <c r="H1463" i="1"/>
  <c r="D1463" i="1"/>
  <c r="J1463" i="1" s="1"/>
  <c r="C1463" i="1"/>
  <c r="G1463" i="1" s="1"/>
  <c r="I1463" i="1" s="1"/>
  <c r="J1462" i="1"/>
  <c r="D1462" i="1"/>
  <c r="C1462" i="1"/>
  <c r="D1461" i="1"/>
  <c r="C1461" i="1"/>
  <c r="H1460" i="1"/>
  <c r="D1460" i="1"/>
  <c r="J1460" i="1" s="1"/>
  <c r="C1460" i="1"/>
  <c r="G1460" i="1" s="1"/>
  <c r="I1460" i="1" s="1"/>
  <c r="J1459" i="1"/>
  <c r="D1459" i="1"/>
  <c r="C1459" i="1"/>
  <c r="H1458" i="1"/>
  <c r="D1458" i="1"/>
  <c r="J1458" i="1" s="1"/>
  <c r="C1458" i="1"/>
  <c r="G1458" i="1" s="1"/>
  <c r="D1457" i="1"/>
  <c r="C1457" i="1"/>
  <c r="H1456" i="1"/>
  <c r="D1456" i="1"/>
  <c r="J1456" i="1" s="1"/>
  <c r="C1456" i="1"/>
  <c r="G1456" i="1" s="1"/>
  <c r="I1456" i="1" s="1"/>
  <c r="J1455" i="1"/>
  <c r="D1455" i="1"/>
  <c r="C1455" i="1"/>
  <c r="D1454" i="1"/>
  <c r="C1454" i="1"/>
  <c r="D1453" i="1"/>
  <c r="C1453" i="1"/>
  <c r="H1452" i="1"/>
  <c r="D1452" i="1"/>
  <c r="J1452" i="1" s="1"/>
  <c r="C1452" i="1"/>
  <c r="G1452" i="1" s="1"/>
  <c r="D1451" i="1"/>
  <c r="C1451" i="1"/>
  <c r="H1450" i="1"/>
  <c r="D1450" i="1"/>
  <c r="J1450" i="1" s="1"/>
  <c r="C1450" i="1"/>
  <c r="G1450" i="1" s="1"/>
  <c r="I1450" i="1" s="1"/>
  <c r="J1449" i="1"/>
  <c r="D1449" i="1"/>
  <c r="C1449" i="1"/>
  <c r="H1448" i="1"/>
  <c r="D1448" i="1"/>
  <c r="J1448" i="1" s="1"/>
  <c r="C1448" i="1"/>
  <c r="G1448" i="1" s="1"/>
  <c r="D1447" i="1"/>
  <c r="C1447" i="1"/>
  <c r="H1446" i="1"/>
  <c r="D1446" i="1"/>
  <c r="J1446" i="1" s="1"/>
  <c r="C1446" i="1"/>
  <c r="G1446" i="1" s="1"/>
  <c r="I1446" i="1" s="1"/>
  <c r="J1445" i="1"/>
  <c r="D1445" i="1"/>
  <c r="C1445" i="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C1437" i="1"/>
  <c r="D1436" i="1"/>
  <c r="C1436" i="1"/>
  <c r="D1434" i="1"/>
  <c r="C1434" i="1"/>
  <c r="D1433" i="1"/>
  <c r="C1433" i="1"/>
  <c r="G1432" i="1"/>
  <c r="D1432" i="1"/>
  <c r="C1432" i="1"/>
  <c r="H1432" i="1" s="1"/>
  <c r="G1431" i="1"/>
  <c r="D1431" i="1"/>
  <c r="C1431" i="1"/>
  <c r="H1431" i="1" s="1"/>
  <c r="D1430" i="1"/>
  <c r="C1430" i="1"/>
  <c r="D1429" i="1"/>
  <c r="C1429" i="1"/>
  <c r="G1428" i="1"/>
  <c r="D1428" i="1"/>
  <c r="C1428" i="1"/>
  <c r="H1428" i="1" s="1"/>
  <c r="G1427" i="1"/>
  <c r="D1427" i="1"/>
  <c r="C1427" i="1"/>
  <c r="H1427" i="1" s="1"/>
  <c r="D1426" i="1"/>
  <c r="C1426" i="1"/>
  <c r="D1425" i="1"/>
  <c r="C1425" i="1"/>
  <c r="G1424" i="1"/>
  <c r="D1424" i="1"/>
  <c r="C1424" i="1"/>
  <c r="H1424" i="1" s="1"/>
  <c r="G1423" i="1"/>
  <c r="D1423" i="1"/>
  <c r="C1423" i="1"/>
  <c r="H1423" i="1" s="1"/>
  <c r="D1422" i="1"/>
  <c r="C1422" i="1"/>
  <c r="D1421" i="1"/>
  <c r="C1421" i="1"/>
  <c r="G1420" i="1"/>
  <c r="D1420" i="1"/>
  <c r="C1420" i="1"/>
  <c r="H1420" i="1" s="1"/>
  <c r="G1419" i="1"/>
  <c r="D1419" i="1"/>
  <c r="C1419" i="1"/>
  <c r="H1419" i="1" s="1"/>
  <c r="D1418" i="1"/>
  <c r="C1418" i="1"/>
  <c r="D1417" i="1"/>
  <c r="C1417" i="1"/>
  <c r="G1416" i="1"/>
  <c r="D1416" i="1"/>
  <c r="C1416" i="1"/>
  <c r="H1416" i="1" s="1"/>
  <c r="G1415" i="1"/>
  <c r="D1415" i="1"/>
  <c r="C1415" i="1"/>
  <c r="H1415" i="1" s="1"/>
  <c r="D1414" i="1"/>
  <c r="C1414" i="1"/>
  <c r="D1413" i="1"/>
  <c r="C1413" i="1"/>
  <c r="G1412" i="1"/>
  <c r="D1412" i="1"/>
  <c r="C1412" i="1"/>
  <c r="H1412" i="1" s="1"/>
  <c r="G1411" i="1"/>
  <c r="D1411" i="1"/>
  <c r="C1411" i="1"/>
  <c r="H1411" i="1" s="1"/>
  <c r="D1410" i="1"/>
  <c r="C1410" i="1"/>
  <c r="D1409" i="1"/>
  <c r="C1409" i="1"/>
  <c r="D1408" i="1"/>
  <c r="G1407" i="1"/>
  <c r="D1407" i="1"/>
  <c r="C1407" i="1"/>
  <c r="H1407" i="1" s="1"/>
  <c r="D1406" i="1"/>
  <c r="C1406" i="1"/>
  <c r="D1405" i="1"/>
  <c r="C1405" i="1"/>
  <c r="G1404" i="1"/>
  <c r="D1404" i="1"/>
  <c r="C1404" i="1"/>
  <c r="H1404" i="1" s="1"/>
  <c r="G1403" i="1"/>
  <c r="D1403" i="1"/>
  <c r="C1403" i="1"/>
  <c r="H1403" i="1" s="1"/>
  <c r="D1402" i="1"/>
  <c r="C1402" i="1"/>
  <c r="D1401" i="1"/>
  <c r="C1401" i="1"/>
  <c r="G1400" i="1"/>
  <c r="D1400" i="1"/>
  <c r="C1400" i="1"/>
  <c r="H1400" i="1" s="1"/>
  <c r="G1399" i="1"/>
  <c r="D1399" i="1"/>
  <c r="C1399" i="1"/>
  <c r="H1399" i="1" s="1"/>
  <c r="D1398" i="1"/>
  <c r="C1398" i="1"/>
  <c r="D1397" i="1"/>
  <c r="C1397" i="1"/>
  <c r="G1396" i="1"/>
  <c r="D1396" i="1"/>
  <c r="C1396" i="1"/>
  <c r="H1396" i="1" s="1"/>
  <c r="G1395" i="1"/>
  <c r="D1395" i="1"/>
  <c r="C1395" i="1"/>
  <c r="H1395" i="1" s="1"/>
  <c r="D1394" i="1"/>
  <c r="C1394" i="1"/>
  <c r="D1393" i="1"/>
  <c r="C1393" i="1"/>
  <c r="G1392" i="1"/>
  <c r="D1392" i="1"/>
  <c r="C1392" i="1"/>
  <c r="H1392" i="1" s="1"/>
  <c r="G1391" i="1"/>
  <c r="D1391" i="1"/>
  <c r="C1391" i="1"/>
  <c r="H1391" i="1" s="1"/>
  <c r="D1390" i="1"/>
  <c r="C1390" i="1"/>
  <c r="D1389" i="1"/>
  <c r="C1389" i="1"/>
  <c r="G1388" i="1"/>
  <c r="D1388" i="1"/>
  <c r="C1388" i="1"/>
  <c r="H1388" i="1" s="1"/>
  <c r="G1387" i="1"/>
  <c r="D1387" i="1"/>
  <c r="C1387" i="1"/>
  <c r="H1387" i="1" s="1"/>
  <c r="D1386" i="1"/>
  <c r="C1386" i="1"/>
  <c r="D1385" i="1"/>
  <c r="C1385" i="1"/>
  <c r="G1384" i="1"/>
  <c r="D1384" i="1"/>
  <c r="C1384" i="1"/>
  <c r="H1384" i="1" s="1"/>
  <c r="D1382" i="1"/>
  <c r="C1382" i="1"/>
  <c r="G1381" i="1"/>
  <c r="D1381" i="1"/>
  <c r="C1381" i="1"/>
  <c r="H1381" i="1" s="1"/>
  <c r="G1380" i="1"/>
  <c r="D1380" i="1"/>
  <c r="C1380" i="1"/>
  <c r="H1380" i="1" s="1"/>
  <c r="D1379" i="1"/>
  <c r="C1379" i="1"/>
  <c r="D1378" i="1"/>
  <c r="C1378" i="1"/>
  <c r="G1377" i="1"/>
  <c r="D1377" i="1"/>
  <c r="C1377" i="1"/>
  <c r="H1377" i="1" s="1"/>
  <c r="G1376" i="1"/>
  <c r="D1376" i="1"/>
  <c r="C1376" i="1"/>
  <c r="H1376" i="1" s="1"/>
  <c r="D1375" i="1"/>
  <c r="C1375" i="1"/>
  <c r="D1374" i="1"/>
  <c r="C1374" i="1"/>
  <c r="G1373" i="1"/>
  <c r="D1373" i="1"/>
  <c r="C1373" i="1"/>
  <c r="H1373" i="1" s="1"/>
  <c r="G1372" i="1"/>
  <c r="D1372" i="1"/>
  <c r="C1372" i="1"/>
  <c r="D1371" i="1"/>
  <c r="C1371" i="1"/>
  <c r="D1370" i="1"/>
  <c r="C1370" i="1"/>
  <c r="G1369" i="1"/>
  <c r="D1369" i="1"/>
  <c r="C1369" i="1"/>
  <c r="D1368" i="1"/>
  <c r="G1368" i="1" s="1"/>
  <c r="C1368" i="1"/>
  <c r="D1367" i="1"/>
  <c r="C1367" i="1"/>
  <c r="D1366" i="1"/>
  <c r="C1366" i="1"/>
  <c r="G1365" i="1"/>
  <c r="D1365" i="1"/>
  <c r="C1365" i="1"/>
  <c r="G1364" i="1"/>
  <c r="D1364" i="1"/>
  <c r="C1364" i="1"/>
  <c r="D1363" i="1"/>
  <c r="C1363" i="1"/>
  <c r="D1362" i="1"/>
  <c r="C1362" i="1"/>
  <c r="G1361" i="1"/>
  <c r="D1361" i="1"/>
  <c r="C1361" i="1"/>
  <c r="D1360" i="1"/>
  <c r="G1360" i="1" s="1"/>
  <c r="C1360" i="1"/>
  <c r="D1359" i="1"/>
  <c r="C1359" i="1"/>
  <c r="D1358" i="1"/>
  <c r="C1358" i="1"/>
  <c r="G1357" i="1"/>
  <c r="D1357" i="1"/>
  <c r="C1357" i="1"/>
  <c r="G1356"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G1243" i="1"/>
  <c r="D1243" i="1"/>
  <c r="C1243" i="1"/>
  <c r="H1243" i="1" s="1"/>
  <c r="G1242" i="1"/>
  <c r="D1242" i="1"/>
  <c r="C1242" i="1"/>
  <c r="D1241" i="1"/>
  <c r="C1241" i="1"/>
  <c r="D1240" i="1"/>
  <c r="C1240" i="1"/>
  <c r="G1239" i="1"/>
  <c r="D1239" i="1"/>
  <c r="C1239" i="1"/>
  <c r="H1239" i="1" s="1"/>
  <c r="D1238" i="1"/>
  <c r="G1238" i="1" s="1"/>
  <c r="C1238" i="1"/>
  <c r="D1237" i="1"/>
  <c r="C1237" i="1"/>
  <c r="D1236" i="1"/>
  <c r="C1236" i="1"/>
  <c r="G1235" i="1"/>
  <c r="D1235" i="1"/>
  <c r="C1235" i="1"/>
  <c r="H1235" i="1" s="1"/>
  <c r="G1234" i="1"/>
  <c r="D1234" i="1"/>
  <c r="C1234" i="1"/>
  <c r="D1233" i="1"/>
  <c r="C1233" i="1"/>
  <c r="D1232" i="1"/>
  <c r="C1232" i="1"/>
  <c r="G1231" i="1"/>
  <c r="D1231" i="1"/>
  <c r="C1231" i="1"/>
  <c r="H1231" i="1" s="1"/>
  <c r="D1230" i="1"/>
  <c r="G1230" i="1" s="1"/>
  <c r="C1230" i="1"/>
  <c r="D1229" i="1"/>
  <c r="C1229" i="1"/>
  <c r="D1228" i="1"/>
  <c r="C1228" i="1"/>
  <c r="G1227" i="1"/>
  <c r="D1227" i="1"/>
  <c r="C1227" i="1"/>
  <c r="H1227" i="1" s="1"/>
  <c r="G1226" i="1"/>
  <c r="D1226" i="1"/>
  <c r="C1226" i="1"/>
  <c r="D1225" i="1"/>
  <c r="C1225" i="1"/>
  <c r="D1224" i="1"/>
  <c r="C1224" i="1"/>
  <c r="G1223" i="1"/>
  <c r="D1223" i="1"/>
  <c r="C1223" i="1"/>
  <c r="H1223" i="1" s="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G586" i="1" s="1"/>
  <c r="C586" i="1"/>
  <c r="D585" i="1"/>
  <c r="C585" i="1"/>
  <c r="H585" i="1" s="1"/>
  <c r="D584" i="1"/>
  <c r="C584" i="1"/>
  <c r="G584" i="1" s="1"/>
  <c r="G583" i="1"/>
  <c r="D583" i="1"/>
  <c r="C583" i="1"/>
  <c r="H583" i="1" s="1"/>
  <c r="D582" i="1"/>
  <c r="G582" i="1" s="1"/>
  <c r="C582" i="1"/>
  <c r="D581" i="1"/>
  <c r="C581" i="1"/>
  <c r="H581" i="1" s="1"/>
  <c r="D580" i="1"/>
  <c r="C580" i="1"/>
  <c r="G580" i="1" s="1"/>
  <c r="G579" i="1"/>
  <c r="D579" i="1"/>
  <c r="C579" i="1"/>
  <c r="H579" i="1" s="1"/>
  <c r="D578" i="1"/>
  <c r="G578" i="1" s="1"/>
  <c r="C578" i="1"/>
  <c r="D577" i="1"/>
  <c r="C577" i="1"/>
  <c r="H577" i="1" s="1"/>
  <c r="D576" i="1"/>
  <c r="C576" i="1"/>
  <c r="G576" i="1" s="1"/>
  <c r="G575" i="1"/>
  <c r="D575" i="1"/>
  <c r="C575" i="1"/>
  <c r="H575" i="1" s="1"/>
  <c r="D574" i="1"/>
  <c r="D573" i="1"/>
  <c r="C573" i="1"/>
  <c r="H573" i="1" s="1"/>
  <c r="D572" i="1"/>
  <c r="C572" i="1"/>
  <c r="G572" i="1" s="1"/>
  <c r="G571" i="1"/>
  <c r="D571" i="1"/>
  <c r="C571" i="1"/>
  <c r="H571" i="1" s="1"/>
  <c r="D570" i="1"/>
  <c r="G570" i="1" s="1"/>
  <c r="C570" i="1"/>
  <c r="D569" i="1"/>
  <c r="C569" i="1"/>
  <c r="H569" i="1" s="1"/>
  <c r="D568" i="1"/>
  <c r="C568" i="1"/>
  <c r="G568" i="1" s="1"/>
  <c r="G567" i="1"/>
  <c r="D567" i="1"/>
  <c r="C567" i="1"/>
  <c r="H567" i="1" s="1"/>
  <c r="D566" i="1"/>
  <c r="G566" i="1" s="1"/>
  <c r="C566" i="1"/>
  <c r="D565" i="1"/>
  <c r="C565" i="1"/>
  <c r="H565" i="1" s="1"/>
  <c r="D564" i="1"/>
  <c r="C564" i="1"/>
  <c r="G564" i="1" s="1"/>
  <c r="G563" i="1"/>
  <c r="D563" i="1"/>
  <c r="C563" i="1"/>
  <c r="H563" i="1" s="1"/>
  <c r="D562" i="1"/>
  <c r="C562" i="1"/>
  <c r="D561" i="1"/>
  <c r="C561" i="1"/>
  <c r="H561" i="1" s="1"/>
  <c r="D560" i="1"/>
  <c r="C560" i="1"/>
  <c r="G560" i="1" s="1"/>
  <c r="G559" i="1"/>
  <c r="D559" i="1"/>
  <c r="C559" i="1"/>
  <c r="H559" i="1" s="1"/>
  <c r="D558" i="1"/>
  <c r="C558" i="1"/>
  <c r="D557" i="1"/>
  <c r="C557" i="1"/>
  <c r="H557" i="1" s="1"/>
  <c r="D556" i="1"/>
  <c r="C556" i="1"/>
  <c r="G556" i="1" s="1"/>
  <c r="G555" i="1"/>
  <c r="D555" i="1"/>
  <c r="C555" i="1"/>
  <c r="H555" i="1" s="1"/>
  <c r="D554" i="1"/>
  <c r="C554" i="1"/>
  <c r="D553" i="1"/>
  <c r="C553" i="1"/>
  <c r="H553" i="1" s="1"/>
  <c r="D552" i="1"/>
  <c r="C552" i="1"/>
  <c r="G552" i="1" s="1"/>
  <c r="G551" i="1"/>
  <c r="D551" i="1"/>
  <c r="C551" i="1"/>
  <c r="H551" i="1" s="1"/>
  <c r="D550" i="1"/>
  <c r="C550" i="1"/>
  <c r="D549" i="1"/>
  <c r="C549" i="1"/>
  <c r="H549" i="1" s="1"/>
  <c r="D548" i="1"/>
  <c r="C548" i="1"/>
  <c r="G548" i="1" s="1"/>
  <c r="G547" i="1"/>
  <c r="D547" i="1"/>
  <c r="C547" i="1"/>
  <c r="H547" i="1" s="1"/>
  <c r="D546" i="1"/>
  <c r="C546" i="1"/>
  <c r="D545" i="1"/>
  <c r="C545" i="1"/>
  <c r="H545" i="1" s="1"/>
  <c r="D544" i="1"/>
  <c r="C544" i="1"/>
  <c r="G544" i="1" s="1"/>
  <c r="G543" i="1"/>
  <c r="D543" i="1"/>
  <c r="C543" i="1"/>
  <c r="H543" i="1" s="1"/>
  <c r="D542" i="1"/>
  <c r="C542" i="1"/>
  <c r="D541" i="1"/>
  <c r="C541" i="1"/>
  <c r="H541" i="1" s="1"/>
  <c r="D540" i="1"/>
  <c r="C540" i="1"/>
  <c r="G540" i="1" s="1"/>
  <c r="G539" i="1"/>
  <c r="D539" i="1"/>
  <c r="C539" i="1"/>
  <c r="H539" i="1" s="1"/>
  <c r="D538" i="1"/>
  <c r="C538" i="1"/>
  <c r="D537" i="1"/>
  <c r="C537" i="1"/>
  <c r="H537" i="1" s="1"/>
  <c r="D536" i="1"/>
  <c r="C536" i="1"/>
  <c r="G536" i="1" s="1"/>
  <c r="G535" i="1"/>
  <c r="D535" i="1"/>
  <c r="C535" i="1"/>
  <c r="H535" i="1" s="1"/>
  <c r="D534" i="1"/>
  <c r="C534" i="1"/>
  <c r="D533" i="1"/>
  <c r="C533" i="1"/>
  <c r="H533" i="1" s="1"/>
  <c r="D532" i="1"/>
  <c r="C532" i="1"/>
  <c r="G532" i="1" s="1"/>
  <c r="G531" i="1"/>
  <c r="D531" i="1"/>
  <c r="C531" i="1"/>
  <c r="H531" i="1" s="1"/>
  <c r="D530" i="1"/>
  <c r="C530" i="1"/>
  <c r="D529" i="1"/>
  <c r="C529" i="1"/>
  <c r="H529" i="1" s="1"/>
  <c r="D528" i="1"/>
  <c r="C528" i="1"/>
  <c r="G528" i="1" s="1"/>
  <c r="G527" i="1"/>
  <c r="D527" i="1"/>
  <c r="C527" i="1"/>
  <c r="H527" i="1" s="1"/>
  <c r="D526" i="1"/>
  <c r="C526" i="1"/>
  <c r="D525" i="1"/>
  <c r="C525" i="1"/>
  <c r="H525" i="1" s="1"/>
  <c r="D524" i="1"/>
  <c r="C524" i="1"/>
  <c r="G524" i="1" s="1"/>
  <c r="C523" i="1"/>
  <c r="D521" i="1"/>
  <c r="C521" i="1"/>
  <c r="H521" i="1" s="1"/>
  <c r="D520" i="1"/>
  <c r="C520" i="1"/>
  <c r="G520" i="1" s="1"/>
  <c r="G519" i="1"/>
  <c r="D519" i="1"/>
  <c r="C519" i="1"/>
  <c r="H519" i="1" s="1"/>
  <c r="D518" i="1"/>
  <c r="G518" i="1" s="1"/>
  <c r="C518" i="1"/>
  <c r="D517" i="1"/>
  <c r="C517" i="1"/>
  <c r="H517" i="1" s="1"/>
  <c r="D516" i="1"/>
  <c r="C516" i="1"/>
  <c r="G516" i="1" s="1"/>
  <c r="G515" i="1"/>
  <c r="D515" i="1"/>
  <c r="C515" i="1"/>
  <c r="H515" i="1" s="1"/>
  <c r="D514" i="1"/>
  <c r="G514" i="1" s="1"/>
  <c r="C514" i="1"/>
  <c r="D513" i="1"/>
  <c r="C513" i="1"/>
  <c r="H513" i="1" s="1"/>
  <c r="D512" i="1"/>
  <c r="C512" i="1"/>
  <c r="G512" i="1" s="1"/>
  <c r="G511" i="1"/>
  <c r="D511" i="1"/>
  <c r="C511" i="1"/>
  <c r="H511" i="1" s="1"/>
  <c r="D510" i="1"/>
  <c r="G510" i="1" s="1"/>
  <c r="C510" i="1"/>
  <c r="D509" i="1"/>
  <c r="D508" i="1"/>
  <c r="C508" i="1"/>
  <c r="G508" i="1" s="1"/>
  <c r="G507" i="1"/>
  <c r="D507" i="1"/>
  <c r="C507" i="1"/>
  <c r="H507" i="1" s="1"/>
  <c r="D506" i="1"/>
  <c r="G506" i="1" s="1"/>
  <c r="C506" i="1"/>
  <c r="D505" i="1"/>
  <c r="C505" i="1"/>
  <c r="H505" i="1" s="1"/>
  <c r="D504" i="1"/>
  <c r="C504" i="1"/>
  <c r="G504" i="1" s="1"/>
  <c r="G503" i="1"/>
  <c r="D503" i="1"/>
  <c r="C503" i="1"/>
  <c r="H503" i="1" s="1"/>
  <c r="D502" i="1"/>
  <c r="G502" i="1" s="1"/>
  <c r="C502" i="1"/>
  <c r="D501" i="1"/>
  <c r="C501" i="1"/>
  <c r="H501" i="1" s="1"/>
  <c r="D500" i="1"/>
  <c r="C500" i="1"/>
  <c r="G500" i="1" s="1"/>
  <c r="G499" i="1"/>
  <c r="D499" i="1"/>
  <c r="C499" i="1"/>
  <c r="H499" i="1" s="1"/>
  <c r="D498" i="1"/>
  <c r="G498" i="1" s="1"/>
  <c r="C498" i="1"/>
  <c r="D497" i="1"/>
  <c r="C497" i="1"/>
  <c r="H497" i="1" s="1"/>
  <c r="D496" i="1"/>
  <c r="C496" i="1"/>
  <c r="G496" i="1" s="1"/>
  <c r="G495" i="1"/>
  <c r="D495" i="1"/>
  <c r="C495" i="1"/>
  <c r="H495" i="1" s="1"/>
  <c r="D494" i="1"/>
  <c r="G494" i="1" s="1"/>
  <c r="C494" i="1"/>
  <c r="D493" i="1"/>
  <c r="C493" i="1"/>
  <c r="H493" i="1" s="1"/>
  <c r="D492" i="1"/>
  <c r="C492" i="1"/>
  <c r="G492" i="1" s="1"/>
  <c r="G491" i="1"/>
  <c r="D491" i="1"/>
  <c r="C491" i="1"/>
  <c r="H491" i="1" s="1"/>
  <c r="D490" i="1"/>
  <c r="G490" i="1" s="1"/>
  <c r="C490" i="1"/>
  <c r="D489" i="1"/>
  <c r="C489" i="1"/>
  <c r="H489" i="1" s="1"/>
  <c r="D488" i="1"/>
  <c r="C488" i="1"/>
  <c r="G488" i="1" s="1"/>
  <c r="G487" i="1"/>
  <c r="D487" i="1"/>
  <c r="C487" i="1"/>
  <c r="H487" i="1" s="1"/>
  <c r="D486" i="1"/>
  <c r="G486" i="1" s="1"/>
  <c r="C486" i="1"/>
  <c r="D485" i="1"/>
  <c r="C485" i="1"/>
  <c r="H485" i="1" s="1"/>
  <c r="D484" i="1"/>
  <c r="C484" i="1"/>
  <c r="G484" i="1" s="1"/>
  <c r="G483" i="1"/>
  <c r="D483" i="1"/>
  <c r="C483" i="1"/>
  <c r="H483" i="1" s="1"/>
  <c r="D482" i="1"/>
  <c r="G482" i="1" s="1"/>
  <c r="C482" i="1"/>
  <c r="D481" i="1"/>
  <c r="C481" i="1"/>
  <c r="H481" i="1" s="1"/>
  <c r="D480" i="1"/>
  <c r="C480" i="1"/>
  <c r="G480" i="1" s="1"/>
  <c r="G479" i="1"/>
  <c r="D479" i="1"/>
  <c r="C479" i="1"/>
  <c r="H479" i="1" s="1"/>
  <c r="D478" i="1"/>
  <c r="G478" i="1" s="1"/>
  <c r="C478" i="1"/>
  <c r="D477" i="1"/>
  <c r="C477" i="1"/>
  <c r="H477" i="1" s="1"/>
  <c r="D476" i="1"/>
  <c r="C476" i="1"/>
  <c r="G476" i="1" s="1"/>
  <c r="G475" i="1"/>
  <c r="D475" i="1"/>
  <c r="C475" i="1"/>
  <c r="H475" i="1" s="1"/>
  <c r="D474" i="1"/>
  <c r="G474" i="1" s="1"/>
  <c r="C474" i="1"/>
  <c r="D473" i="1"/>
  <c r="C473" i="1"/>
  <c r="H473" i="1" s="1"/>
  <c r="D472" i="1"/>
  <c r="C472" i="1"/>
  <c r="G472" i="1" s="1"/>
  <c r="G471" i="1"/>
  <c r="D471" i="1"/>
  <c r="C471" i="1"/>
  <c r="H471" i="1" s="1"/>
  <c r="D470" i="1"/>
  <c r="G470" i="1" s="1"/>
  <c r="C470" i="1"/>
  <c r="D469" i="1"/>
  <c r="C469" i="1"/>
  <c r="H469" i="1" s="1"/>
  <c r="D468" i="1"/>
  <c r="C468" i="1"/>
  <c r="G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C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3" i="1"/>
  <c r="C413" i="1"/>
  <c r="H413" i="1" s="1"/>
  <c r="D412" i="1"/>
  <c r="C412" i="1"/>
  <c r="D411" i="1"/>
  <c r="C411" i="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D398" i="1"/>
  <c r="C398" i="1"/>
  <c r="H398" i="1" s="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G361" i="1"/>
  <c r="D361" i="1"/>
  <c r="C361" i="1"/>
  <c r="H361" i="1" s="1"/>
  <c r="G360" i="1"/>
  <c r="D360" i="1"/>
  <c r="C360" i="1"/>
  <c r="H360" i="1" s="1"/>
  <c r="G359" i="1"/>
  <c r="D359" i="1"/>
  <c r="C359" i="1"/>
  <c r="H359" i="1" s="1"/>
  <c r="D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D308" i="1"/>
  <c r="C308" i="1"/>
  <c r="H308" i="1" s="1"/>
  <c r="D307" i="1"/>
  <c r="C307" i="1"/>
  <c r="H307"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D291" i="1"/>
  <c r="G291" i="1" s="1"/>
  <c r="C291" i="1"/>
  <c r="D290" i="1"/>
  <c r="C290" i="1"/>
  <c r="H290" i="1" s="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C259" i="1"/>
  <c r="G258" i="1"/>
  <c r="D258" i="1"/>
  <c r="C258" i="1"/>
  <c r="H258" i="1" s="1"/>
  <c r="D257" i="1"/>
  <c r="G257" i="1" s="1"/>
  <c r="C257" i="1"/>
  <c r="G256" i="1"/>
  <c r="D256" i="1"/>
  <c r="C256" i="1"/>
  <c r="H256" i="1" s="1"/>
  <c r="D255" i="1"/>
  <c r="G255" i="1" s="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D207" i="1"/>
  <c r="C207" i="1"/>
  <c r="H207" i="1" s="1"/>
  <c r="D206" i="1"/>
  <c r="C206" i="1"/>
  <c r="G205" i="1"/>
  <c r="D205" i="1"/>
  <c r="C205" i="1"/>
  <c r="H205" i="1" s="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G191" i="1" s="1"/>
  <c r="C191" i="1"/>
  <c r="H191" i="1" s="1"/>
  <c r="G190" i="1"/>
  <c r="D190" i="1"/>
  <c r="C190" i="1"/>
  <c r="H190" i="1" s="1"/>
  <c r="G189" i="1"/>
  <c r="D189" i="1"/>
  <c r="C189" i="1"/>
  <c r="H189" i="1" s="1"/>
  <c r="D188" i="1"/>
  <c r="C188" i="1"/>
  <c r="H188" i="1" s="1"/>
  <c r="G187" i="1"/>
  <c r="D187" i="1"/>
  <c r="C187" i="1"/>
  <c r="H187" i="1" s="1"/>
  <c r="G186" i="1"/>
  <c r="D186" i="1"/>
  <c r="C186" i="1"/>
  <c r="H186" i="1" s="1"/>
  <c r="G185" i="1"/>
  <c r="D185" i="1"/>
  <c r="C185" i="1"/>
  <c r="H185" i="1" s="1"/>
  <c r="D184" i="1"/>
  <c r="C184" i="1"/>
  <c r="G183" i="1"/>
  <c r="D183" i="1"/>
  <c r="C183" i="1"/>
  <c r="H183" i="1" s="1"/>
  <c r="D182" i="1"/>
  <c r="C182" i="1"/>
  <c r="D181" i="1"/>
  <c r="C181" i="1"/>
  <c r="D180" i="1"/>
  <c r="G180" i="1" s="1"/>
  <c r="C180" i="1"/>
  <c r="H180" i="1" s="1"/>
  <c r="D179" i="1"/>
  <c r="C179" i="1"/>
  <c r="H179" i="1" s="1"/>
  <c r="D178" i="1"/>
  <c r="G178" i="1" s="1"/>
  <c r="C178" i="1"/>
  <c r="D177" i="1"/>
  <c r="C177" i="1"/>
  <c r="D176" i="1"/>
  <c r="C176" i="1"/>
  <c r="H176" i="1" s="1"/>
  <c r="D175" i="1"/>
  <c r="G175" i="1" s="1"/>
  <c r="C175" i="1"/>
  <c r="D174" i="1"/>
  <c r="C174" i="1"/>
  <c r="H174" i="1" s="1"/>
  <c r="D173" i="1"/>
  <c r="G172" i="1"/>
  <c r="D172" i="1"/>
  <c r="C172" i="1"/>
  <c r="H172" i="1" s="1"/>
  <c r="G171" i="1"/>
  <c r="D171" i="1"/>
  <c r="C171" i="1"/>
  <c r="H171" i="1" s="1"/>
  <c r="D170" i="1"/>
  <c r="C170" i="1"/>
  <c r="D169" i="1"/>
  <c r="C169" i="1"/>
  <c r="H169" i="1" s="1"/>
  <c r="D168" i="1"/>
  <c r="C168" i="1"/>
  <c r="H168" i="1" s="1"/>
  <c r="D167" i="1"/>
  <c r="C167" i="1"/>
  <c r="H167" i="1" s="1"/>
  <c r="D166" i="1"/>
  <c r="C166" i="1"/>
  <c r="H166" i="1" s="1"/>
  <c r="D165" i="1"/>
  <c r="C165" i="1"/>
  <c r="D164" i="1"/>
  <c r="C164" i="1"/>
  <c r="H164" i="1" s="1"/>
  <c r="D163" i="1"/>
  <c r="C163" i="1"/>
  <c r="H163" i="1" s="1"/>
  <c r="D162" i="1"/>
  <c r="G162" i="1" s="1"/>
  <c r="C162" i="1"/>
  <c r="D161" i="1"/>
  <c r="G161" i="1" s="1"/>
  <c r="C161" i="1"/>
  <c r="H161" i="1" s="1"/>
  <c r="D160" i="1"/>
  <c r="G158" i="1"/>
  <c r="D158" i="1"/>
  <c r="C158" i="1"/>
  <c r="H158" i="1" s="1"/>
  <c r="D157" i="1"/>
  <c r="C157" i="1"/>
  <c r="H157" i="1" s="1"/>
  <c r="G156" i="1"/>
  <c r="D156" i="1"/>
  <c r="C156" i="1"/>
  <c r="H156" i="1" s="1"/>
  <c r="D155" i="1"/>
  <c r="G155" i="1" s="1"/>
  <c r="C155" i="1"/>
  <c r="D154" i="1"/>
  <c r="C154" i="1"/>
  <c r="D153" i="1"/>
  <c r="C153" i="1"/>
  <c r="H153" i="1" s="1"/>
  <c r="D152" i="1"/>
  <c r="G152" i="1" s="1"/>
  <c r="C152" i="1"/>
  <c r="G151" i="1"/>
  <c r="D151" i="1"/>
  <c r="C151" i="1"/>
  <c r="H151" i="1" s="1"/>
  <c r="D150" i="1"/>
  <c r="G150" i="1" s="1"/>
  <c r="C150" i="1"/>
  <c r="D149" i="1"/>
  <c r="C148"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C135" i="1"/>
  <c r="H135" i="1" s="1"/>
  <c r="G134" i="1"/>
  <c r="D134" i="1"/>
  <c r="C134" i="1"/>
  <c r="H134" i="1" s="1"/>
  <c r="G133" i="1"/>
  <c r="D133" i="1"/>
  <c r="C133" i="1"/>
  <c r="H133" i="1" s="1"/>
  <c r="G132" i="1"/>
  <c r="D132" i="1"/>
  <c r="C132" i="1"/>
  <c r="H132" i="1" s="1"/>
  <c r="D131" i="1"/>
  <c r="G131" i="1" s="1"/>
  <c r="C131" i="1"/>
  <c r="H131" i="1" s="1"/>
  <c r="D130" i="1"/>
  <c r="C130" i="1"/>
  <c r="H130" i="1" s="1"/>
  <c r="D129" i="1"/>
  <c r="G128" i="1"/>
  <c r="D128" i="1"/>
  <c r="C128" i="1"/>
  <c r="H128" i="1" s="1"/>
  <c r="G127" i="1"/>
  <c r="D127" i="1"/>
  <c r="C127" i="1"/>
  <c r="H127" i="1" s="1"/>
  <c r="G126" i="1"/>
  <c r="D126" i="1"/>
  <c r="C126" i="1"/>
  <c r="H126" i="1" s="1"/>
  <c r="D125" i="1"/>
  <c r="G125" i="1" s="1"/>
  <c r="C125" i="1"/>
  <c r="H125" i="1" s="1"/>
  <c r="D124" i="1"/>
  <c r="G124" i="1" s="1"/>
  <c r="C124" i="1"/>
  <c r="D123" i="1"/>
  <c r="G123" i="1" s="1"/>
  <c r="C123" i="1"/>
  <c r="H123" i="1" s="1"/>
  <c r="G122" i="1"/>
  <c r="D122" i="1"/>
  <c r="C122" i="1"/>
  <c r="H122" i="1" s="1"/>
  <c r="D121" i="1"/>
  <c r="C121" i="1"/>
  <c r="H121"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C113" i="1"/>
  <c r="G112" i="1"/>
  <c r="D112" i="1"/>
  <c r="C112" i="1"/>
  <c r="H112" i="1" s="1"/>
  <c r="G111" i="1"/>
  <c r="D111" i="1"/>
  <c r="C111" i="1"/>
  <c r="H111" i="1" s="1"/>
  <c r="G110" i="1"/>
  <c r="D110" i="1"/>
  <c r="C110" i="1"/>
  <c r="H110" i="1" s="1"/>
  <c r="G109" i="1"/>
  <c r="D109" i="1"/>
  <c r="C109" i="1"/>
  <c r="H109" i="1" s="1"/>
  <c r="D108" i="1"/>
  <c r="C108" i="1"/>
  <c r="H108" i="1" s="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C65" i="1"/>
  <c r="H65" i="1" s="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G1578" i="1" l="1"/>
  <c r="G1580" i="1"/>
  <c r="G1576" i="1"/>
  <c r="H1504" i="1"/>
  <c r="G1507" i="1"/>
  <c r="D24" i="8"/>
  <c r="C1499" i="1" s="1"/>
  <c r="H1501" i="1"/>
  <c r="G1491" i="1"/>
  <c r="G1515" i="1"/>
  <c r="H1497" i="1"/>
  <c r="D6" i="8"/>
  <c r="C1481" i="1" s="1"/>
  <c r="G1481" i="1" s="1"/>
  <c r="H1493" i="1"/>
  <c r="G1486" i="1"/>
  <c r="H1485" i="1"/>
  <c r="G1484" i="1"/>
  <c r="G1483" i="1"/>
  <c r="F217" i="9"/>
  <c r="E37" i="9"/>
  <c r="B37" i="9" s="1"/>
  <c r="E29" i="9"/>
  <c r="B29" i="9" s="1"/>
  <c r="E274" i="9"/>
  <c r="B274" i="9" s="1"/>
  <c r="F652" i="4"/>
  <c r="F268" i="9"/>
  <c r="B268" i="9" s="1"/>
  <c r="H587" i="1"/>
  <c r="E350" i="4"/>
  <c r="D345" i="1" s="1"/>
  <c r="F369" i="4"/>
  <c r="E311" i="4"/>
  <c r="D306" i="1" s="1"/>
  <c r="F312" i="4"/>
  <c r="H291" i="1"/>
  <c r="H412" i="1"/>
  <c r="H411" i="1"/>
  <c r="E644" i="4"/>
  <c r="D638" i="1" s="1"/>
  <c r="F222" i="9"/>
  <c r="B222" i="9" s="1"/>
  <c r="E46" i="9"/>
  <c r="B46" i="9" s="1"/>
  <c r="H184" i="1"/>
  <c r="F188" i="4"/>
  <c r="H257" i="1"/>
  <c r="H248" i="1"/>
  <c r="H255" i="1"/>
  <c r="F210" i="4"/>
  <c r="H206" i="1"/>
  <c r="F202" i="4"/>
  <c r="E54" i="9"/>
  <c r="B54" i="9" s="1"/>
  <c r="F223" i="9"/>
  <c r="B223" i="9" s="1"/>
  <c r="H182" i="1"/>
  <c r="H181" i="1"/>
  <c r="E43" i="9"/>
  <c r="B43" i="9" s="1"/>
  <c r="F219" i="9"/>
  <c r="B219" i="9" s="1"/>
  <c r="F177" i="4"/>
  <c r="F218" i="9"/>
  <c r="B218" i="9" s="1"/>
  <c r="E41" i="9"/>
  <c r="B41" i="9" s="1"/>
  <c r="H178" i="1"/>
  <c r="H177" i="1"/>
  <c r="H175" i="1"/>
  <c r="H170" i="1"/>
  <c r="H165" i="1"/>
  <c r="F169" i="4"/>
  <c r="E163" i="4"/>
  <c r="D159" i="1" s="1"/>
  <c r="E40" i="9"/>
  <c r="B40" i="9" s="1"/>
  <c r="H162" i="1"/>
  <c r="F159" i="4"/>
  <c r="H155" i="1"/>
  <c r="E152" i="4"/>
  <c r="D148" i="1" s="1"/>
  <c r="G148" i="1" s="1"/>
  <c r="H154" i="1"/>
  <c r="E39" i="9"/>
  <c r="B39" i="9" s="1"/>
  <c r="H152" i="1"/>
  <c r="H150" i="1"/>
  <c r="H124" i="1"/>
  <c r="F139" i="4"/>
  <c r="F133" i="4"/>
  <c r="F124" i="4"/>
  <c r="D120" i="1"/>
  <c r="G120" i="1" s="1"/>
  <c r="F216" i="9"/>
  <c r="H113" i="1"/>
  <c r="E106" i="4"/>
  <c r="D102" i="1" s="1"/>
  <c r="E50" i="4"/>
  <c r="D46" i="1" s="1"/>
  <c r="F68" i="4"/>
  <c r="E42" i="9"/>
  <c r="B42" i="9" s="1"/>
  <c r="E22" i="9"/>
  <c r="B22" i="9" s="1"/>
  <c r="G587" i="1"/>
  <c r="E149" i="9"/>
  <c r="B149" i="9" s="1"/>
  <c r="G397" i="1"/>
  <c r="G398" i="1"/>
  <c r="G379" i="1"/>
  <c r="G378" i="1"/>
  <c r="G364" i="1"/>
  <c r="G365" i="1"/>
  <c r="G308" i="1"/>
  <c r="G307" i="1"/>
  <c r="G290" i="1"/>
  <c r="G413" i="1"/>
  <c r="G412" i="1"/>
  <c r="F416" i="4"/>
  <c r="G411" i="1"/>
  <c r="G207" i="1"/>
  <c r="G206" i="1"/>
  <c r="D196" i="4"/>
  <c r="G204" i="1"/>
  <c r="G184" i="1"/>
  <c r="G188" i="1"/>
  <c r="G182" i="1"/>
  <c r="G181" i="1"/>
  <c r="G179" i="1"/>
  <c r="G177" i="1"/>
  <c r="G176" i="1"/>
  <c r="C173" i="1"/>
  <c r="G174" i="1"/>
  <c r="G170" i="1"/>
  <c r="G169" i="1"/>
  <c r="G168" i="1"/>
  <c r="G167" i="1"/>
  <c r="G166" i="1"/>
  <c r="D163" i="4"/>
  <c r="C159" i="1" s="1"/>
  <c r="G165" i="1"/>
  <c r="G164" i="1"/>
  <c r="C160" i="1"/>
  <c r="H160" i="1" s="1"/>
  <c r="G163" i="1"/>
  <c r="G160" i="1"/>
  <c r="F164" i="4"/>
  <c r="G157" i="1"/>
  <c r="G154" i="1"/>
  <c r="G153" i="1"/>
  <c r="F153" i="4"/>
  <c r="C149" i="1"/>
  <c r="G135" i="1"/>
  <c r="G146" i="1"/>
  <c r="C129" i="1"/>
  <c r="G130" i="1"/>
  <c r="H120" i="1"/>
  <c r="G121" i="1"/>
  <c r="G113" i="1"/>
  <c r="G108" i="1"/>
  <c r="B30" i="9"/>
  <c r="G65" i="1"/>
  <c r="G64" i="1"/>
  <c r="G469" i="1"/>
  <c r="G473" i="1"/>
  <c r="G477" i="1"/>
  <c r="G481" i="1"/>
  <c r="G485" i="1"/>
  <c r="G489" i="1"/>
  <c r="G493" i="1"/>
  <c r="G497" i="1"/>
  <c r="G501" i="1"/>
  <c r="G505" i="1"/>
  <c r="G513" i="1"/>
  <c r="G517" i="1"/>
  <c r="G521" i="1"/>
  <c r="G525" i="1"/>
  <c r="G529" i="1"/>
  <c r="G533" i="1"/>
  <c r="G537" i="1"/>
  <c r="G541" i="1"/>
  <c r="G545" i="1"/>
  <c r="G549" i="1"/>
  <c r="G553" i="1"/>
  <c r="G557" i="1"/>
  <c r="G561" i="1"/>
  <c r="G565" i="1"/>
  <c r="G569" i="1"/>
  <c r="G573" i="1"/>
  <c r="G577" i="1"/>
  <c r="G581" i="1"/>
  <c r="G585" i="1"/>
  <c r="H1225" i="1"/>
  <c r="G1225" i="1"/>
  <c r="H1228" i="1"/>
  <c r="G1228" i="1"/>
  <c r="H470" i="1"/>
  <c r="H474" i="1"/>
  <c r="H478"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241" i="1"/>
  <c r="G1241"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468" i="1"/>
  <c r="H472" i="1"/>
  <c r="H476" i="1"/>
  <c r="H480" i="1"/>
  <c r="H484" i="1"/>
  <c r="H488" i="1"/>
  <c r="H492" i="1"/>
  <c r="H496" i="1"/>
  <c r="H500" i="1"/>
  <c r="H504" i="1"/>
  <c r="H508" i="1"/>
  <c r="H512" i="1"/>
  <c r="H516" i="1"/>
  <c r="H520" i="1"/>
  <c r="H524" i="1"/>
  <c r="G526" i="1"/>
  <c r="H528" i="1"/>
  <c r="G530" i="1"/>
  <c r="H532" i="1"/>
  <c r="G534" i="1"/>
  <c r="H536" i="1"/>
  <c r="G538" i="1"/>
  <c r="H540" i="1"/>
  <c r="G542" i="1"/>
  <c r="H544" i="1"/>
  <c r="G546" i="1"/>
  <c r="H548" i="1"/>
  <c r="G550" i="1"/>
  <c r="H552" i="1"/>
  <c r="G554" i="1"/>
  <c r="H556" i="1"/>
  <c r="G558" i="1"/>
  <c r="H560" i="1"/>
  <c r="G562" i="1"/>
  <c r="H564" i="1"/>
  <c r="H568" i="1"/>
  <c r="H572" i="1"/>
  <c r="H576" i="1"/>
  <c r="H580" i="1"/>
  <c r="H584"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38" i="1"/>
  <c r="G63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233" i="1"/>
  <c r="G1233" i="1"/>
  <c r="H1236" i="1"/>
  <c r="G1236" i="1"/>
  <c r="F529" i="4"/>
  <c r="D528" i="4"/>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437" i="1"/>
  <c r="G1437" i="1"/>
  <c r="H1447" i="1"/>
  <c r="G1447" i="1"/>
  <c r="I1447" i="1" s="1"/>
  <c r="J1447" i="1"/>
  <c r="H1468" i="1"/>
  <c r="G1468" i="1"/>
  <c r="J1468" i="1"/>
  <c r="H1224" i="1"/>
  <c r="G1224" i="1"/>
  <c r="H1229" i="1"/>
  <c r="G1229" i="1"/>
  <c r="H1232" i="1"/>
  <c r="G1232" i="1"/>
  <c r="H1237" i="1"/>
  <c r="G1237" i="1"/>
  <c r="H1240" i="1"/>
  <c r="G1240" i="1"/>
  <c r="H1386" i="1"/>
  <c r="G1386" i="1"/>
  <c r="H1389" i="1"/>
  <c r="G1389" i="1"/>
  <c r="H1394" i="1"/>
  <c r="G1394" i="1"/>
  <c r="H1397" i="1"/>
  <c r="G1397" i="1"/>
  <c r="H1402" i="1"/>
  <c r="G1402" i="1"/>
  <c r="H1405" i="1"/>
  <c r="G140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9" i="1"/>
  <c r="G1359" i="1"/>
  <c r="H1362" i="1"/>
  <c r="G1362" i="1"/>
  <c r="H1367" i="1"/>
  <c r="G1367" i="1"/>
  <c r="H1370" i="1"/>
  <c r="G1370" i="1"/>
  <c r="H1375" i="1"/>
  <c r="G1375" i="1"/>
  <c r="H1378" i="1"/>
  <c r="G1378" i="1"/>
  <c r="H1409" i="1"/>
  <c r="G1409" i="1"/>
  <c r="H1414" i="1"/>
  <c r="G1414" i="1"/>
  <c r="H1417" i="1"/>
  <c r="G1417" i="1"/>
  <c r="H1422" i="1"/>
  <c r="G1422" i="1"/>
  <c r="H1425" i="1"/>
  <c r="G1425" i="1"/>
  <c r="H1430" i="1"/>
  <c r="G1430" i="1"/>
  <c r="H1433" i="1"/>
  <c r="G1433" i="1"/>
  <c r="H1461" i="1"/>
  <c r="G1461" i="1"/>
  <c r="H1464" i="1"/>
  <c r="G1464" i="1"/>
  <c r="J1464" i="1"/>
  <c r="H1385" i="1"/>
  <c r="G1385" i="1"/>
  <c r="H1390" i="1"/>
  <c r="G1390" i="1"/>
  <c r="H1393" i="1"/>
  <c r="G1393" i="1"/>
  <c r="H1398" i="1"/>
  <c r="G1398" i="1"/>
  <c r="H1401" i="1"/>
  <c r="G1401" i="1"/>
  <c r="H1406" i="1"/>
  <c r="G1406" i="1"/>
  <c r="H1436" i="1"/>
  <c r="G1436" i="1"/>
  <c r="H1454" i="1"/>
  <c r="G1454" i="1"/>
  <c r="H1457" i="1"/>
  <c r="G1457" i="1"/>
  <c r="J1457" i="1"/>
  <c r="H1226" i="1"/>
  <c r="H1230" i="1"/>
  <c r="H1234" i="1"/>
  <c r="H1238" i="1"/>
  <c r="H1242"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8" i="1"/>
  <c r="G1358" i="1"/>
  <c r="H1363" i="1"/>
  <c r="G1363" i="1"/>
  <c r="H1366" i="1"/>
  <c r="G1366" i="1"/>
  <c r="H1371" i="1"/>
  <c r="G1371" i="1"/>
  <c r="H1374" i="1"/>
  <c r="G1374" i="1"/>
  <c r="H1379" i="1"/>
  <c r="G1379" i="1"/>
  <c r="H1382" i="1"/>
  <c r="G1382" i="1"/>
  <c r="H1410" i="1"/>
  <c r="G1410" i="1"/>
  <c r="H1413" i="1"/>
  <c r="G1413" i="1"/>
  <c r="H1418" i="1"/>
  <c r="G1418" i="1"/>
  <c r="H1421" i="1"/>
  <c r="G1421" i="1"/>
  <c r="H1426" i="1"/>
  <c r="G1426" i="1"/>
  <c r="H1429" i="1"/>
  <c r="G1429" i="1"/>
  <c r="H1434" i="1"/>
  <c r="G1434" i="1"/>
  <c r="H1451" i="1"/>
  <c r="G1451" i="1"/>
  <c r="I1451" i="1" s="1"/>
  <c r="J1451" i="1"/>
  <c r="H1472" i="1"/>
  <c r="G1472" i="1"/>
  <c r="I1472" i="1" s="1"/>
  <c r="J1472" i="1"/>
  <c r="H1357" i="1"/>
  <c r="H1361" i="1"/>
  <c r="H1365" i="1"/>
  <c r="H1369" i="1"/>
  <c r="H1439" i="1"/>
  <c r="I1439" i="1" s="1"/>
  <c r="J1439" i="1"/>
  <c r="J1440" i="1"/>
  <c r="H1440" i="1"/>
  <c r="I1440" i="1" s="1"/>
  <c r="H1441" i="1"/>
  <c r="I1441" i="1" s="1"/>
  <c r="J1441" i="1"/>
  <c r="J1442" i="1"/>
  <c r="H1442" i="1"/>
  <c r="I1442" i="1" s="1"/>
  <c r="H1443" i="1"/>
  <c r="I1443" i="1" s="1"/>
  <c r="J1443" i="1"/>
  <c r="J1444" i="1"/>
  <c r="H1444" i="1"/>
  <c r="I1444" i="1" s="1"/>
  <c r="H1445" i="1"/>
  <c r="G1445" i="1"/>
  <c r="E298" i="4"/>
  <c r="E408" i="4" s="1"/>
  <c r="D403" i="1" s="1"/>
  <c r="H1356" i="1"/>
  <c r="H1360" i="1"/>
  <c r="H1364" i="1"/>
  <c r="H1368" i="1"/>
  <c r="H1372" i="1"/>
  <c r="I1448" i="1"/>
  <c r="H1449" i="1"/>
  <c r="G1449" i="1"/>
  <c r="I1449" i="1" s="1"/>
  <c r="I1452" i="1"/>
  <c r="H1453" i="1"/>
  <c r="G1453" i="1"/>
  <c r="H1455" i="1"/>
  <c r="G1455" i="1"/>
  <c r="I1458" i="1"/>
  <c r="H1459" i="1"/>
  <c r="G1459" i="1"/>
  <c r="I1459" i="1" s="1"/>
  <c r="H1462" i="1"/>
  <c r="G1462" i="1"/>
  <c r="I1465" i="1"/>
  <c r="H1466" i="1"/>
  <c r="G1466" i="1"/>
  <c r="I1473" i="1"/>
  <c r="H1474" i="1"/>
  <c r="G1474" i="1"/>
  <c r="I1474" i="1" s="1"/>
  <c r="E420" i="4"/>
  <c r="G1479" i="1"/>
  <c r="J1479" i="1"/>
  <c r="G20" i="9"/>
  <c r="H20" i="9"/>
  <c r="F197" i="4"/>
  <c r="D311" i="4"/>
  <c r="D363" i="4"/>
  <c r="E459" i="4"/>
  <c r="D453" i="1" s="1"/>
  <c r="G453" i="1" s="1"/>
  <c r="D515" i="4"/>
  <c r="F522" i="4"/>
  <c r="F581" i="4"/>
  <c r="D580" i="4"/>
  <c r="D643" i="4"/>
  <c r="F69" i="5"/>
  <c r="F5" i="6"/>
  <c r="H24" i="3"/>
  <c r="D114" i="6"/>
  <c r="F115" i="6"/>
  <c r="I1478" i="1"/>
  <c r="F45" i="4"/>
  <c r="D106" i="4"/>
  <c r="F125" i="4"/>
  <c r="D215" i="4"/>
  <c r="E263" i="4"/>
  <c r="D259" i="1" s="1"/>
  <c r="G259" i="1" s="1"/>
  <c r="F13" i="5"/>
  <c r="D12" i="5"/>
  <c r="G289" i="9"/>
  <c r="F177" i="5"/>
  <c r="F99" i="6"/>
  <c r="D89" i="6"/>
  <c r="G1477" i="1"/>
  <c r="I1477" i="1" s="1"/>
  <c r="J1477" i="1"/>
  <c r="H1479" i="1"/>
  <c r="D50" i="4"/>
  <c r="D82" i="4"/>
  <c r="G170" i="9"/>
  <c r="E170" i="9" s="1"/>
  <c r="B170" i="9" s="1"/>
  <c r="F530" i="4"/>
  <c r="E68" i="5"/>
  <c r="F135" i="5"/>
  <c r="D134" i="5"/>
  <c r="H289" i="9"/>
  <c r="E176" i="5"/>
  <c r="D206" i="5"/>
  <c r="F224" i="5"/>
  <c r="F242" i="5"/>
  <c r="D238" i="5"/>
  <c r="D35" i="6"/>
  <c r="D141" i="6" s="1"/>
  <c r="D7" i="4"/>
  <c r="F152" i="4"/>
  <c r="F300" i="4"/>
  <c r="F352" i="4"/>
  <c r="E529" i="4"/>
  <c r="G142" i="9"/>
  <c r="E142" i="9" s="1"/>
  <c r="B142" i="9" s="1"/>
  <c r="F603" i="4"/>
  <c r="F79" i="5"/>
  <c r="D78" i="5"/>
  <c r="G287" i="9"/>
  <c r="E287" i="9" s="1"/>
  <c r="B287" i="9" s="1"/>
  <c r="D146" i="5"/>
  <c r="F149" i="5"/>
  <c r="F574" i="4"/>
  <c r="F632" i="4"/>
  <c r="E286" i="9"/>
  <c r="B286" i="9" s="1"/>
  <c r="E89" i="6"/>
  <c r="D1383" i="1" s="1"/>
  <c r="G297" i="9"/>
  <c r="E297" i="9" s="1"/>
  <c r="G166" i="9"/>
  <c r="E166" i="9" s="1"/>
  <c r="B166" i="9" s="1"/>
  <c r="E291" i="9"/>
  <c r="B291" i="9" s="1"/>
  <c r="D245" i="5"/>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9" i="9"/>
  <c r="E189" i="9" s="1"/>
  <c r="B189" i="9" s="1"/>
  <c r="G187" i="9"/>
  <c r="E187" i="9" s="1"/>
  <c r="B187" i="9" s="1"/>
  <c r="G185" i="9"/>
  <c r="E185" i="9" s="1"/>
  <c r="B185" i="9" s="1"/>
  <c r="G181" i="9"/>
  <c r="E181" i="9" s="1"/>
  <c r="B181" i="9" s="1"/>
  <c r="G177" i="9"/>
  <c r="E177" i="9" s="1"/>
  <c r="B177" i="9" s="1"/>
  <c r="G165" i="9"/>
  <c r="E165" i="9" s="1"/>
  <c r="B165" i="9" s="1"/>
  <c r="H164" i="9"/>
  <c r="G182" i="9"/>
  <c r="E182" i="9" s="1"/>
  <c r="B182" i="9" s="1"/>
  <c r="G178" i="9"/>
  <c r="E178" i="9" s="1"/>
  <c r="B178" i="9" s="1"/>
  <c r="G164" i="9"/>
  <c r="E164" i="9" s="1"/>
  <c r="B164" i="9" s="1"/>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3" i="9"/>
  <c r="E183" i="9" s="1"/>
  <c r="B183" i="9" s="1"/>
  <c r="G179" i="9"/>
  <c r="E179" i="9" s="1"/>
  <c r="B179" i="9" s="1"/>
  <c r="G180" i="9"/>
  <c r="E180" i="9" s="1"/>
  <c r="B180" i="9" s="1"/>
  <c r="G175" i="9"/>
  <c r="E175" i="9" s="1"/>
  <c r="B175" i="9" s="1"/>
  <c r="G173" i="9"/>
  <c r="E173" i="9" s="1"/>
  <c r="B173" i="9" s="1"/>
  <c r="G171" i="9"/>
  <c r="E171" i="9" s="1"/>
  <c r="B171" i="9" s="1"/>
  <c r="G169" i="9"/>
  <c r="E169" i="9" s="1"/>
  <c r="B169" i="9" s="1"/>
  <c r="G167" i="9"/>
  <c r="E167" i="9" s="1"/>
  <c r="B167" i="9" s="1"/>
  <c r="H165" i="9"/>
  <c r="G172" i="9"/>
  <c r="E172" i="9" s="1"/>
  <c r="B172" i="9" s="1"/>
  <c r="G184" i="9"/>
  <c r="E184" i="9" s="1"/>
  <c r="B184" i="9" s="1"/>
  <c r="E5" i="6"/>
  <c r="E35" i="6"/>
  <c r="B71" i="9"/>
  <c r="B75" i="9"/>
  <c r="B79" i="9"/>
  <c r="B83" i="9"/>
  <c r="B87" i="9"/>
  <c r="B91" i="9"/>
  <c r="B95" i="9"/>
  <c r="B99" i="9"/>
  <c r="B103" i="9"/>
  <c r="B107" i="9"/>
  <c r="B111" i="9"/>
  <c r="B115" i="9"/>
  <c r="B119" i="9"/>
  <c r="B127" i="9"/>
  <c r="B135" i="9"/>
  <c r="B72" i="9"/>
  <c r="B76" i="9"/>
  <c r="B80" i="9"/>
  <c r="B84" i="9"/>
  <c r="B88" i="9"/>
  <c r="B92" i="9"/>
  <c r="B96" i="9"/>
  <c r="B100" i="9"/>
  <c r="B104" i="9"/>
  <c r="B108" i="9"/>
  <c r="B112" i="9"/>
  <c r="B116" i="9"/>
  <c r="B123" i="9"/>
  <c r="B131" i="9"/>
  <c r="B139" i="9"/>
  <c r="B217" i="9"/>
  <c r="B216" i="9"/>
  <c r="B220" i="9"/>
  <c r="B224" i="9"/>
  <c r="F261" i="9"/>
  <c r="B261" i="9" s="1"/>
  <c r="B267" i="9"/>
  <c r="B288" i="9"/>
  <c r="E290" i="9"/>
  <c r="B290" i="9" s="1"/>
  <c r="B228" i="9"/>
  <c r="B232" i="9"/>
  <c r="B236" i="9"/>
  <c r="B240" i="9"/>
  <c r="B244" i="9"/>
  <c r="F257" i="9"/>
  <c r="B257" i="9" s="1"/>
  <c r="B263" i="9"/>
  <c r="H1499" i="1" l="1"/>
  <c r="G1499" i="1"/>
  <c r="D42" i="8"/>
  <c r="I34" i="3" s="1"/>
  <c r="H1481" i="1"/>
  <c r="E151" i="4"/>
  <c r="E289" i="4" s="1"/>
  <c r="H148" i="1"/>
  <c r="E6" i="4"/>
  <c r="F196" i="4"/>
  <c r="C192" i="1"/>
  <c r="H173" i="1"/>
  <c r="G173" i="1"/>
  <c r="D151" i="4"/>
  <c r="F163" i="4"/>
  <c r="H159" i="1"/>
  <c r="G159" i="1"/>
  <c r="E20" i="9"/>
  <c r="B20" i="9" s="1"/>
  <c r="H149" i="1"/>
  <c r="G149" i="1"/>
  <c r="H129" i="1"/>
  <c r="G129" i="1"/>
  <c r="F141" i="6"/>
  <c r="H28" i="3"/>
  <c r="C1435" i="1"/>
  <c r="F245" i="5"/>
  <c r="C1222" i="1"/>
  <c r="C522" i="1"/>
  <c r="K1432" i="9"/>
  <c r="D237" i="5"/>
  <c r="F238" i="5"/>
  <c r="C1215" i="1"/>
  <c r="I22" i="3"/>
  <c r="E175" i="5"/>
  <c r="D1152" i="1" s="1"/>
  <c r="D1153" i="1"/>
  <c r="I21" i="3"/>
  <c r="D1046" i="1"/>
  <c r="F50" i="4"/>
  <c r="C46" i="1"/>
  <c r="E6" i="5"/>
  <c r="F106" i="4"/>
  <c r="C102" i="1"/>
  <c r="F643" i="4"/>
  <c r="C637" i="1"/>
  <c r="F515" i="4"/>
  <c r="C509" i="1"/>
  <c r="F311" i="4"/>
  <c r="D298" i="4"/>
  <c r="C306" i="1"/>
  <c r="I17" i="3"/>
  <c r="D147" i="1"/>
  <c r="F146" i="5"/>
  <c r="C1124" i="1"/>
  <c r="G292" i="9"/>
  <c r="E292" i="9" s="1"/>
  <c r="B292" i="9" s="1"/>
  <c r="F206" i="5"/>
  <c r="C1183" i="1"/>
  <c r="F82" i="4"/>
  <c r="C78" i="1"/>
  <c r="I25" i="3"/>
  <c r="D1329" i="1"/>
  <c r="B191" i="9"/>
  <c r="G294" i="9"/>
  <c r="E294" i="9" s="1"/>
  <c r="F78" i="5"/>
  <c r="C1056" i="1"/>
  <c r="E528" i="4"/>
  <c r="F528" i="4" s="1"/>
  <c r="D523" i="1"/>
  <c r="F89" i="6"/>
  <c r="C1383" i="1"/>
  <c r="E289" i="9"/>
  <c r="B289" i="9" s="1"/>
  <c r="F114" i="6"/>
  <c r="H27" i="3"/>
  <c r="C1408" i="1"/>
  <c r="F580" i="4"/>
  <c r="C574" i="1"/>
  <c r="I1479" i="1"/>
  <c r="I1462" i="1"/>
  <c r="I1464" i="1"/>
  <c r="H259" i="1"/>
  <c r="F35" i="6"/>
  <c r="H25" i="3"/>
  <c r="C1329" i="1"/>
  <c r="D176" i="5"/>
  <c r="F363" i="4"/>
  <c r="D350" i="4"/>
  <c r="C358" i="1"/>
  <c r="E407" i="4"/>
  <c r="D402" i="1" s="1"/>
  <c r="D293" i="1"/>
  <c r="E141" i="6"/>
  <c r="I24" i="3"/>
  <c r="D1299" i="1"/>
  <c r="B297" i="9"/>
  <c r="E296" i="9"/>
  <c r="I10" i="3" s="1"/>
  <c r="F7" i="4"/>
  <c r="D6" i="4"/>
  <c r="C3" i="1"/>
  <c r="F134" i="5"/>
  <c r="C1112" i="1"/>
  <c r="F12" i="5"/>
  <c r="D7" i="5"/>
  <c r="C990" i="1"/>
  <c r="F215" i="4"/>
  <c r="C211" i="1"/>
  <c r="D68" i="5"/>
  <c r="D420" i="4"/>
  <c r="D636" i="4" s="1"/>
  <c r="D414" i="1"/>
  <c r="I1466" i="1"/>
  <c r="I1455" i="1"/>
  <c r="I1457" i="1"/>
  <c r="I1468" i="1"/>
  <c r="E412" i="4"/>
  <c r="H453" i="1"/>
  <c r="G295" i="9" l="1"/>
  <c r="E295" i="9" s="1"/>
  <c r="B295" i="9" s="1"/>
  <c r="C1517" i="1"/>
  <c r="G1517" i="1" s="1"/>
  <c r="F151" i="4"/>
  <c r="D2" i="1"/>
  <c r="I16" i="3"/>
  <c r="H192" i="1"/>
  <c r="G192" i="1"/>
  <c r="C147" i="1"/>
  <c r="G147" i="1" s="1"/>
  <c r="D289" i="4"/>
  <c r="D291" i="4" s="1"/>
  <c r="H17" i="3"/>
  <c r="E19" i="9"/>
  <c r="C630" i="1"/>
  <c r="H990" i="1"/>
  <c r="G990" i="1"/>
  <c r="I28" i="3"/>
  <c r="D1435" i="1"/>
  <c r="H1435" i="1" s="1"/>
  <c r="E636" i="4"/>
  <c r="D630" i="1" s="1"/>
  <c r="D522" i="1"/>
  <c r="H522" i="1" s="1"/>
  <c r="D407" i="4"/>
  <c r="F298" i="4"/>
  <c r="C293" i="1"/>
  <c r="H637" i="1"/>
  <c r="G637" i="1"/>
  <c r="H276" i="9"/>
  <c r="D984" i="1"/>
  <c r="H1215" i="1"/>
  <c r="G1215" i="1"/>
  <c r="F68" i="5"/>
  <c r="H21" i="3"/>
  <c r="C1046" i="1"/>
  <c r="H211" i="1"/>
  <c r="G211" i="1"/>
  <c r="F6" i="4"/>
  <c r="H16" i="3"/>
  <c r="D412" i="4"/>
  <c r="D290" i="4"/>
  <c r="C2" i="1"/>
  <c r="H1299" i="1"/>
  <c r="G1299" i="1"/>
  <c r="D175" i="5"/>
  <c r="H22" i="3"/>
  <c r="F176" i="5"/>
  <c r="C1153" i="1"/>
  <c r="H1124" i="1"/>
  <c r="G1124" i="1"/>
  <c r="E413" i="4"/>
  <c r="E414" i="4" s="1"/>
  <c r="D409" i="1" s="1"/>
  <c r="E291" i="4"/>
  <c r="D287" i="1" s="1"/>
  <c r="D285" i="1"/>
  <c r="E290" i="4"/>
  <c r="D286" i="1" s="1"/>
  <c r="H509" i="1"/>
  <c r="G509" i="1"/>
  <c r="H102" i="1"/>
  <c r="G102" i="1"/>
  <c r="F237" i="5"/>
  <c r="H23" i="3"/>
  <c r="C1214" i="1"/>
  <c r="H1222" i="1"/>
  <c r="G1222" i="1"/>
  <c r="F420" i="4"/>
  <c r="D635" i="4"/>
  <c r="C414" i="1"/>
  <c r="F350" i="4"/>
  <c r="D408" i="4"/>
  <c r="C345" i="1"/>
  <c r="D413" i="4"/>
  <c r="F289" i="4"/>
  <c r="C285" i="1"/>
  <c r="G299" i="9"/>
  <c r="E299" i="9" s="1"/>
  <c r="E639" i="4"/>
  <c r="D407" i="1"/>
  <c r="F7" i="5"/>
  <c r="D6" i="5"/>
  <c r="H20" i="3"/>
  <c r="C985" i="1"/>
  <c r="H3" i="1"/>
  <c r="G3" i="1"/>
  <c r="H1408" i="1"/>
  <c r="G1408" i="1"/>
  <c r="H1383" i="1"/>
  <c r="G1383" i="1"/>
  <c r="H1056" i="1"/>
  <c r="G1056" i="1"/>
  <c r="H78" i="1"/>
  <c r="G78" i="1"/>
  <c r="H46" i="1"/>
  <c r="G46" i="1"/>
  <c r="E635" i="4"/>
  <c r="D629" i="1" s="1"/>
  <c r="H1112" i="1"/>
  <c r="G1112" i="1"/>
  <c r="H358" i="1"/>
  <c r="G358" i="1"/>
  <c r="H1329" i="1"/>
  <c r="G1329" i="1"/>
  <c r="H574" i="1"/>
  <c r="G574" i="1"/>
  <c r="G523" i="1"/>
  <c r="H523" i="1"/>
  <c r="B294" i="9"/>
  <c r="H1183" i="1"/>
  <c r="G1183" i="1"/>
  <c r="H306" i="1"/>
  <c r="G306" i="1"/>
  <c r="E293" i="9" l="1"/>
  <c r="H11" i="3"/>
  <c r="N3" i="9" s="1"/>
  <c r="H1517" i="1"/>
  <c r="G522" i="1"/>
  <c r="F636" i="4"/>
  <c r="H147" i="1"/>
  <c r="F408" i="4"/>
  <c r="C403" i="1"/>
  <c r="G276" i="9"/>
  <c r="E276" i="9" s="1"/>
  <c r="G282" i="9"/>
  <c r="E282" i="9" s="1"/>
  <c r="B282" i="9" s="1"/>
  <c r="F6" i="5"/>
  <c r="C984" i="1"/>
  <c r="E640" i="4"/>
  <c r="E641" i="4" s="1"/>
  <c r="E415" i="4"/>
  <c r="D410" i="1" s="1"/>
  <c r="D408" i="1"/>
  <c r="D414" i="4"/>
  <c r="D639" i="4"/>
  <c r="F412" i="4"/>
  <c r="C407" i="1"/>
  <c r="F407" i="4"/>
  <c r="C402" i="1"/>
  <c r="E298" i="9"/>
  <c r="B299" i="9"/>
  <c r="D640" i="4"/>
  <c r="F413" i="4"/>
  <c r="D415" i="4"/>
  <c r="C408" i="1"/>
  <c r="H414" i="1"/>
  <c r="G414" i="1"/>
  <c r="H9" i="3"/>
  <c r="H1046" i="1"/>
  <c r="G1046" i="1"/>
  <c r="H630" i="1"/>
  <c r="G630" i="1"/>
  <c r="F291" i="4"/>
  <c r="C287" i="1"/>
  <c r="H1153" i="1"/>
  <c r="G1153" i="1"/>
  <c r="F290" i="4"/>
  <c r="C286" i="1"/>
  <c r="G1435" i="1"/>
  <c r="D633" i="1"/>
  <c r="H985" i="1"/>
  <c r="G985" i="1"/>
  <c r="H285" i="1"/>
  <c r="G285" i="1"/>
  <c r="H345" i="1"/>
  <c r="G345" i="1"/>
  <c r="F635" i="4"/>
  <c r="C629" i="1"/>
  <c r="H1214" i="1"/>
  <c r="G1214" i="1"/>
  <c r="F175" i="5"/>
  <c r="C1152" i="1"/>
  <c r="H2" i="1"/>
  <c r="G2" i="1"/>
  <c r="H293" i="1"/>
  <c r="G293" i="1"/>
  <c r="I11" i="3" l="1"/>
  <c r="H1152" i="1"/>
  <c r="G1152" i="1"/>
  <c r="H629" i="1"/>
  <c r="G629" i="1"/>
  <c r="H408" i="1"/>
  <c r="G408" i="1"/>
  <c r="H407" i="1"/>
  <c r="G407" i="1"/>
  <c r="H287" i="1"/>
  <c r="G287" i="1"/>
  <c r="K3" i="9"/>
  <c r="I9" i="3"/>
  <c r="F415" i="4"/>
  <c r="C410" i="1"/>
  <c r="H403" i="1"/>
  <c r="G403" i="1"/>
  <c r="H286" i="1"/>
  <c r="G286" i="1"/>
  <c r="D642" i="4"/>
  <c r="F640" i="4"/>
  <c r="C634" i="1"/>
  <c r="F414" i="4"/>
  <c r="C409" i="1"/>
  <c r="H984" i="1"/>
  <c r="G984" i="1"/>
  <c r="H8" i="3"/>
  <c r="D635" i="1"/>
  <c r="H402" i="1"/>
  <c r="G402" i="1"/>
  <c r="D641" i="4"/>
  <c r="F639" i="4"/>
  <c r="C633" i="1"/>
  <c r="E642" i="4"/>
  <c r="E645" i="4" s="1"/>
  <c r="D634" i="1"/>
  <c r="E275" i="9"/>
  <c r="B276" i="9"/>
  <c r="I18" i="3" l="1"/>
  <c r="D639" i="1"/>
  <c r="D645" i="4"/>
  <c r="F641" i="4"/>
  <c r="C635" i="1"/>
  <c r="H409" i="1"/>
  <c r="G409" i="1"/>
  <c r="F642" i="4"/>
  <c r="D646" i="4"/>
  <c r="C636" i="1"/>
  <c r="M3" i="9"/>
  <c r="I8" i="3"/>
  <c r="H410" i="1"/>
  <c r="G410" i="1"/>
  <c r="E646" i="4"/>
  <c r="D636" i="1"/>
  <c r="H633" i="1"/>
  <c r="G633" i="1"/>
  <c r="H634" i="1"/>
  <c r="G634" i="1"/>
  <c r="I19" i="3" l="1"/>
  <c r="D640" i="1"/>
  <c r="H636" i="1"/>
  <c r="G636" i="1"/>
  <c r="H18" i="3"/>
  <c r="F645" i="4"/>
  <c r="C639" i="1"/>
  <c r="F646" i="4"/>
  <c r="H19" i="3"/>
  <c r="C640" i="1"/>
  <c r="H635" i="1"/>
  <c r="G635" i="1"/>
  <c r="H639" i="1" l="1"/>
  <c r="G639" i="1"/>
  <c r="H7" i="3"/>
  <c r="H640" i="1"/>
  <c r="G640" i="1"/>
  <c r="J3" i="9" l="1"/>
  <c r="I7" i="3"/>
  <c r="M272" i="9" l="1"/>
  <c r="L272" i="9"/>
  <c r="H18" i="9"/>
  <c r="I17" i="9"/>
  <c r="G16" i="9"/>
  <c r="J11" i="9"/>
  <c r="I8" i="9"/>
  <c r="K6" i="9"/>
  <c r="G17" i="9"/>
  <c r="G18" i="9"/>
  <c r="M15" i="9"/>
  <c r="J13" i="9"/>
  <c r="J5" i="9"/>
  <c r="L16" i="9"/>
  <c r="H15" i="9"/>
  <c r="K8" i="9"/>
  <c r="I12" i="9"/>
  <c r="I9" i="9"/>
  <c r="I11" i="9"/>
  <c r="J6" i="9"/>
  <c r="J9" i="9"/>
  <c r="H17" i="9"/>
  <c r="L15" i="9"/>
  <c r="F15" i="9" s="1"/>
  <c r="H16" i="9"/>
  <c r="I7" i="9"/>
  <c r="J17" i="9"/>
  <c r="I13" i="9"/>
  <c r="J8" i="9"/>
  <c r="J10" i="9"/>
  <c r="K5" i="9"/>
  <c r="K12" i="9"/>
  <c r="G15" i="9"/>
  <c r="J12" i="9"/>
  <c r="K7" i="9"/>
  <c r="K9" i="9"/>
  <c r="I5" i="9"/>
  <c r="K13" i="9"/>
  <c r="I6" i="9"/>
  <c r="M16" i="9"/>
  <c r="J7" i="9"/>
  <c r="K10" i="9"/>
  <c r="K11" i="9"/>
  <c r="E15" i="9" l="1"/>
  <c r="B15" i="9" s="1"/>
  <c r="F272" i="9"/>
  <c r="F19" i="9" s="1"/>
  <c r="E5" i="9"/>
  <c r="B5" i="9" s="1"/>
  <c r="E11" i="9"/>
  <c r="B11" i="9" s="1"/>
  <c r="E8" i="9"/>
  <c r="B8" i="9" s="1"/>
  <c r="E6" i="9"/>
  <c r="B6" i="9" s="1"/>
  <c r="E9" i="9"/>
  <c r="B9" i="9" s="1"/>
  <c r="F16" i="9"/>
  <c r="F14" i="9" s="1"/>
  <c r="E18" i="9"/>
  <c r="B18" i="9" s="1"/>
  <c r="B272" i="9"/>
  <c r="E13" i="9"/>
  <c r="B13" i="9" s="1"/>
  <c r="E10" i="9"/>
  <c r="B10" i="9" s="1"/>
  <c r="E7" i="9"/>
  <c r="B7" i="9" s="1"/>
  <c r="E12" i="9"/>
  <c r="B12" i="9" s="1"/>
  <c r="E17" i="9"/>
  <c r="B17" i="9" s="1"/>
  <c r="E16" i="9"/>
  <c r="B16" i="9" l="1"/>
  <c r="F3"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<sst xmlns="http://schemas.openxmlformats.org/spreadsheetml/2006/main" count="4311" uniqueCount="3391">
  <si>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</si>
  <si>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</si>
  <si>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</si>
  <si>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</si>
  <si>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</si>
  <si>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</si>
  <si>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</si>
  <si>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</si>
  <si>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</si>
  <si>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</si>
  <si>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</si>
  <si>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</si>
  <si>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</si>
  <si>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</si>
  <si>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</si>
  <si>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</si>
  <si>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</si>
  <si>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</si>
  <si>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</si>
  <si>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</si>
  <si>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</si>
  <si>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</si>
  <si>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</si>
  <si>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</si>
  <si>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</si>
  <si>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</si>
  <si>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</si>
  <si>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</si>
  <si>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</si>
  <si>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</si>
  <si>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</si>
  <si>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VIŠNJEVAC</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</si>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</sst>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4949720</v>
      </c>
      <c r="D2" s="6">
        <f>'PR-RAS'!E6</f>
        <v>5572199.2700000005</v>
      </c>
      <c r="E2" s="6">
        <v>0</v>
      </c>
      <c r="F2" s="6">
        <v>0</v>
      </c>
      <c r="G2" s="7">
        <f t="shared" ref="G2:G264" si="0">(B2/1000)*(C2*1+D2*2)</f>
        <v>16094.118540000001</v>
      </c>
      <c r="H2" s="7">
        <f t="shared" ref="H2:H264" si="1">ABS(C2-ROUND(C2,0))+ABS(D2-ROUND(D2,0))</f>
        <v>0.27000000048428774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3903124</v>
      </c>
      <c r="D46" s="1">
        <f>'PR-RAS'!E50</f>
        <v>3974218.34</v>
      </c>
      <c r="E46" s="1">
        <v>0</v>
      </c>
      <c r="F46" s="1">
        <v>0</v>
      </c>
      <c r="G46" s="2">
        <f t="shared" si="0"/>
        <v>533320.23060000001</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3903124</v>
      </c>
      <c r="D64" s="1">
        <f>'PR-RAS'!E68</f>
        <v>3974218.34</v>
      </c>
      <c r="E64" s="1">
        <v>0</v>
      </c>
      <c r="F64" s="1">
        <v>0</v>
      </c>
      <c r="G64" s="2">
        <f t="shared" si="0"/>
        <v>746648.32284000004</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3901902</v>
      </c>
      <c r="D65" s="1">
        <f>'PR-RAS'!E69</f>
        <v>3974218.34</v>
      </c>
      <c r="E65" s="1">
        <v>0</v>
      </c>
      <c r="F65" s="1">
        <v>0</v>
      </c>
      <c r="G65" s="2">
        <f t="shared" si="0"/>
        <v>758421.67552000005</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1222</v>
      </c>
      <c r="D66" s="1">
        <f>'PR-RAS'!E70</f>
        <v>0</v>
      </c>
      <c r="E66" s="1">
        <v>0</v>
      </c>
      <c r="F66" s="1">
        <v>0</v>
      </c>
      <c r="G66" s="2">
        <f t="shared" si="0"/>
        <v>79.430000000000007</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308804</v>
      </c>
      <c r="D102" s="1">
        <f>'PR-RAS'!E106</f>
        <v>306037.15999999997</v>
      </c>
      <c r="E102" s="1">
        <v>0</v>
      </c>
      <c r="F102" s="1">
        <v>0</v>
      </c>
      <c r="G102" s="2">
        <f t="shared" si="0"/>
        <v>93008.710319999998</v>
      </c>
      <c r="H102" s="2">
        <f t="shared" si="1"/>
        <v>0.15999999997438863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308804</v>
      </c>
      <c r="D108" s="1">
        <f>'PR-RAS'!E112</f>
        <v>306037.15999999997</v>
      </c>
      <c r="E108" s="1">
        <v>0</v>
      </c>
      <c r="F108" s="1">
        <v>0</v>
      </c>
      <c r="G108" s="2">
        <f t="shared" si="0"/>
        <v>98533.98023999999</v>
      </c>
      <c r="H108" s="2">
        <f t="shared" si="1"/>
        <v>0.15999999997438863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308804</v>
      </c>
      <c r="D113" s="1">
        <f>'PR-RAS'!E117</f>
        <v>306037.15999999997</v>
      </c>
      <c r="E113" s="1">
        <v>0</v>
      </c>
      <c r="F113" s="1">
        <v>0</v>
      </c>
      <c r="G113" s="2">
        <f t="shared" si="0"/>
        <v>103138.37183999999</v>
      </c>
      <c r="H113" s="2">
        <f t="shared" si="1"/>
        <v>0.15999999997438863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12994</v>
      </c>
      <c r="D120" s="1">
        <f>'PR-RAS'!E124</f>
        <v>94894</v>
      </c>
      <c r="E120" s="1">
        <v>0</v>
      </c>
      <c r="F120" s="1">
        <v>0</v>
      </c>
      <c r="G120" s="2">
        <f t="shared" si="0"/>
        <v>24131.057999999997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12994</v>
      </c>
      <c r="D121" s="1">
        <f>'PR-RAS'!E125</f>
        <v>91294</v>
      </c>
      <c r="E121" s="1">
        <v>0</v>
      </c>
      <c r="F121" s="1">
        <v>0</v>
      </c>
      <c r="G121" s="2">
        <f t="shared" si="0"/>
        <v>23469.84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12994</v>
      </c>
      <c r="D123" s="1">
        <f>'PR-RAS'!E127</f>
        <v>91294</v>
      </c>
      <c r="E123" s="1">
        <v>0</v>
      </c>
      <c r="F123" s="1">
        <v>0</v>
      </c>
      <c r="G123" s="2">
        <f t="shared" si="0"/>
        <v>23861.004000000001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3600</v>
      </c>
      <c r="E124" s="1">
        <v>0</v>
      </c>
      <c r="F124" s="1">
        <v>0</v>
      </c>
      <c r="G124" s="2">
        <f t="shared" si="0"/>
        <v>885.6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3600</v>
      </c>
      <c r="E125" s="1">
        <v>0</v>
      </c>
      <c r="F125" s="1">
        <v>0</v>
      </c>
      <c r="G125" s="2">
        <f t="shared" si="0"/>
        <v>892.8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724592</v>
      </c>
      <c r="D129" s="1">
        <f>'PR-RAS'!E133</f>
        <v>1195614.78</v>
      </c>
      <c r="E129" s="1">
        <v>0</v>
      </c>
      <c r="F129" s="1">
        <v>0</v>
      </c>
      <c r="G129" s="2">
        <f t="shared" si="0"/>
        <v>398825.15968000004</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724592</v>
      </c>
      <c r="D130" s="1">
        <f>'PR-RAS'!E134</f>
        <v>1195614.78</v>
      </c>
      <c r="E130" s="1">
        <v>0</v>
      </c>
      <c r="F130" s="1">
        <v>0</v>
      </c>
      <c r="G130" s="2">
        <f t="shared" si="0"/>
        <v>401940.98123999999</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724592</v>
      </c>
      <c r="D131" s="1">
        <f>'PR-RAS'!E135</f>
        <v>1195614.78</v>
      </c>
      <c r="E131" s="1">
        <v>0</v>
      </c>
      <c r="F131" s="1">
        <v>0</v>
      </c>
      <c r="G131" s="2">
        <f t="shared" si="0"/>
        <v>405056.8028</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206</v>
      </c>
      <c r="D135" s="1">
        <f>'PR-RAS'!E139</f>
        <v>1434.99</v>
      </c>
      <c r="E135" s="1">
        <v>0</v>
      </c>
      <c r="F135" s="1">
        <v>0</v>
      </c>
      <c r="G135" s="2">
        <f t="shared" si="0"/>
        <v>412.18132000000003</v>
      </c>
      <c r="H135" s="2">
        <f t="shared" si="1"/>
        <v>9.9999999999909051E-3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206</v>
      </c>
      <c r="D146" s="1">
        <f>'PR-RAS'!E150</f>
        <v>1434.99</v>
      </c>
      <c r="E146" s="1">
        <v>0</v>
      </c>
      <c r="F146" s="1">
        <v>0</v>
      </c>
      <c r="G146" s="2">
        <f t="shared" si="0"/>
        <v>446.01709999999997</v>
      </c>
      <c r="H146" s="2">
        <f t="shared" si="1"/>
        <v>9.9999999999909051E-3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4939596</v>
      </c>
      <c r="D147" s="1">
        <f>'PR-RAS'!E151</f>
        <v>5737610.4699999997</v>
      </c>
      <c r="E147" s="1">
        <v>0</v>
      </c>
      <c r="F147" s="1">
        <v>0</v>
      </c>
      <c r="G147" s="2">
        <f t="shared" si="0"/>
        <v>2396563.2732399995</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4100586</v>
      </c>
      <c r="D148" s="1">
        <f>'PR-RAS'!E152</f>
        <v>4292136.67</v>
      </c>
      <c r="E148" s="1">
        <v>0</v>
      </c>
      <c r="F148" s="1">
        <v>0</v>
      </c>
      <c r="G148" s="2">
        <f t="shared" si="0"/>
        <v>1864674.3229799999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3437952</v>
      </c>
      <c r="D149" s="1">
        <f>'PR-RAS'!E153</f>
        <v>3628491.56</v>
      </c>
      <c r="E149" s="1">
        <v>0</v>
      </c>
      <c r="F149" s="1">
        <v>0</v>
      </c>
      <c r="G149" s="2">
        <f t="shared" si="0"/>
        <v>1582850.3977600001</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3408909</v>
      </c>
      <c r="D150" s="1">
        <f>'PR-RAS'!E154</f>
        <v>3600705.69</v>
      </c>
      <c r="E150" s="1">
        <v>0</v>
      </c>
      <c r="F150" s="1">
        <v>0</v>
      </c>
      <c r="G150" s="2">
        <f t="shared" si="0"/>
        <v>1580937.7366199999</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19786</v>
      </c>
      <c r="D152" s="1">
        <f>'PR-RAS'!E156</f>
        <v>19867.599999999999</v>
      </c>
      <c r="E152" s="1">
        <v>0</v>
      </c>
      <c r="F152" s="1">
        <v>0</v>
      </c>
      <c r="G152" s="2">
        <f t="shared" si="0"/>
        <v>8987.7011999999995</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9257</v>
      </c>
      <c r="D153" s="1">
        <f>'PR-RAS'!E157</f>
        <v>7918.27</v>
      </c>
      <c r="E153" s="1">
        <v>0</v>
      </c>
      <c r="F153" s="1">
        <v>0</v>
      </c>
      <c r="G153" s="2">
        <f t="shared" si="0"/>
        <v>3814.2180800000001</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150868</v>
      </c>
      <c r="D154" s="1">
        <f>'PR-RAS'!E158</f>
        <v>138844.81</v>
      </c>
      <c r="E154" s="1">
        <v>0</v>
      </c>
      <c r="F154" s="1">
        <v>0</v>
      </c>
      <c r="G154" s="2">
        <f t="shared" si="0"/>
        <v>65569.315860000002</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511766</v>
      </c>
      <c r="D155" s="1">
        <f>'PR-RAS'!E159</f>
        <v>524800.30000000005</v>
      </c>
      <c r="E155" s="1">
        <v>0</v>
      </c>
      <c r="F155" s="1">
        <v>0</v>
      </c>
      <c r="G155" s="2">
        <f t="shared" si="0"/>
        <v>240450.45640000002</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511766</v>
      </c>
      <c r="D157" s="1">
        <f>'PR-RAS'!E161</f>
        <v>524800.30000000005</v>
      </c>
      <c r="E157" s="1">
        <v>0</v>
      </c>
      <c r="F157" s="1">
        <v>0</v>
      </c>
      <c r="G157" s="2">
        <f t="shared" si="0"/>
        <v>243573.18960000001</v>
      </c>
      <c r="H157" s="2">
        <f t="shared" si="1"/>
        <v>0.30000000004656613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829054</v>
      </c>
      <c r="D159" s="1">
        <f>'PR-RAS'!E163</f>
        <v>1430867.11</v>
      </c>
      <c r="E159" s="1">
        <v>0</v>
      </c>
      <c r="F159" s="1">
        <v>0</v>
      </c>
      <c r="G159" s="2">
        <f t="shared" si="0"/>
        <v>583144.53876000002</v>
      </c>
      <c r="H159" s="2">
        <f t="shared" si="1"/>
        <v>0.11000000010244548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59134</v>
      </c>
      <c r="D160" s="1">
        <f>'PR-RAS'!E164</f>
        <v>234107.97999999998</v>
      </c>
      <c r="E160" s="1">
        <v>0</v>
      </c>
      <c r="F160" s="1">
        <v>0</v>
      </c>
      <c r="G160" s="2">
        <f t="shared" si="0"/>
        <v>83848.643639999995</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500</v>
      </c>
      <c r="D161" s="1">
        <f>'PR-RAS'!E165</f>
        <v>167736.84</v>
      </c>
      <c r="E161" s="1">
        <v>0</v>
      </c>
      <c r="F161" s="1">
        <v>0</v>
      </c>
      <c r="G161" s="2">
        <f t="shared" si="0"/>
        <v>53755.788800000002</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58266</v>
      </c>
      <c r="D162" s="1">
        <f>'PR-RAS'!E166</f>
        <v>65424.14</v>
      </c>
      <c r="E162" s="1">
        <v>0</v>
      </c>
      <c r="F162" s="1">
        <v>0</v>
      </c>
      <c r="G162" s="2">
        <f t="shared" si="0"/>
        <v>30447.399079999999</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v>
      </c>
      <c r="D163" s="1">
        <f>'PR-RAS'!E167</f>
        <v>500</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168</v>
      </c>
      <c r="D164" s="1">
        <f>'PR-RAS'!E168</f>
        <v>447</v>
      </c>
      <c r="E164" s="1">
        <v>0</v>
      </c>
      <c r="F164" s="1">
        <v>0</v>
      </c>
      <c r="G164" s="2">
        <f t="shared" si="0"/>
        <v>173.10599999999999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642277</v>
      </c>
      <c r="D165" s="1">
        <f>'PR-RAS'!E169</f>
        <v>1019531.87</v>
      </c>
      <c r="E165" s="1">
        <v>0</v>
      </c>
      <c r="F165" s="1">
        <v>0</v>
      </c>
      <c r="G165" s="2">
        <f t="shared" si="0"/>
        <v>439739.88136000006</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44423</v>
      </c>
      <c r="D166" s="1">
        <f>'PR-RAS'!E170</f>
        <v>35353.86</v>
      </c>
      <c r="E166" s="1">
        <v>0</v>
      </c>
      <c r="F166" s="1">
        <v>0</v>
      </c>
      <c r="G166" s="2">
        <f t="shared" si="0"/>
        <v>18996.568800000001</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300679</v>
      </c>
      <c r="D167" s="1">
        <f>'PR-RAS'!E171</f>
        <v>284877.63</v>
      </c>
      <c r="E167" s="1">
        <v>0</v>
      </c>
      <c r="F167" s="1">
        <v>0</v>
      </c>
      <c r="G167" s="2">
        <f t="shared" si="0"/>
        <v>144492.08716</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290649</v>
      </c>
      <c r="D168" s="1">
        <f>'PR-RAS'!E172</f>
        <v>678303.1</v>
      </c>
      <c r="E168" s="1">
        <v>0</v>
      </c>
      <c r="F168" s="1">
        <v>0</v>
      </c>
      <c r="G168" s="2">
        <f t="shared" si="0"/>
        <v>275091.61840000004</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4721</v>
      </c>
      <c r="D169" s="1">
        <f>'PR-RAS'!E173</f>
        <v>13774.27</v>
      </c>
      <c r="E169" s="1">
        <v>0</v>
      </c>
      <c r="F169" s="1">
        <v>0</v>
      </c>
      <c r="G169" s="2">
        <f t="shared" si="0"/>
        <v>5421.2827200000002</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1805</v>
      </c>
      <c r="D170" s="1">
        <f>'PR-RAS'!E174</f>
        <v>6629.27</v>
      </c>
      <c r="E170" s="1">
        <v>0</v>
      </c>
      <c r="F170" s="1">
        <v>0</v>
      </c>
      <c r="G170" s="2">
        <f t="shared" si="0"/>
        <v>2545.7382600000005</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593.74</v>
      </c>
      <c r="E172" s="1">
        <v>0</v>
      </c>
      <c r="F172" s="1">
        <v>0</v>
      </c>
      <c r="G172" s="2">
        <f t="shared" si="0"/>
        <v>203.05908000000002</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113429</v>
      </c>
      <c r="D173" s="1">
        <f>'PR-RAS'!E177</f>
        <v>126618.53</v>
      </c>
      <c r="E173" s="1">
        <v>0</v>
      </c>
      <c r="F173" s="1">
        <v>0</v>
      </c>
      <c r="G173" s="2">
        <f t="shared" si="0"/>
        <v>63066.562319999997</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11811</v>
      </c>
      <c r="D174" s="1">
        <f>'PR-RAS'!E178</f>
        <v>42168.82</v>
      </c>
      <c r="E174" s="1">
        <v>0</v>
      </c>
      <c r="F174" s="1">
        <v>0</v>
      </c>
      <c r="G174" s="2">
        <f t="shared" si="0"/>
        <v>16633.71472</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35565</v>
      </c>
      <c r="D175" s="1">
        <f>'PR-RAS'!E179</f>
        <v>26775.47</v>
      </c>
      <c r="E175" s="1">
        <v>0</v>
      </c>
      <c r="F175" s="1">
        <v>0</v>
      </c>
      <c r="G175" s="2">
        <f t="shared" si="0"/>
        <v>15506.173559999999</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2475</v>
      </c>
      <c r="D176" s="1">
        <f>'PR-RAS'!E180</f>
        <v>300</v>
      </c>
      <c r="E176" s="1">
        <v>0</v>
      </c>
      <c r="F176" s="1">
        <v>0</v>
      </c>
      <c r="G176" s="2">
        <f t="shared" si="0"/>
        <v>538.125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29972</v>
      </c>
      <c r="D177" s="1">
        <f>'PR-RAS'!E181</f>
        <v>32025.31</v>
      </c>
      <c r="E177" s="1">
        <v>0</v>
      </c>
      <c r="F177" s="1">
        <v>0</v>
      </c>
      <c r="G177" s="2">
        <f t="shared" si="0"/>
        <v>16547.981119999997</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11428</v>
      </c>
      <c r="D178" s="1">
        <f>'PR-RAS'!E182</f>
        <v>1000</v>
      </c>
      <c r="E178" s="1">
        <v>0</v>
      </c>
      <c r="F178" s="1">
        <v>0</v>
      </c>
      <c r="G178" s="2">
        <f t="shared" si="0"/>
        <v>2376.7559999999999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2672</v>
      </c>
      <c r="D179" s="1">
        <f>'PR-RAS'!E183</f>
        <v>4989.87</v>
      </c>
      <c r="E179" s="1">
        <v>0</v>
      </c>
      <c r="F179" s="1">
        <v>0</v>
      </c>
      <c r="G179" s="2">
        <f t="shared" si="0"/>
        <v>2252.00972</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13369</v>
      </c>
      <c r="D180" s="1">
        <f>'PR-RAS'!E184</f>
        <v>12126.55</v>
      </c>
      <c r="E180" s="1">
        <v>0</v>
      </c>
      <c r="F180" s="1">
        <v>0</v>
      </c>
      <c r="G180" s="2">
        <f t="shared" si="0"/>
        <v>6734.3558999999996</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3062</v>
      </c>
      <c r="D181" s="1">
        <f>'PR-RAS'!E185</f>
        <v>4270.01</v>
      </c>
      <c r="E181" s="1">
        <v>0</v>
      </c>
      <c r="F181" s="1">
        <v>0</v>
      </c>
      <c r="G181" s="2">
        <f t="shared" si="0"/>
        <v>2088.3636000000001</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3075</v>
      </c>
      <c r="D182" s="1">
        <f>'PR-RAS'!E186</f>
        <v>2962.5</v>
      </c>
      <c r="E182" s="1">
        <v>0</v>
      </c>
      <c r="F182" s="1">
        <v>0</v>
      </c>
      <c r="G182" s="2">
        <f t="shared" si="0"/>
        <v>1629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14214</v>
      </c>
      <c r="D184" s="1">
        <f>'PR-RAS'!E188</f>
        <v>50608.729999999996</v>
      </c>
      <c r="E184" s="1">
        <v>0</v>
      </c>
      <c r="F184" s="1">
        <v>0</v>
      </c>
      <c r="G184" s="2">
        <f t="shared" si="0"/>
        <v>21123.957179999998</v>
      </c>
      <c r="H184" s="2">
        <f t="shared" si="1"/>
        <v>0.27000000000407454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2371</v>
      </c>
      <c r="D186" s="1">
        <f>'PR-RAS'!E190</f>
        <v>5443.39</v>
      </c>
      <c r="E186" s="1">
        <v>0</v>
      </c>
      <c r="F186" s="1">
        <v>0</v>
      </c>
      <c r="G186" s="2">
        <f t="shared" si="0"/>
        <v>2452.6893</v>
      </c>
      <c r="H186" s="2">
        <f t="shared" si="1"/>
        <v>0.39000000000032742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450</v>
      </c>
      <c r="D188" s="1">
        <f>'PR-RAS'!E192</f>
        <v>500</v>
      </c>
      <c r="E188" s="1">
        <v>0</v>
      </c>
      <c r="F188" s="1">
        <v>0</v>
      </c>
      <c r="G188" s="2">
        <f t="shared" si="0"/>
        <v>271.14999999999998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5062</v>
      </c>
      <c r="D189" s="1">
        <f>'PR-RAS'!E193</f>
        <v>9547.5</v>
      </c>
      <c r="E189" s="1">
        <v>0</v>
      </c>
      <c r="F189" s="1">
        <v>0</v>
      </c>
      <c r="G189" s="2">
        <f t="shared" si="0"/>
        <v>4541.5159999999996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6331</v>
      </c>
      <c r="D191" s="1">
        <f>'PR-RAS'!E195</f>
        <v>35117.839999999997</v>
      </c>
      <c r="E191" s="1">
        <v>0</v>
      </c>
      <c r="F191" s="1">
        <v>0</v>
      </c>
      <c r="G191" s="2">
        <f t="shared" si="0"/>
        <v>14547.669199999998</v>
      </c>
      <c r="H191" s="2">
        <f t="shared" si="1"/>
        <v>0.16000000000349246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9956</v>
      </c>
      <c r="D192" s="1">
        <f>'PR-RAS'!E196</f>
        <v>14267.34</v>
      </c>
      <c r="E192" s="1">
        <v>0</v>
      </c>
      <c r="F192" s="1">
        <v>0</v>
      </c>
      <c r="G192" s="2">
        <f t="shared" si="0"/>
        <v>7351.7198800000006</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2101</v>
      </c>
      <c r="D198" s="1">
        <f>'PR-RAS'!E202</f>
        <v>1338.66</v>
      </c>
      <c r="E198" s="1">
        <v>0</v>
      </c>
      <c r="F198" s="1">
        <v>0</v>
      </c>
      <c r="G198" s="2">
        <f t="shared" si="0"/>
        <v>941.32903999999996</v>
      </c>
      <c r="H198" s="2">
        <f t="shared" si="1"/>
        <v>0.33999999999991815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2101</v>
      </c>
      <c r="D204" s="1">
        <f>'PR-RAS'!E208</f>
        <v>1338.66</v>
      </c>
      <c r="E204" s="1">
        <v>0</v>
      </c>
      <c r="F204" s="1">
        <v>0</v>
      </c>
      <c r="G204" s="2">
        <f t="shared" si="0"/>
        <v>969.99896000000001</v>
      </c>
      <c r="H204" s="2">
        <f t="shared" si="1"/>
        <v>0.33999999999991815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7855</v>
      </c>
      <c r="D206" s="1">
        <f>'PR-RAS'!E210</f>
        <v>12928.68</v>
      </c>
      <c r="E206" s="1">
        <v>0</v>
      </c>
      <c r="F206" s="1">
        <v>0</v>
      </c>
      <c r="G206" s="2">
        <f t="shared" si="0"/>
        <v>6911.0338000000002</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7855</v>
      </c>
      <c r="D207" s="1">
        <f>'PR-RAS'!E211</f>
        <v>12814.23</v>
      </c>
      <c r="E207" s="1">
        <v>0</v>
      </c>
      <c r="F207" s="1">
        <v>0</v>
      </c>
      <c r="G207" s="2">
        <f t="shared" si="0"/>
        <v>6897.5927599999995</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114.45</v>
      </c>
      <c r="E210" s="1">
        <v>0</v>
      </c>
      <c r="F210" s="1">
        <v>0</v>
      </c>
      <c r="G210" s="2">
        <f t="shared" si="0"/>
        <v>47.8401</v>
      </c>
      <c r="H210" s="2">
        <f t="shared" si="1"/>
        <v>0.45000000000000284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339.35</v>
      </c>
      <c r="E248" s="1">
        <v>0</v>
      </c>
      <c r="F248" s="1">
        <v>0</v>
      </c>
      <c r="G248" s="2">
        <f t="shared" si="0"/>
        <v>167.63890000000001</v>
      </c>
      <c r="H248" s="2">
        <f t="shared" si="1"/>
        <v>0.35000000000002274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339.35</v>
      </c>
      <c r="E255" s="1">
        <v>0</v>
      </c>
      <c r="F255" s="1">
        <v>0</v>
      </c>
      <c r="G255" s="2">
        <f t="shared" si="0"/>
        <v>172.38980000000001</v>
      </c>
      <c r="H255" s="2">
        <f t="shared" si="1"/>
        <v>0.35000000000002274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339.35</v>
      </c>
      <c r="E257" s="1">
        <v>0</v>
      </c>
      <c r="F257" s="1">
        <v>0</v>
      </c>
      <c r="G257" s="2">
        <f t="shared" si="0"/>
        <v>173.74720000000002</v>
      </c>
      <c r="H257" s="2">
        <f t="shared" si="1"/>
        <v>0.35000000000002274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4939596</v>
      </c>
      <c r="D285" s="1">
        <f>'PR-RAS'!E289</f>
        <v>5737610.4699999997</v>
      </c>
      <c r="E285" s="1">
        <v>0</v>
      </c>
      <c r="F285" s="1">
        <v>0</v>
      </c>
      <c r="G285" s="2">
        <f t="shared" si="8"/>
        <v>4661808.0109599996</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10124</v>
      </c>
      <c r="D286" s="1">
        <f>'PR-RAS'!E290</f>
        <v>0</v>
      </c>
      <c r="E286" s="1">
        <v>0</v>
      </c>
      <c r="F286" s="1">
        <v>0</v>
      </c>
      <c r="G286" s="2">
        <f t="shared" si="8"/>
        <v>2885.3399999999997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165411.19999999925</v>
      </c>
      <c r="E287" s="1">
        <v>0</v>
      </c>
      <c r="F287" s="1">
        <v>0</v>
      </c>
      <c r="G287" s="2">
        <f t="shared" si="8"/>
        <v>94615.206399999559</v>
      </c>
      <c r="H287" s="2">
        <f t="shared" si="9"/>
        <v>0.19999999925494194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503915</v>
      </c>
      <c r="D288" s="1">
        <f>'PR-RAS'!E292</f>
        <v>459402.96</v>
      </c>
      <c r="E288" s="1">
        <v>0</v>
      </c>
      <c r="F288" s="1">
        <v>0</v>
      </c>
      <c r="G288" s="2">
        <f t="shared" si="8"/>
        <v>408320.90403999994</v>
      </c>
      <c r="H288" s="2">
        <f t="shared" si="9"/>
        <v>3.9999999979045242E-2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24038</v>
      </c>
      <c r="D290" s="1">
        <f>'PR-RAS'!E294</f>
        <v>28030.51</v>
      </c>
      <c r="E290" s="1">
        <v>0</v>
      </c>
      <c r="F290" s="1">
        <v>0</v>
      </c>
      <c r="G290" s="2">
        <f t="shared" si="8"/>
        <v>23148.616779999997</v>
      </c>
      <c r="H290" s="2">
        <f t="shared" si="9"/>
        <v>0.49000000000160071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24038</v>
      </c>
      <c r="D291" s="1">
        <f>'PR-RAS'!E295</f>
        <v>23610.75</v>
      </c>
      <c r="E291" s="1">
        <v>0</v>
      </c>
      <c r="F291" s="1">
        <v>0</v>
      </c>
      <c r="G291" s="2">
        <f t="shared" si="8"/>
        <v>20665.254999999997</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317</v>
      </c>
      <c r="D293" s="1">
        <f>'PR-RAS'!E298</f>
        <v>12.07</v>
      </c>
      <c r="E293" s="1">
        <v>0</v>
      </c>
      <c r="F293" s="1">
        <v>0</v>
      </c>
      <c r="G293" s="2">
        <f t="shared" si="8"/>
        <v>99.61287999999999</v>
      </c>
      <c r="H293" s="2">
        <f t="shared" si="9"/>
        <v>7.0000000000000284E-2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317</v>
      </c>
      <c r="D306" s="1">
        <f>'PR-RAS'!E311</f>
        <v>12.07</v>
      </c>
      <c r="E306" s="1">
        <v>0</v>
      </c>
      <c r="F306" s="1">
        <v>0</v>
      </c>
      <c r="G306" s="2">
        <f t="shared" si="8"/>
        <v>104.04769999999999</v>
      </c>
      <c r="H306" s="2">
        <f t="shared" si="9"/>
        <v>7.0000000000000284E-2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317</v>
      </c>
      <c r="D307" s="1">
        <f>'PR-RAS'!E312</f>
        <v>12.07</v>
      </c>
      <c r="E307" s="1">
        <v>0</v>
      </c>
      <c r="F307" s="1">
        <v>0</v>
      </c>
      <c r="G307" s="2">
        <f t="shared" si="8"/>
        <v>104.38883999999999</v>
      </c>
      <c r="H307" s="2">
        <f t="shared" si="9"/>
        <v>7.0000000000000284E-2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317</v>
      </c>
      <c r="D308" s="1">
        <f>'PR-RAS'!E313</f>
        <v>12.07</v>
      </c>
      <c r="E308" s="1">
        <v>0</v>
      </c>
      <c r="F308" s="1">
        <v>0</v>
      </c>
      <c r="G308" s="2">
        <f t="shared" si="8"/>
        <v>104.72998</v>
      </c>
      <c r="H308" s="2">
        <f t="shared" si="9"/>
        <v>7.0000000000000284E-2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28170</v>
      </c>
      <c r="D345" s="1">
        <f>'PR-RAS'!E350</f>
        <v>14868</v>
      </c>
      <c r="E345" s="1">
        <v>0</v>
      </c>
      <c r="F345" s="1">
        <v>0</v>
      </c>
      <c r="G345" s="2">
        <f t="shared" si="8"/>
        <v>19919.663999999997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25170</v>
      </c>
      <c r="D358" s="1">
        <f>'PR-RAS'!E363</f>
        <v>14868</v>
      </c>
      <c r="E358" s="1">
        <v>0</v>
      </c>
      <c r="F358" s="1">
        <v>0</v>
      </c>
      <c r="G358" s="2">
        <f t="shared" si="8"/>
        <v>19601.441999999999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21935</v>
      </c>
      <c r="D364" s="1">
        <f>'PR-RAS'!E369</f>
        <v>6997.5</v>
      </c>
      <c r="E364" s="1">
        <v>0</v>
      </c>
      <c r="F364" s="1">
        <v>0</v>
      </c>
      <c r="G364" s="2">
        <f t="shared" si="8"/>
        <v>13042.59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20335</v>
      </c>
      <c r="D365" s="1">
        <f>'PR-RAS'!E370</f>
        <v>6997.5</v>
      </c>
      <c r="E365" s="1">
        <v>0</v>
      </c>
      <c r="F365" s="1">
        <v>0</v>
      </c>
      <c r="G365" s="2">
        <f t="shared" si="8"/>
        <v>12496.119999999999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1600</v>
      </c>
      <c r="D371" s="1">
        <f>'PR-RAS'!E376</f>
        <v>0</v>
      </c>
      <c r="E371" s="1">
        <v>0</v>
      </c>
      <c r="F371" s="1">
        <v>0</v>
      </c>
      <c r="G371" s="2">
        <f t="shared" si="8"/>
        <v>592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3235</v>
      </c>
      <c r="D378" s="1">
        <f>'PR-RAS'!E383</f>
        <v>7870.5</v>
      </c>
      <c r="E378" s="1">
        <v>0</v>
      </c>
      <c r="F378" s="1">
        <v>0</v>
      </c>
      <c r="G378" s="2">
        <f t="shared" si="8"/>
        <v>7153.9520000000002</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3235</v>
      </c>
      <c r="D379" s="1">
        <f>'PR-RAS'!E384</f>
        <v>7870.5</v>
      </c>
      <c r="E379" s="1">
        <v>0</v>
      </c>
      <c r="F379" s="1">
        <v>0</v>
      </c>
      <c r="G379" s="2">
        <f t="shared" si="8"/>
        <v>7172.9279999999999</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3000</v>
      </c>
      <c r="D397" s="1">
        <f>'PR-RAS'!E402</f>
        <v>0</v>
      </c>
      <c r="E397" s="1">
        <v>0</v>
      </c>
      <c r="F397" s="1">
        <v>0</v>
      </c>
      <c r="G397" s="2">
        <f t="shared" si="8"/>
        <v>1188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3000</v>
      </c>
      <c r="D398" s="1">
        <f>'PR-RAS'!E403</f>
        <v>0</v>
      </c>
      <c r="E398" s="1">
        <v>0</v>
      </c>
      <c r="F398" s="1">
        <v>0</v>
      </c>
      <c r="G398" s="2">
        <f t="shared" si="8"/>
        <v>1191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27853</v>
      </c>
      <c r="D403" s="1">
        <f>'PR-RAS'!E408</f>
        <v>14855.93</v>
      </c>
      <c r="E403" s="1">
        <v>0</v>
      </c>
      <c r="F403" s="1">
        <v>0</v>
      </c>
      <c r="G403" s="2">
        <f t="shared" si="8"/>
        <v>23141.07372</v>
      </c>
      <c r="H403" s="2">
        <f t="shared" si="9"/>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4950037</v>
      </c>
      <c r="D407" s="1">
        <f>'PR-RAS'!E412</f>
        <v>5572211.3400000008</v>
      </c>
      <c r="E407" s="1">
        <v>0</v>
      </c>
      <c r="F407" s="1">
        <v>0</v>
      </c>
      <c r="G407" s="2">
        <f t="shared" si="8"/>
        <v>6534350.6300800014</v>
      </c>
      <c r="H407" s="2">
        <f t="shared" si="9"/>
        <v>0.34000000078231096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4967766</v>
      </c>
      <c r="D408" s="1">
        <f>'PR-RAS'!E413</f>
        <v>5752478.4699999997</v>
      </c>
      <c r="E408" s="1">
        <v>0</v>
      </c>
      <c r="F408" s="1">
        <v>0</v>
      </c>
      <c r="G408" s="2">
        <f t="shared" si="8"/>
        <v>6704398.2365799993</v>
      </c>
      <c r="H408" s="2">
        <f t="shared" si="9"/>
        <v>0.46999999973922968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17729</v>
      </c>
      <c r="D410" s="1">
        <f>'PR-RAS'!E415</f>
        <v>180267.12999999896</v>
      </c>
      <c r="E410" s="1">
        <v>0</v>
      </c>
      <c r="F410" s="1">
        <v>0</v>
      </c>
      <c r="G410" s="2">
        <f t="shared" si="8"/>
        <v>154709.67333999914</v>
      </c>
      <c r="H410" s="2">
        <f t="shared" si="9"/>
        <v>0.12999999895691872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503915</v>
      </c>
      <c r="D411" s="1">
        <f>'PR-RAS'!E416</f>
        <v>459402.96</v>
      </c>
      <c r="E411" s="1">
        <v>0</v>
      </c>
      <c r="F411" s="1">
        <v>0</v>
      </c>
      <c r="G411" s="2">
        <f t="shared" si="8"/>
        <v>583315.57719999994</v>
      </c>
      <c r="H411" s="2">
        <f t="shared" si="9"/>
        <v>3.9999999979045242E-2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24038</v>
      </c>
      <c r="D413" s="1">
        <f>'PR-RAS'!E418</f>
        <v>28030.51</v>
      </c>
      <c r="E413" s="1">
        <v>0</v>
      </c>
      <c r="F413" s="1">
        <v>0</v>
      </c>
      <c r="G413" s="2">
        <f t="shared" si="8"/>
        <v>33000.796239999996</v>
      </c>
      <c r="H413" s="2">
        <f t="shared" si="9"/>
        <v>0.49000000000160071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15368</v>
      </c>
      <c r="D522" s="1">
        <f>'PR-RAS'!E528</f>
        <v>16096.98</v>
      </c>
      <c r="E522" s="1">
        <v>0</v>
      </c>
      <c r="F522" s="1">
        <v>0</v>
      </c>
      <c r="G522" s="2">
        <f t="shared" ref="G522:G809" si="10">(B522/1000)*(C522*1+D522*2)</f>
        <v>24779.781159999999</v>
      </c>
      <c r="H522" s="2">
        <f t="shared" ref="H522:H809" si="11">ABS(C522-ROUND(C522,0))+ABS(D522-ROUND(D522,0))</f>
        <v>2.0000000000436557E-2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15368</v>
      </c>
      <c r="D587" s="1">
        <f>'PR-RAS'!E593</f>
        <v>16096.98</v>
      </c>
      <c r="E587" s="1">
        <v>0</v>
      </c>
      <c r="F587" s="1">
        <v>0</v>
      </c>
      <c r="G587" s="2">
        <f t="shared" si="10"/>
        <v>27871.308559999998</v>
      </c>
      <c r="H587" s="2">
        <f t="shared" si="11"/>
        <v>2.0000000000436557E-2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15368</v>
      </c>
      <c r="D606" s="1">
        <f>'PR-RAS'!E612</f>
        <v>16096.98</v>
      </c>
      <c r="E606" s="1">
        <v>0</v>
      </c>
      <c r="F606" s="1">
        <v>0</v>
      </c>
      <c r="G606" s="2">
        <f t="shared" si="10"/>
        <v>28774.985799999999</v>
      </c>
      <c r="H606" s="2">
        <f t="shared" si="11"/>
        <v>2.0000000000436557E-2</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15368</v>
      </c>
      <c r="D607" s="1">
        <f>'PR-RAS'!E613</f>
        <v>16096.98</v>
      </c>
      <c r="E607" s="1">
        <v>0</v>
      </c>
      <c r="F607" s="1">
        <v>0</v>
      </c>
      <c r="G607" s="2">
        <f t="shared" si="10"/>
        <v>28822.547759999998</v>
      </c>
      <c r="H607" s="2">
        <f t="shared" si="11"/>
        <v>2.0000000000436557E-2</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15368</v>
      </c>
      <c r="D630" s="1">
        <f>'PR-RAS'!E636</f>
        <v>16096.98</v>
      </c>
      <c r="E630" s="1">
        <v>0</v>
      </c>
      <c r="F630" s="1">
        <v>0</v>
      </c>
      <c r="G630" s="2">
        <f t="shared" si="10"/>
        <v>29916.472839999999</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4950037</v>
      </c>
      <c r="D633" s="1">
        <f>'PR-RAS'!E639</f>
        <v>5572211.3400000008</v>
      </c>
      <c r="E633" s="1">
        <v>0</v>
      </c>
      <c r="F633" s="1">
        <v>0</v>
      </c>
      <c r="G633" s="2">
        <f t="shared" si="10"/>
        <v>10171698.517760001</v>
      </c>
      <c r="H633" s="2">
        <f t="shared" si="11"/>
        <v>0.34000000078231096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4983134</v>
      </c>
      <c r="D634" s="1">
        <f>'PR-RAS'!E640</f>
        <v>5768575.4500000002</v>
      </c>
      <c r="E634" s="1">
        <v>0</v>
      </c>
      <c r="F634" s="1">
        <v>0</v>
      </c>
      <c r="G634" s="2">
        <f t="shared" si="10"/>
        <v>10457340.341700001</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33097</v>
      </c>
      <c r="D636" s="1">
        <f>'PR-RAS'!E642</f>
        <v>196364.1099999994</v>
      </c>
      <c r="E636" s="1">
        <v>0</v>
      </c>
      <c r="F636" s="1">
        <v>0</v>
      </c>
      <c r="G636" s="2">
        <f t="shared" si="10"/>
        <v>270399.01469999924</v>
      </c>
      <c r="H636" s="2">
        <f t="shared" si="11"/>
        <v>0.10999999940395355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503915</v>
      </c>
      <c r="D637" s="1">
        <f>'PR-RAS'!E643</f>
        <v>459402.96</v>
      </c>
      <c r="E637" s="1">
        <v>0</v>
      </c>
      <c r="F637" s="1">
        <v>0</v>
      </c>
      <c r="G637" s="2">
        <f t="shared" si="10"/>
        <v>904850.50511999999</v>
      </c>
      <c r="H637" s="2">
        <f t="shared" si="11"/>
        <v>3.9999999979045242E-2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470818</v>
      </c>
      <c r="D639" s="1">
        <f>'PR-RAS'!E645</f>
        <v>263038.85000000062</v>
      </c>
      <c r="E639" s="1">
        <v>0</v>
      </c>
      <c r="F639" s="1">
        <v>0</v>
      </c>
      <c r="G639" s="2">
        <f t="shared" si="10"/>
        <v>636019.45660000085</v>
      </c>
      <c r="H639" s="2">
        <f t="shared" si="11"/>
        <v>0.14999999938299879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678894</v>
      </c>
      <c r="D641" s="1">
        <f>'PR-RAS'!E647</f>
        <v>754387.33</v>
      </c>
      <c r="E641" s="1">
        <v>0</v>
      </c>
      <c r="F641" s="1">
        <v>0</v>
      </c>
      <c r="G641" s="2">
        <f t="shared" si="10"/>
        <v>1400107.9424000001</v>
      </c>
      <c r="H641" s="2">
        <f t="shared" si="11"/>
        <v>0.32999999995809048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516422</v>
      </c>
      <c r="D642" s="1">
        <f>'PR-RAS'!E649</f>
        <v>495179.5</v>
      </c>
      <c r="E642" s="1">
        <v>0</v>
      </c>
      <c r="F642" s="1">
        <v>0</v>
      </c>
      <c r="G642" s="2">
        <f t="shared" si="10"/>
        <v>965846.62100000004</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5021737</v>
      </c>
      <c r="D643" s="1">
        <f>'PR-RAS'!E650</f>
        <v>5640551.5999999996</v>
      </c>
      <c r="E643" s="1">
        <v>0</v>
      </c>
      <c r="F643" s="1">
        <v>0</v>
      </c>
      <c r="G643" s="2">
        <f t="shared" si="10"/>
        <v>10466423.408399999</v>
      </c>
      <c r="H643" s="2">
        <f t="shared" si="11"/>
        <v>0.40000000037252903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4956514</v>
      </c>
      <c r="D644" s="1">
        <f>'PR-RAS'!E651</f>
        <v>5856584.3200000003</v>
      </c>
      <c r="E644" s="1">
        <v>0</v>
      </c>
      <c r="F644" s="1">
        <v>0</v>
      </c>
      <c r="G644" s="2">
        <f t="shared" si="10"/>
        <v>10718605.937520001</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581645</v>
      </c>
      <c r="D645" s="1">
        <f>'PR-RAS'!E652</f>
        <v>279146.77999999933</v>
      </c>
      <c r="E645" s="1">
        <v>0</v>
      </c>
      <c r="F645" s="1">
        <v>0</v>
      </c>
      <c r="G645" s="2">
        <f t="shared" si="10"/>
        <v>734120.4326399992</v>
      </c>
      <c r="H645" s="2">
        <f t="shared" si="11"/>
        <v>0.22000000067055225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62</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51</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3899902</v>
      </c>
      <c r="D668" s="1">
        <f>'PR-RAS'!E675</f>
        <v>3966124.18</v>
      </c>
      <c r="E668" s="1">
        <v>0</v>
      </c>
      <c r="F668" s="1">
        <v>0</v>
      </c>
      <c r="G668" s="2">
        <f t="shared" si="10"/>
        <v>7892044.29012</v>
      </c>
      <c r="H668" s="2">
        <f t="shared" si="11"/>
        <v>0.18000000016763806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8094.16</v>
      </c>
      <c r="E669" s="1">
        <v>0</v>
      </c>
      <c r="F669" s="1">
        <v>0</v>
      </c>
      <c r="G669" s="2">
        <f t="shared" si="10"/>
        <v>12149.797760000001</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1222</v>
      </c>
      <c r="D670" s="1">
        <f>'PR-RAS'!E677</f>
        <v>0</v>
      </c>
      <c r="E670" s="1">
        <v>0</v>
      </c>
      <c r="F670" s="1">
        <v>0</v>
      </c>
      <c r="G670" s="2">
        <f t="shared" si="10"/>
        <v>817.51800000000003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300019</v>
      </c>
      <c r="D703" s="1">
        <f>'PR-RAS'!E710</f>
        <v>289226.76</v>
      </c>
      <c r="E703" s="1">
        <v>0</v>
      </c>
      <c r="F703" s="1">
        <v>0</v>
      </c>
      <c r="G703" s="2">
        <f t="shared" si="10"/>
        <v>616687.70903999999</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3705</v>
      </c>
      <c r="E705" s="1">
        <v>0</v>
      </c>
      <c r="F705" s="1">
        <v>0</v>
      </c>
      <c r="G705" s="2">
        <f t="shared" si="10"/>
        <v>5216.6399999999994</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13846</v>
      </c>
      <c r="D709" s="1">
        <f>'PR-RAS'!E716</f>
        <v>14599.21</v>
      </c>
      <c r="E709" s="1">
        <v>0</v>
      </c>
      <c r="F709" s="1">
        <v>0</v>
      </c>
      <c r="G709" s="2">
        <f t="shared" si="10"/>
        <v>30475.449359999999</v>
      </c>
      <c r="H709" s="2">
        <f t="shared" si="11"/>
        <v>0.20999999999912689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17525</v>
      </c>
      <c r="D710" s="1">
        <f>'PR-RAS'!E717</f>
        <v>10597.51</v>
      </c>
      <c r="E710" s="1">
        <v>0</v>
      </c>
      <c r="F710" s="1">
        <v>0</v>
      </c>
      <c r="G710" s="2">
        <f t="shared" si="10"/>
        <v>27452.494180000002</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58266</v>
      </c>
      <c r="D711" s="1">
        <f>'PR-RAS'!E718</f>
        <v>65424.14</v>
      </c>
      <c r="E711" s="1">
        <v>0</v>
      </c>
      <c r="F711" s="1">
        <v>0</v>
      </c>
      <c r="G711" s="2">
        <f t="shared" si="10"/>
        <v>134271.13879999999</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1215</v>
      </c>
      <c r="D713" s="1">
        <f>'PR-RAS'!E720</f>
        <v>885</v>
      </c>
      <c r="E713" s="1">
        <v>0</v>
      </c>
      <c r="F713" s="1">
        <v>0</v>
      </c>
      <c r="G713" s="2">
        <f t="shared" si="10"/>
        <v>2125.3199999999997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5150</v>
      </c>
      <c r="D715" s="1">
        <f>'PR-RAS'!E722</f>
        <v>8282.7999999999993</v>
      </c>
      <c r="E715" s="1">
        <v>0</v>
      </c>
      <c r="F715" s="1">
        <v>0</v>
      </c>
      <c r="G715" s="2">
        <f t="shared" si="10"/>
        <v>15504.938399999999</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3067.42</v>
      </c>
      <c r="E719" s="1">
        <v>0</v>
      </c>
      <c r="F719" s="1">
        <v>0</v>
      </c>
      <c r="G719" s="2">
        <f t="shared" si="10"/>
        <v>4404.8151200000002</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2101</v>
      </c>
      <c r="D741" s="1">
        <f>'PR-RAS'!E748</f>
        <v>1338.66</v>
      </c>
      <c r="E741" s="1">
        <v>0</v>
      </c>
      <c r="F741" s="1">
        <v>0</v>
      </c>
      <c r="G741" s="2">
        <f t="shared" si="10"/>
        <v>3535.9567999999999</v>
      </c>
      <c r="H741" s="2">
        <f t="shared" si="11"/>
        <v>0.33999999999991815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339.35</v>
      </c>
      <c r="E821" s="1">
        <v>0</v>
      </c>
      <c r="F821" s="1">
        <v>0</v>
      </c>
      <c r="G821" s="2">
        <f t="shared" si="18"/>
        <v>556.53399999999999</v>
      </c>
      <c r="H821" s="2">
        <f t="shared" si="19"/>
        <v>0.35000000000002274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15368</v>
      </c>
      <c r="D958" s="1">
        <f>'PR-RAS'!E965</f>
        <v>16096.98</v>
      </c>
      <c r="E958" s="1">
        <v>0</v>
      </c>
      <c r="F958" s="1">
        <v>0</v>
      </c>
      <c r="G958" s="2">
        <f t="shared" si="18"/>
        <v>45516.795719999995</v>
      </c>
      <c r="H958" s="2">
        <f t="shared" si="19"/>
        <v>2.0000000000436557E-2</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57521.17</v>
      </c>
      <c r="D978" s="1">
        <f>'PR-RAS'!E987</f>
        <v>44070.6</v>
      </c>
      <c r="E978" s="1">
        <v>0</v>
      </c>
      <c r="F978" s="1">
        <v>0</v>
      </c>
      <c r="G978" s="2">
        <f t="shared" si="18"/>
        <v>142312.13548999999</v>
      </c>
      <c r="H978" s="2">
        <f t="shared" si="19"/>
        <v>0.56999999999970896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1087103.81</v>
      </c>
      <c r="D1480" s="6"/>
      <c r="E1480" s="6">
        <v>0</v>
      </c>
      <c r="F1480" s="6">
        <v>0</v>
      </c>
      <c r="G1480" s="7">
        <f t="shared" ref="G1480:G1580" si="34">B1480/1000*C1480</f>
        <v>1087.1038100000001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5724695.0700000003</v>
      </c>
      <c r="D1481" s="1">
        <v>0</v>
      </c>
      <c r="E1481" s="1">
        <v>0</v>
      </c>
      <c r="F1481" s="1">
        <v>0</v>
      </c>
      <c r="G1481" s="2">
        <f t="shared" si="34"/>
        <v>11449.390140000001</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5693663.7200000007</v>
      </c>
      <c r="D1483" s="1">
        <v>0</v>
      </c>
      <c r="E1483" s="1">
        <v>0</v>
      </c>
      <c r="F1483" s="1">
        <v>0</v>
      </c>
      <c r="G1483" s="2">
        <f t="shared" si="34"/>
        <v>22774.654880000002</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4354230.7</v>
      </c>
      <c r="D1484" s="1">
        <v>0</v>
      </c>
      <c r="E1484" s="1">
        <v>0</v>
      </c>
      <c r="F1484" s="1">
        <v>0</v>
      </c>
      <c r="G1484" s="2">
        <f t="shared" si="34"/>
        <v>21771.1535</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1279498.27</v>
      </c>
      <c r="D1485" s="1">
        <v>0</v>
      </c>
      <c r="E1485" s="1">
        <v>0</v>
      </c>
      <c r="F1485" s="1">
        <v>0</v>
      </c>
      <c r="G1485" s="2">
        <f t="shared" si="34"/>
        <v>7676.9896200000003</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14084.57</v>
      </c>
      <c r="D1486" s="1">
        <v>0</v>
      </c>
      <c r="E1486" s="1">
        <v>0</v>
      </c>
      <c r="F1486" s="1">
        <v>0</v>
      </c>
      <c r="G1486" s="2">
        <f t="shared" si="34"/>
        <v>98.591989999999996</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339.35</v>
      </c>
      <c r="D1489" s="1">
        <v>0</v>
      </c>
      <c r="E1489" s="1">
        <v>0</v>
      </c>
      <c r="F1489" s="1">
        <v>0</v>
      </c>
      <c r="G1489" s="2">
        <f t="shared" si="34"/>
        <v>3.3935000000000004</v>
      </c>
      <c r="H1489" s="2">
        <f t="shared" si="35"/>
        <v>0.35000000000002274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45510.83</v>
      </c>
      <c r="D1491" s="1">
        <v>0</v>
      </c>
      <c r="E1491" s="1">
        <v>0</v>
      </c>
      <c r="F1491" s="1">
        <v>0</v>
      </c>
      <c r="G1491" s="2">
        <f t="shared" si="34"/>
        <v>546.12995999999998</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14868</v>
      </c>
      <c r="D1492" s="1">
        <v>0</v>
      </c>
      <c r="E1492" s="1">
        <v>0</v>
      </c>
      <c r="F1492" s="1">
        <v>0</v>
      </c>
      <c r="G1492" s="2">
        <f t="shared" si="34"/>
        <v>193.28399999999999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16163.35</v>
      </c>
      <c r="D1493" s="1">
        <v>0</v>
      </c>
      <c r="E1493" s="1">
        <v>0</v>
      </c>
      <c r="F1493" s="1">
        <v>0</v>
      </c>
      <c r="G1493" s="2">
        <f t="shared" si="34"/>
        <v>226.2869</v>
      </c>
      <c r="H1493" s="2">
        <f t="shared" si="35"/>
        <v>0.3500000000003638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16163.35</v>
      </c>
      <c r="D1497" s="1">
        <v>0</v>
      </c>
      <c r="E1497" s="1">
        <v>0</v>
      </c>
      <c r="F1497" s="1">
        <v>0</v>
      </c>
      <c r="G1497" s="2">
        <f t="shared" si="34"/>
        <v>290.94029999999998</v>
      </c>
      <c r="H1497" s="2">
        <f t="shared" si="35"/>
        <v>0.3500000000003638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5714107.6900000004</v>
      </c>
      <c r="D1499" s="1">
        <v>0</v>
      </c>
      <c r="E1499" s="1">
        <v>0</v>
      </c>
      <c r="F1499" s="1">
        <v>0</v>
      </c>
      <c r="G1499" s="2">
        <f t="shared" si="34"/>
        <v>114282.15380000001</v>
      </c>
      <c r="H1499" s="2">
        <f t="shared" si="35"/>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5677496.2700000005</v>
      </c>
      <c r="D1501" s="1">
        <v>0</v>
      </c>
      <c r="E1501" s="1">
        <v>0</v>
      </c>
      <c r="F1501" s="1">
        <v>0</v>
      </c>
      <c r="G1501" s="2">
        <f t="shared" si="34"/>
        <v>124904.91794</v>
      </c>
      <c r="H1501" s="2">
        <f t="shared" si="35"/>
        <v>0.27000000048428774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4334991.24</v>
      </c>
      <c r="D1502" s="1">
        <v>0</v>
      </c>
      <c r="E1502" s="1">
        <v>0</v>
      </c>
      <c r="F1502" s="1">
        <v>0</v>
      </c>
      <c r="G1502" s="2">
        <f t="shared" si="34"/>
        <v>99704.798519999997</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1328081.1100000001</v>
      </c>
      <c r="D1503" s="1">
        <v>0</v>
      </c>
      <c r="E1503" s="1">
        <v>0</v>
      </c>
      <c r="F1503" s="1">
        <v>0</v>
      </c>
      <c r="G1503" s="2">
        <f t="shared" si="34"/>
        <v>31873.946640000002</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14084.57</v>
      </c>
      <c r="D1504" s="1">
        <v>0</v>
      </c>
      <c r="E1504" s="1">
        <v>0</v>
      </c>
      <c r="F1504" s="1">
        <v>0</v>
      </c>
      <c r="G1504" s="2">
        <f t="shared" si="34"/>
        <v>352.11425000000003</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339.35</v>
      </c>
      <c r="D1507" s="1">
        <v>0</v>
      </c>
      <c r="E1507" s="1">
        <v>0</v>
      </c>
      <c r="F1507" s="1">
        <v>0</v>
      </c>
      <c r="G1507" s="2">
        <f t="shared" si="34"/>
        <v>9.5018000000000011</v>
      </c>
      <c r="H1507" s="2">
        <f t="shared" si="35"/>
        <v>0.35000000000002274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6997.5</v>
      </c>
      <c r="D1510" s="1">
        <v>0</v>
      </c>
      <c r="E1510" s="1">
        <v>0</v>
      </c>
      <c r="F1510" s="1">
        <v>0</v>
      </c>
      <c r="G1510" s="2">
        <f t="shared" si="34"/>
        <v>216.92249999999999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29613.919999999998</v>
      </c>
      <c r="D1511" s="1">
        <v>0</v>
      </c>
      <c r="E1511" s="1">
        <v>0</v>
      </c>
      <c r="F1511" s="1">
        <v>0</v>
      </c>
      <c r="G1511" s="2">
        <f t="shared" si="34"/>
        <v>947.64544000000001</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29613.919999999998</v>
      </c>
      <c r="D1515" s="1">
        <v>0</v>
      </c>
      <c r="E1515" s="1">
        <v>0</v>
      </c>
      <c r="F1515" s="1">
        <v>0</v>
      </c>
      <c r="G1515" s="2">
        <f t="shared" si="34"/>
        <v>1066.1011199999998</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1097691.1900000004</v>
      </c>
      <c r="D1517" s="1">
        <v>0</v>
      </c>
      <c r="E1517" s="1">
        <v>0</v>
      </c>
      <c r="F1517" s="1">
        <v>0</v>
      </c>
      <c r="G1517" s="2">
        <f t="shared" si="34"/>
        <v>41712.265220000016</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1097691.19</v>
      </c>
      <c r="D1576" s="1">
        <v>0</v>
      </c>
      <c r="E1576" s="1">
        <v>0</v>
      </c>
      <c r="F1576" s="1">
        <v>0</v>
      </c>
      <c r="G1576" s="2">
        <f t="shared" si="34"/>
        <v>106476.04543</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1045750.09</v>
      </c>
      <c r="D1578" s="1">
        <v>0</v>
      </c>
      <c r="E1578" s="1">
        <v>0</v>
      </c>
      <c r="F1578" s="1">
        <v>0</v>
      </c>
      <c r="G1578" s="2">
        <f t="shared" si="34"/>
        <v>103529.25891</v>
      </c>
      <c r="H1578" s="2">
        <f t="shared" si="35"/>
        <v>8.999999996740371E-2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7870.5</v>
      </c>
      <c r="D1579" s="1">
        <v>0</v>
      </c>
      <c r="E1579" s="1">
        <v>0</v>
      </c>
      <c r="F1579" s="1">
        <v>0</v>
      </c>
      <c r="G1579" s="2">
        <f t="shared" si="34"/>
        <v>787.05000000000007</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44070.6</v>
      </c>
      <c r="D1580" s="13">
        <v>0</v>
      </c>
      <c r="E1580" s="13">
        <v>0</v>
      </c>
      <c r="F1580" s="13">
        <v>0</v>
      </c>
      <c r="G1580" s="14">
        <f t="shared" si="34"/>
        <v>4451.1306000000004</v>
      </c>
      <c r="H1580" s="14">
        <f t="shared" si="35"/>
        <v>0.40000000000145519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9546</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4949720</v>
      </c>
      <c r="I16" s="184">
        <f>'PR-RAS'!E6</f>
        <v>5572199.2700000005</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4939596</v>
      </c>
      <c r="I17" s="184">
        <f>'PR-RAS'!E151</f>
        <v>5737610.4699999997</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470818</v>
      </c>
      <c r="I18" s="184">
        <f>'PR-RAS'!E645</f>
        <v>263038.85000000062</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1087103.81</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1097691.1900000004</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1097691.19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32" zoomScaleNormal="100" workbookViewId="0">
      <selection activeCell="E987" sqref="E98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4949720</v>
      </c>
      <c r="E6" s="55">
        <f>E7+E44+E50+E82+E106+E124+E133+E139</f>
        <v>5572199.2700000005</v>
      </c>
      <c r="F6" s="56">
        <f t="shared" ref="F6:F131" si="0">IF(D6&lt;&gt;0,IF(E6/D6&gt;=100,"&gt;&gt;100",E6/D6*100),"-")</f>
        <v>112.57605016041312</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3903124</v>
      </c>
      <c r="E50" s="59">
        <f>E51+E54+E59+E62+E65+E68+E71+E74+E77</f>
        <v>3974218.34</v>
      </c>
      <c r="F50" s="56">
        <f t="shared" si="0"/>
        <v>101.82147274849582</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3903124</v>
      </c>
      <c r="E68" s="55">
        <f t="shared" si="15"/>
        <v>3974218.34</v>
      </c>
      <c r="F68" s="56">
        <f t="shared" si="0"/>
        <v>101.82147274849582</v>
      </c>
    </row>
    <row r="69" spans="1:6" ht="12.75" customHeight="1" x14ac:dyDescent="0.2">
      <c r="A69" s="57" t="s">
        <v>181</v>
      </c>
      <c r="B69" s="91" t="s">
        <v>182</v>
      </c>
      <c r="C69" s="54" t="s">
        <v>181</v>
      </c>
      <c r="D69" s="257">
        <v>3901902</v>
      </c>
      <c r="E69" s="257">
        <v>3974218.34</v>
      </c>
      <c r="F69" s="56">
        <f t="shared" si="0"/>
        <v>101.85336125817615</v>
      </c>
    </row>
    <row r="70" spans="1:6" ht="24" x14ac:dyDescent="0.2">
      <c r="A70" s="57" t="s">
        <v>183</v>
      </c>
      <c r="B70" s="91" t="s">
        <v>184</v>
      </c>
      <c r="C70" s="54" t="s">
        <v>183</v>
      </c>
      <c r="D70" s="257">
        <v>1222</v>
      </c>
      <c r="E70" s="257"/>
      <c r="F70" s="56">
        <f t="shared" si="0"/>
        <v>0</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308804</v>
      </c>
      <c r="E106" s="55">
        <f t="shared" si="23"/>
        <v>306037.15999999997</v>
      </c>
      <c r="F106" s="56">
        <f t="shared" si="0"/>
        <v>99.104014196707297</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308804</v>
      </c>
      <c r="E112" s="55">
        <f t="shared" si="25"/>
        <v>306037.15999999997</v>
      </c>
      <c r="F112" s="56">
        <f t="shared" si="0"/>
        <v>99.104014196707297</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308804</v>
      </c>
      <c r="E117" s="257">
        <v>306037.15999999997</v>
      </c>
      <c r="F117" s="56">
        <f t="shared" si="0"/>
        <v>99.104014196707297</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12994</v>
      </c>
      <c r="E124" s="55">
        <f t="shared" si="27"/>
        <v>94894</v>
      </c>
      <c r="F124" s="56">
        <f t="shared" si="0"/>
        <v>730.29090349392027</v>
      </c>
    </row>
    <row r="125" spans="1:6" ht="12.75" customHeight="1" x14ac:dyDescent="0.2">
      <c r="A125" s="57">
        <v>661</v>
      </c>
      <c r="B125" s="93" t="s">
        <v>293</v>
      </c>
      <c r="C125" s="54" t="s">
        <v>294</v>
      </c>
      <c r="D125" s="55">
        <f t="shared" ref="D125:E125" si="28">SUM(D126:D127)</f>
        <v>12994</v>
      </c>
      <c r="E125" s="55">
        <f t="shared" si="28"/>
        <v>91294</v>
      </c>
      <c r="F125" s="56">
        <f t="shared" si="0"/>
        <v>702.58580883484683</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12994</v>
      </c>
      <c r="E127" s="257">
        <v>91294</v>
      </c>
      <c r="F127" s="56">
        <f t="shared" si="0"/>
        <v>702.58580883484683</v>
      </c>
    </row>
    <row r="128" spans="1:6" ht="24" x14ac:dyDescent="0.2">
      <c r="A128" s="57">
        <v>663</v>
      </c>
      <c r="B128" s="246" t="s">
        <v>299</v>
      </c>
      <c r="C128" s="54" t="s">
        <v>300</v>
      </c>
      <c r="D128" s="55">
        <f t="shared" ref="D128:E128" si="29">SUM(D129:D132)</f>
        <v>0</v>
      </c>
      <c r="E128" s="55">
        <f t="shared" si="29"/>
        <v>3600</v>
      </c>
      <c r="F128" s="56" t="str">
        <f t="shared" si="0"/>
        <v>-</v>
      </c>
    </row>
    <row r="129" spans="1:6" ht="12.75" customHeight="1" x14ac:dyDescent="0.2">
      <c r="A129" s="57">
        <v>6631</v>
      </c>
      <c r="B129" s="93" t="s">
        <v>301</v>
      </c>
      <c r="C129" s="54" t="s">
        <v>302</v>
      </c>
      <c r="D129" s="257"/>
      <c r="E129" s="257">
        <v>3600</v>
      </c>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724592</v>
      </c>
      <c r="E133" s="55">
        <f t="shared" si="30"/>
        <v>1195614.78</v>
      </c>
      <c r="F133" s="56">
        <f t="shared" ref="F133:F223" si="31">IF(D133&lt;&gt;0,IF(E133/D133&gt;=100,"&gt;&gt;100",E133/D133*100),"-")</f>
        <v>165.00524157042861</v>
      </c>
    </row>
    <row r="134" spans="1:6" ht="24" x14ac:dyDescent="0.2">
      <c r="A134" s="57">
        <v>671</v>
      </c>
      <c r="B134" s="247" t="s">
        <v>311</v>
      </c>
      <c r="C134" s="54" t="s">
        <v>312</v>
      </c>
      <c r="D134" s="55">
        <f t="shared" ref="D134:E134" si="32">SUM(D135:D137)</f>
        <v>724592</v>
      </c>
      <c r="E134" s="55">
        <f t="shared" si="32"/>
        <v>1195614.78</v>
      </c>
      <c r="F134" s="56">
        <f t="shared" si="31"/>
        <v>165.00524157042861</v>
      </c>
    </row>
    <row r="135" spans="1:6" ht="12.75" customHeight="1" x14ac:dyDescent="0.2">
      <c r="A135" s="57">
        <v>6711</v>
      </c>
      <c r="B135" s="91" t="s">
        <v>313</v>
      </c>
      <c r="C135" s="54" t="s">
        <v>314</v>
      </c>
      <c r="D135" s="257">
        <v>724592</v>
      </c>
      <c r="E135" s="257">
        <v>1195614.78</v>
      </c>
      <c r="F135" s="56">
        <f t="shared" si="31"/>
        <v>165.00524157042861</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206</v>
      </c>
      <c r="E139" s="55">
        <f t="shared" si="33"/>
        <v>1434.99</v>
      </c>
      <c r="F139" s="56">
        <f t="shared" si="31"/>
        <v>696.59708737864082</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206</v>
      </c>
      <c r="E150" s="257">
        <v>1434.99</v>
      </c>
      <c r="F150" s="56">
        <f t="shared" si="31"/>
        <v>696.59708737864082</v>
      </c>
    </row>
    <row r="151" spans="1:6" ht="12.75" customHeight="1" x14ac:dyDescent="0.2">
      <c r="A151" s="57">
        <v>3</v>
      </c>
      <c r="B151" s="91" t="s">
        <v>345</v>
      </c>
      <c r="C151" s="54" t="s">
        <v>53</v>
      </c>
      <c r="D151" s="55">
        <f t="shared" ref="D151:E151" si="35">D152+D163+D196+D215+D224+D252+D263</f>
        <v>4939596</v>
      </c>
      <c r="E151" s="55">
        <f t="shared" si="35"/>
        <v>5737610.4699999997</v>
      </c>
      <c r="F151" s="56">
        <f t="shared" si="31"/>
        <v>116.15546028460626</v>
      </c>
    </row>
    <row r="152" spans="1:6" ht="12.75" customHeight="1" x14ac:dyDescent="0.2">
      <c r="A152" s="57">
        <v>31</v>
      </c>
      <c r="B152" s="91" t="s">
        <v>346</v>
      </c>
      <c r="C152" s="54" t="s">
        <v>35</v>
      </c>
      <c r="D152" s="55">
        <f t="shared" ref="D152:E152" si="36">D153+D158+D159</f>
        <v>4100586</v>
      </c>
      <c r="E152" s="55">
        <f t="shared" si="36"/>
        <v>4292136.67</v>
      </c>
      <c r="F152" s="56">
        <f t="shared" si="31"/>
        <v>104.67129990689135</v>
      </c>
    </row>
    <row r="153" spans="1:6" ht="12.75" customHeight="1" x14ac:dyDescent="0.2">
      <c r="A153" s="57">
        <v>311</v>
      </c>
      <c r="B153" s="91" t="s">
        <v>347</v>
      </c>
      <c r="C153" s="54" t="s">
        <v>348</v>
      </c>
      <c r="D153" s="55">
        <f t="shared" ref="D153:E153" si="37">SUM(D154:D157)</f>
        <v>3437952</v>
      </c>
      <c r="E153" s="55">
        <f t="shared" si="37"/>
        <v>3628491.56</v>
      </c>
      <c r="F153" s="56">
        <f t="shared" si="31"/>
        <v>105.54224026397112</v>
      </c>
    </row>
    <row r="154" spans="1:6" ht="12.75" customHeight="1" x14ac:dyDescent="0.2">
      <c r="A154" s="57">
        <v>3111</v>
      </c>
      <c r="B154" s="91" t="s">
        <v>349</v>
      </c>
      <c r="C154" s="54" t="s">
        <v>350</v>
      </c>
      <c r="D154" s="257">
        <v>3408909</v>
      </c>
      <c r="E154" s="257">
        <v>3600705.69</v>
      </c>
      <c r="F154" s="56">
        <f t="shared" si="31"/>
        <v>105.62633646131357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19786</v>
      </c>
      <c r="E156" s="257">
        <v>19867.599999999999</v>
      </c>
      <c r="F156" s="56">
        <f t="shared" si="31"/>
        <v>100.41241281714343</v>
      </c>
    </row>
    <row r="157" spans="1:6" ht="12.75" customHeight="1" x14ac:dyDescent="0.2">
      <c r="A157" s="57">
        <v>3114</v>
      </c>
      <c r="B157" s="91" t="s">
        <v>355</v>
      </c>
      <c r="C157" s="54" t="s">
        <v>356</v>
      </c>
      <c r="D157" s="257">
        <v>9257</v>
      </c>
      <c r="E157" s="257">
        <v>7918.27</v>
      </c>
      <c r="F157" s="56">
        <f t="shared" si="31"/>
        <v>85.538187317705521</v>
      </c>
    </row>
    <row r="158" spans="1:6" ht="12.75" customHeight="1" x14ac:dyDescent="0.2">
      <c r="A158" s="57">
        <v>312</v>
      </c>
      <c r="B158" s="91" t="s">
        <v>357</v>
      </c>
      <c r="C158" s="54" t="s">
        <v>358</v>
      </c>
      <c r="D158" s="257">
        <v>150868</v>
      </c>
      <c r="E158" s="257">
        <v>138844.81</v>
      </c>
      <c r="F158" s="56">
        <f t="shared" si="31"/>
        <v>92.030655937640844</v>
      </c>
    </row>
    <row r="159" spans="1:6" ht="12.75" customHeight="1" x14ac:dyDescent="0.2">
      <c r="A159" s="57">
        <v>313</v>
      </c>
      <c r="B159" s="91" t="s">
        <v>359</v>
      </c>
      <c r="C159" s="54" t="s">
        <v>360</v>
      </c>
      <c r="D159" s="55">
        <f t="shared" ref="D159:E159" si="38">SUM(D160:D162)</f>
        <v>511766</v>
      </c>
      <c r="E159" s="55">
        <f t="shared" si="38"/>
        <v>524800.30000000005</v>
      </c>
      <c r="F159" s="56">
        <f t="shared" si="31"/>
        <v>102.54692574340618</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511766</v>
      </c>
      <c r="E161" s="257">
        <v>524800.30000000005</v>
      </c>
      <c r="F161" s="56">
        <f t="shared" si="31"/>
        <v>102.54692574340618</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829054</v>
      </c>
      <c r="E163" s="55">
        <f t="shared" si="39"/>
        <v>1430867.11</v>
      </c>
      <c r="F163" s="56">
        <f t="shared" si="31"/>
        <v>172.59033910939459</v>
      </c>
    </row>
    <row r="164" spans="1:6" ht="12.75" customHeight="1" x14ac:dyDescent="0.2">
      <c r="A164" s="57">
        <v>321</v>
      </c>
      <c r="B164" s="91" t="s">
        <v>368</v>
      </c>
      <c r="C164" s="54" t="s">
        <v>369</v>
      </c>
      <c r="D164" s="55">
        <f t="shared" ref="D164:E164" si="40">SUM(D165:D168)</f>
        <v>59134</v>
      </c>
      <c r="E164" s="55">
        <f t="shared" si="40"/>
        <v>234107.97999999998</v>
      </c>
      <c r="F164" s="56">
        <f t="shared" si="31"/>
        <v>395.89403727128217</v>
      </c>
    </row>
    <row r="165" spans="1:6" ht="12.75" customHeight="1" x14ac:dyDescent="0.2">
      <c r="A165" s="57">
        <v>3211</v>
      </c>
      <c r="B165" s="91" t="s">
        <v>370</v>
      </c>
      <c r="C165" s="54" t="s">
        <v>371</v>
      </c>
      <c r="D165" s="257">
        <v>500</v>
      </c>
      <c r="E165" s="257">
        <v>167736.84</v>
      </c>
      <c r="F165" s="56" t="str">
        <f t="shared" si="31"/>
        <v>&gt;&gt;100</v>
      </c>
    </row>
    <row r="166" spans="1:6" ht="12.75" customHeight="1" x14ac:dyDescent="0.2">
      <c r="A166" s="57">
        <v>3212</v>
      </c>
      <c r="B166" s="91" t="s">
        <v>372</v>
      </c>
      <c r="C166" s="54" t="s">
        <v>373</v>
      </c>
      <c r="D166" s="257">
        <v>58266</v>
      </c>
      <c r="E166" s="257">
        <v>65424.14</v>
      </c>
      <c r="F166" s="56">
        <f t="shared" si="31"/>
        <v>112.28527786359112</v>
      </c>
    </row>
    <row r="167" spans="1:6" ht="12.75" customHeight="1" x14ac:dyDescent="0.2">
      <c r="A167" s="57">
        <v>3213</v>
      </c>
      <c r="B167" s="91" t="s">
        <v>374</v>
      </c>
      <c r="C167" s="54" t="s">
        <v>375</v>
      </c>
      <c r="D167" s="257">
        <v>200</v>
      </c>
      <c r="E167" s="257">
        <v>500</v>
      </c>
      <c r="F167" s="56">
        <f t="shared" si="31"/>
        <v>250</v>
      </c>
    </row>
    <row r="168" spans="1:6" ht="12.75" customHeight="1" x14ac:dyDescent="0.2">
      <c r="A168" s="57">
        <v>3214</v>
      </c>
      <c r="B168" s="91" t="s">
        <v>376</v>
      </c>
      <c r="C168" s="54" t="s">
        <v>377</v>
      </c>
      <c r="D168" s="257">
        <v>168</v>
      </c>
      <c r="E168" s="257">
        <v>447</v>
      </c>
      <c r="F168" s="56">
        <f t="shared" si="31"/>
        <v>266.07142857142856</v>
      </c>
    </row>
    <row r="169" spans="1:6" ht="12.75" customHeight="1" x14ac:dyDescent="0.2">
      <c r="A169" s="57">
        <v>322</v>
      </c>
      <c r="B169" s="91" t="s">
        <v>378</v>
      </c>
      <c r="C169" s="54" t="s">
        <v>379</v>
      </c>
      <c r="D169" s="55">
        <f t="shared" ref="D169:E169" si="41">SUM(D170:D176)</f>
        <v>642277</v>
      </c>
      <c r="E169" s="55">
        <f t="shared" si="41"/>
        <v>1019531.87</v>
      </c>
      <c r="F169" s="56">
        <f t="shared" si="31"/>
        <v>158.73709785653233</v>
      </c>
    </row>
    <row r="170" spans="1:6" ht="12.75" customHeight="1" x14ac:dyDescent="0.2">
      <c r="A170" s="57">
        <v>3221</v>
      </c>
      <c r="B170" s="91" t="s">
        <v>380</v>
      </c>
      <c r="C170" s="54" t="s">
        <v>381</v>
      </c>
      <c r="D170" s="257">
        <v>44423</v>
      </c>
      <c r="E170" s="257">
        <v>35353.86</v>
      </c>
      <c r="F170" s="56">
        <f t="shared" si="31"/>
        <v>79.584584562051191</v>
      </c>
    </row>
    <row r="171" spans="1:6" ht="12.75" customHeight="1" x14ac:dyDescent="0.2">
      <c r="A171" s="57">
        <v>3222</v>
      </c>
      <c r="B171" s="91" t="s">
        <v>382</v>
      </c>
      <c r="C171" s="54" t="s">
        <v>383</v>
      </c>
      <c r="D171" s="257">
        <v>300679</v>
      </c>
      <c r="E171" s="257">
        <v>284877.63</v>
      </c>
      <c r="F171" s="56">
        <f t="shared" si="31"/>
        <v>94.744771001632984</v>
      </c>
    </row>
    <row r="172" spans="1:6" ht="12.75" customHeight="1" x14ac:dyDescent="0.2">
      <c r="A172" s="57">
        <v>3223</v>
      </c>
      <c r="B172" s="91" t="s">
        <v>384</v>
      </c>
      <c r="C172" s="54" t="s">
        <v>385</v>
      </c>
      <c r="D172" s="257">
        <v>290649</v>
      </c>
      <c r="E172" s="257">
        <v>678303.1</v>
      </c>
      <c r="F172" s="56">
        <f t="shared" si="31"/>
        <v>233.37534276739297</v>
      </c>
    </row>
    <row r="173" spans="1:6" ht="12.75" customHeight="1" x14ac:dyDescent="0.2">
      <c r="A173" s="57">
        <v>3224</v>
      </c>
      <c r="B173" s="91" t="s">
        <v>386</v>
      </c>
      <c r="C173" s="54" t="s">
        <v>387</v>
      </c>
      <c r="D173" s="257">
        <v>4721</v>
      </c>
      <c r="E173" s="257">
        <v>13774.27</v>
      </c>
      <c r="F173" s="56">
        <f t="shared" si="31"/>
        <v>291.76593941961448</v>
      </c>
    </row>
    <row r="174" spans="1:6" ht="12.75" customHeight="1" x14ac:dyDescent="0.2">
      <c r="A174" s="57">
        <v>3225</v>
      </c>
      <c r="B174" s="91" t="s">
        <v>388</v>
      </c>
      <c r="C174" s="54" t="s">
        <v>389</v>
      </c>
      <c r="D174" s="257">
        <v>1805</v>
      </c>
      <c r="E174" s="257">
        <v>6629.27</v>
      </c>
      <c r="F174" s="56">
        <f t="shared" si="31"/>
        <v>367.27257617728537</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v>593.74</v>
      </c>
      <c r="F176" s="56" t="str">
        <f t="shared" si="31"/>
        <v>-</v>
      </c>
    </row>
    <row r="177" spans="1:6" ht="12.75" customHeight="1" x14ac:dyDescent="0.2">
      <c r="A177" s="57">
        <v>323</v>
      </c>
      <c r="B177" s="91" t="s">
        <v>394</v>
      </c>
      <c r="C177" s="54" t="s">
        <v>395</v>
      </c>
      <c r="D177" s="55">
        <f t="shared" ref="D177:E177" si="42">SUM(D178:D186)</f>
        <v>113429</v>
      </c>
      <c r="E177" s="55">
        <f t="shared" si="42"/>
        <v>126618.53</v>
      </c>
      <c r="F177" s="56">
        <f t="shared" si="31"/>
        <v>111.62800518385951</v>
      </c>
    </row>
    <row r="178" spans="1:6" ht="12.75" customHeight="1" x14ac:dyDescent="0.2">
      <c r="A178" s="57">
        <v>3231</v>
      </c>
      <c r="B178" s="91" t="s">
        <v>396</v>
      </c>
      <c r="C178" s="54" t="s">
        <v>397</v>
      </c>
      <c r="D178" s="257">
        <v>11811</v>
      </c>
      <c r="E178" s="257">
        <v>42168.82</v>
      </c>
      <c r="F178" s="56">
        <f t="shared" si="31"/>
        <v>357.03005672678012</v>
      </c>
    </row>
    <row r="179" spans="1:6" ht="12.75" customHeight="1" x14ac:dyDescent="0.2">
      <c r="A179" s="57">
        <v>3232</v>
      </c>
      <c r="B179" s="91" t="s">
        <v>398</v>
      </c>
      <c r="C179" s="54" t="s">
        <v>399</v>
      </c>
      <c r="D179" s="257">
        <v>35565</v>
      </c>
      <c r="E179" s="257">
        <v>26775.47</v>
      </c>
      <c r="F179" s="56">
        <f t="shared" si="31"/>
        <v>75.286011528187828</v>
      </c>
    </row>
    <row r="180" spans="1:6" ht="12.75" customHeight="1" x14ac:dyDescent="0.2">
      <c r="A180" s="57">
        <v>3233</v>
      </c>
      <c r="B180" s="91" t="s">
        <v>400</v>
      </c>
      <c r="C180" s="54" t="s">
        <v>401</v>
      </c>
      <c r="D180" s="257">
        <v>2475</v>
      </c>
      <c r="E180" s="257">
        <v>300</v>
      </c>
      <c r="F180" s="56">
        <f t="shared" si="31"/>
        <v>12.121212121212121</v>
      </c>
    </row>
    <row r="181" spans="1:6" ht="12.75" customHeight="1" x14ac:dyDescent="0.2">
      <c r="A181" s="57">
        <v>3234</v>
      </c>
      <c r="B181" s="91" t="s">
        <v>402</v>
      </c>
      <c r="C181" s="54" t="s">
        <v>403</v>
      </c>
      <c r="D181" s="257">
        <v>29972</v>
      </c>
      <c r="E181" s="257">
        <v>32025.31</v>
      </c>
      <c r="F181" s="56">
        <f t="shared" si="31"/>
        <v>106.850760709996</v>
      </c>
    </row>
    <row r="182" spans="1:6" ht="12.75" customHeight="1" x14ac:dyDescent="0.2">
      <c r="A182" s="57">
        <v>3235</v>
      </c>
      <c r="B182" s="91" t="s">
        <v>404</v>
      </c>
      <c r="C182" s="54" t="s">
        <v>405</v>
      </c>
      <c r="D182" s="257">
        <v>11428</v>
      </c>
      <c r="E182" s="257">
        <v>1000</v>
      </c>
      <c r="F182" s="56">
        <f t="shared" si="31"/>
        <v>8.7504375218760941</v>
      </c>
    </row>
    <row r="183" spans="1:6" ht="12.75" customHeight="1" x14ac:dyDescent="0.2">
      <c r="A183" s="57">
        <v>3236</v>
      </c>
      <c r="B183" s="91" t="s">
        <v>406</v>
      </c>
      <c r="C183" s="54" t="s">
        <v>407</v>
      </c>
      <c r="D183" s="257">
        <v>2672</v>
      </c>
      <c r="E183" s="257">
        <v>4989.87</v>
      </c>
      <c r="F183" s="56">
        <f t="shared" si="31"/>
        <v>186.74663173652695</v>
      </c>
    </row>
    <row r="184" spans="1:6" ht="12.75" customHeight="1" x14ac:dyDescent="0.2">
      <c r="A184" s="57">
        <v>3237</v>
      </c>
      <c r="B184" s="91" t="s">
        <v>408</v>
      </c>
      <c r="C184" s="54" t="s">
        <v>409</v>
      </c>
      <c r="D184" s="257">
        <v>13369</v>
      </c>
      <c r="E184" s="257">
        <v>12126.55</v>
      </c>
      <c r="F184" s="56">
        <f t="shared" si="31"/>
        <v>90.706485152217809</v>
      </c>
    </row>
    <row r="185" spans="1:6" ht="12.75" customHeight="1" x14ac:dyDescent="0.2">
      <c r="A185" s="57">
        <v>3238</v>
      </c>
      <c r="B185" s="91" t="s">
        <v>410</v>
      </c>
      <c r="C185" s="54" t="s">
        <v>411</v>
      </c>
      <c r="D185" s="257">
        <v>3062</v>
      </c>
      <c r="E185" s="257">
        <v>4270.01</v>
      </c>
      <c r="F185" s="56">
        <f t="shared" si="31"/>
        <v>139.45166557805356</v>
      </c>
    </row>
    <row r="186" spans="1:6" ht="12.75" customHeight="1" x14ac:dyDescent="0.2">
      <c r="A186" s="57">
        <v>3239</v>
      </c>
      <c r="B186" s="91" t="s">
        <v>412</v>
      </c>
      <c r="C186" s="54" t="s">
        <v>413</v>
      </c>
      <c r="D186" s="257">
        <v>3075</v>
      </c>
      <c r="E186" s="257">
        <v>2962.5</v>
      </c>
      <c r="F186" s="56">
        <f t="shared" si="31"/>
        <v>96.341463414634148</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14214</v>
      </c>
      <c r="E188" s="55">
        <f t="shared" si="43"/>
        <v>50608.729999999996</v>
      </c>
      <c r="F188" s="56">
        <f t="shared" si="31"/>
        <v>356.04847333614742</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2371</v>
      </c>
      <c r="E190" s="257">
        <v>5443.39</v>
      </c>
      <c r="F190" s="56">
        <f t="shared" si="31"/>
        <v>229.5820328975116</v>
      </c>
    </row>
    <row r="191" spans="1:6" ht="12.75" customHeight="1" x14ac:dyDescent="0.2">
      <c r="A191" s="57">
        <v>3293</v>
      </c>
      <c r="B191" s="91" t="s">
        <v>422</v>
      </c>
      <c r="C191" s="54" t="s">
        <v>423</v>
      </c>
      <c r="D191" s="257"/>
      <c r="E191" s="257"/>
      <c r="F191" s="56" t="str">
        <f t="shared" si="31"/>
        <v>-</v>
      </c>
    </row>
    <row r="192" spans="1:6" ht="12.75" customHeight="1" x14ac:dyDescent="0.2">
      <c r="A192" s="57">
        <v>3294</v>
      </c>
      <c r="B192" s="91" t="s">
        <v>424</v>
      </c>
      <c r="C192" s="54" t="s">
        <v>425</v>
      </c>
      <c r="D192" s="257">
        <v>450</v>
      </c>
      <c r="E192" s="257">
        <v>500</v>
      </c>
      <c r="F192" s="56">
        <f t="shared" si="31"/>
        <v>111.11111111111111</v>
      </c>
    </row>
    <row r="193" spans="1:6" ht="12.75" customHeight="1" x14ac:dyDescent="0.2">
      <c r="A193" s="57">
        <v>3295</v>
      </c>
      <c r="B193" s="91" t="s">
        <v>426</v>
      </c>
      <c r="C193" s="54" t="s">
        <v>427</v>
      </c>
      <c r="D193" s="257">
        <v>5062</v>
      </c>
      <c r="E193" s="257">
        <v>9547.5</v>
      </c>
      <c r="F193" s="56">
        <f t="shared" si="31"/>
        <v>188.61122086131962</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6331</v>
      </c>
      <c r="E195" s="257">
        <v>35117.839999999997</v>
      </c>
      <c r="F195" s="56">
        <f t="shared" si="31"/>
        <v>554.69657242141841</v>
      </c>
    </row>
    <row r="196" spans="1:6" ht="12.75" customHeight="1" x14ac:dyDescent="0.2">
      <c r="A196" s="57">
        <v>34</v>
      </c>
      <c r="B196" s="247" t="s">
        <v>432</v>
      </c>
      <c r="C196" s="54" t="s">
        <v>433</v>
      </c>
      <c r="D196" s="55">
        <f t="shared" ref="D196:E196" si="44">D197+D202+D210</f>
        <v>9956</v>
      </c>
      <c r="E196" s="55">
        <f t="shared" si="44"/>
        <v>14267.34</v>
      </c>
      <c r="F196" s="56">
        <f t="shared" si="31"/>
        <v>143.30393732422658</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2101</v>
      </c>
      <c r="E202" s="55">
        <f t="shared" si="46"/>
        <v>1338.66</v>
      </c>
      <c r="F202" s="56">
        <f t="shared" si="31"/>
        <v>63.715373631604002</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v>2101</v>
      </c>
      <c r="E208" s="257">
        <v>1338.66</v>
      </c>
      <c r="F208" s="56">
        <f t="shared" si="31"/>
        <v>63.715373631604002</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7855</v>
      </c>
      <c r="E210" s="55">
        <f t="shared" si="47"/>
        <v>12928.68</v>
      </c>
      <c r="F210" s="56">
        <f t="shared" si="31"/>
        <v>164.59172501591343</v>
      </c>
    </row>
    <row r="211" spans="1:6" ht="12.75" customHeight="1" x14ac:dyDescent="0.2">
      <c r="A211" s="57">
        <v>3431</v>
      </c>
      <c r="B211" s="247" t="s">
        <v>462</v>
      </c>
      <c r="C211" s="54" t="s">
        <v>463</v>
      </c>
      <c r="D211" s="257">
        <v>7855</v>
      </c>
      <c r="E211" s="257">
        <v>12814.23</v>
      </c>
      <c r="F211" s="56">
        <f t="shared" si="31"/>
        <v>163.13469127943983</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v>114.45</v>
      </c>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339.35</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339.35</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v>339.35</v>
      </c>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4939596</v>
      </c>
      <c r="E289" s="55">
        <f t="shared" si="79"/>
        <v>5737610.4699999997</v>
      </c>
      <c r="F289" s="56">
        <f t="shared" si="76"/>
        <v>116.15546028460626</v>
      </c>
    </row>
    <row r="290" spans="1:6" ht="12.75" customHeight="1" x14ac:dyDescent="0.2">
      <c r="A290" s="57" t="s">
        <v>605</v>
      </c>
      <c r="B290" s="91" t="s">
        <v>616</v>
      </c>
      <c r="C290" s="54" t="s">
        <v>617</v>
      </c>
      <c r="D290" s="55">
        <f>IF(D6&gt;=D289,D6-D289,0)</f>
        <v>10124</v>
      </c>
      <c r="E290" s="55">
        <f>IF(E6&gt;=E289,E6-E289,0)</f>
        <v>0</v>
      </c>
      <c r="F290" s="56">
        <f t="shared" si="76"/>
        <v>0</v>
      </c>
    </row>
    <row r="291" spans="1:6" ht="12.75" customHeight="1" x14ac:dyDescent="0.2">
      <c r="A291" s="57" t="s">
        <v>605</v>
      </c>
      <c r="B291" s="91" t="s">
        <v>618</v>
      </c>
      <c r="C291" s="54" t="s">
        <v>619</v>
      </c>
      <c r="D291" s="55">
        <f>IF(D289&gt;=D6,D289-D6,0)</f>
        <v>0</v>
      </c>
      <c r="E291" s="55">
        <f>IF(E289&gt;=E6,E289-E6,0)</f>
        <v>165411.19999999925</v>
      </c>
      <c r="F291" s="56" t="str">
        <f t="shared" si="76"/>
        <v>-</v>
      </c>
    </row>
    <row r="292" spans="1:6" ht="12.75" customHeight="1" x14ac:dyDescent="0.2">
      <c r="A292" s="57">
        <v>92211</v>
      </c>
      <c r="B292" s="91" t="s">
        <v>620</v>
      </c>
      <c r="C292" s="54" t="s">
        <v>621</v>
      </c>
      <c r="D292" s="257">
        <v>503915</v>
      </c>
      <c r="E292" s="257">
        <v>459402.96</v>
      </c>
      <c r="F292" s="56">
        <f t="shared" si="76"/>
        <v>91.16675629818522</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24038</v>
      </c>
      <c r="E294" s="257">
        <v>28030.51</v>
      </c>
      <c r="F294" s="56">
        <f t="shared" si="76"/>
        <v>116.60916049588153</v>
      </c>
    </row>
    <row r="295" spans="1:6" ht="24" x14ac:dyDescent="0.2">
      <c r="A295" s="57">
        <v>9661</v>
      </c>
      <c r="B295" s="91" t="s">
        <v>626</v>
      </c>
      <c r="C295" s="54" t="s">
        <v>627</v>
      </c>
      <c r="D295" s="257">
        <v>24038</v>
      </c>
      <c r="E295" s="257">
        <v>23610.75</v>
      </c>
      <c r="F295" s="56">
        <f t="shared" si="76"/>
        <v>98.22260587403278</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317</v>
      </c>
      <c r="E298" s="55">
        <f t="shared" si="80"/>
        <v>12.07</v>
      </c>
      <c r="F298" s="56">
        <f t="shared" ref="F298:F418" si="81">IF(D298&lt;&gt;0,IF(E298/D298&gt;=100,"&gt;&gt;100",E298/D298*100),"-")</f>
        <v>3.8075709779179809</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317</v>
      </c>
      <c r="E311" s="55">
        <f t="shared" si="85"/>
        <v>12.07</v>
      </c>
      <c r="F311" s="56">
        <f t="shared" si="81"/>
        <v>3.8075709779179809</v>
      </c>
    </row>
    <row r="312" spans="1:6" ht="12.75" customHeight="1" x14ac:dyDescent="0.2">
      <c r="A312" s="57">
        <v>721</v>
      </c>
      <c r="B312" s="91" t="s">
        <v>659</v>
      </c>
      <c r="C312" s="54" t="s">
        <v>660</v>
      </c>
      <c r="D312" s="55">
        <f t="shared" ref="D312:E312" si="86">SUM(D313:D316)</f>
        <v>317</v>
      </c>
      <c r="E312" s="55">
        <f t="shared" si="86"/>
        <v>12.07</v>
      </c>
      <c r="F312" s="56">
        <f t="shared" si="81"/>
        <v>3.8075709779179809</v>
      </c>
    </row>
    <row r="313" spans="1:6" ht="12.75" customHeight="1" x14ac:dyDescent="0.2">
      <c r="A313" s="57">
        <v>7211</v>
      </c>
      <c r="B313" s="91" t="s">
        <v>661</v>
      </c>
      <c r="C313" s="54" t="s">
        <v>662</v>
      </c>
      <c r="D313" s="257">
        <v>317</v>
      </c>
      <c r="E313" s="257">
        <v>12.07</v>
      </c>
      <c r="F313" s="56">
        <f t="shared" si="81"/>
        <v>3.8075709779179809</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28170</v>
      </c>
      <c r="E350" s="55">
        <f t="shared" si="95"/>
        <v>14868</v>
      </c>
      <c r="F350" s="56">
        <f t="shared" si="81"/>
        <v>52.779552715654951</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25170</v>
      </c>
      <c r="E363" s="55">
        <f t="shared" si="99"/>
        <v>14868</v>
      </c>
      <c r="F363" s="56">
        <f t="shared" si="81"/>
        <v>59.070321811680571</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21935</v>
      </c>
      <c r="E369" s="55">
        <f t="shared" si="101"/>
        <v>6997.5</v>
      </c>
      <c r="F369" s="56">
        <f t="shared" si="81"/>
        <v>31.90107134716207</v>
      </c>
    </row>
    <row r="370" spans="1:6" ht="12.75" customHeight="1" x14ac:dyDescent="0.2">
      <c r="A370" s="57">
        <v>4221</v>
      </c>
      <c r="B370" s="91" t="s">
        <v>671</v>
      </c>
      <c r="C370" s="54" t="s">
        <v>763</v>
      </c>
      <c r="D370" s="257">
        <v>20335</v>
      </c>
      <c r="E370" s="257">
        <v>6997.5</v>
      </c>
      <c r="F370" s="56">
        <f t="shared" si="81"/>
        <v>34.411113843127609</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v>1600</v>
      </c>
      <c r="E376" s="257"/>
      <c r="F376" s="56">
        <f t="shared" si="81"/>
        <v>0</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3235</v>
      </c>
      <c r="E383" s="55">
        <f t="shared" si="103"/>
        <v>7870.5</v>
      </c>
      <c r="F383" s="56">
        <f t="shared" si="81"/>
        <v>243.29211746522409</v>
      </c>
    </row>
    <row r="384" spans="1:6" ht="12.75" customHeight="1" x14ac:dyDescent="0.2">
      <c r="A384" s="57">
        <v>4241</v>
      </c>
      <c r="B384" s="91" t="s">
        <v>780</v>
      </c>
      <c r="C384" s="54" t="s">
        <v>781</v>
      </c>
      <c r="D384" s="257">
        <v>3235</v>
      </c>
      <c r="E384" s="257">
        <v>7870.5</v>
      </c>
      <c r="F384" s="56">
        <f t="shared" si="81"/>
        <v>243.29211746522409</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3000</v>
      </c>
      <c r="E402" s="55">
        <f t="shared" si="109"/>
        <v>0</v>
      </c>
      <c r="F402" s="56">
        <f t="shared" si="81"/>
        <v>0</v>
      </c>
    </row>
    <row r="403" spans="1:6" ht="12.75" customHeight="1" x14ac:dyDescent="0.2">
      <c r="A403" s="57">
        <v>451</v>
      </c>
      <c r="B403" s="91" t="s">
        <v>808</v>
      </c>
      <c r="C403" s="54" t="s">
        <v>809</v>
      </c>
      <c r="D403" s="257">
        <v>3000</v>
      </c>
      <c r="E403" s="257"/>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27853</v>
      </c>
      <c r="E408" s="55">
        <f t="shared" si="111"/>
        <v>14855.93</v>
      </c>
      <c r="F408" s="56">
        <f t="shared" si="81"/>
        <v>53.336911643270021</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4950037</v>
      </c>
      <c r="E412" s="55">
        <f>E6+E298</f>
        <v>5572211.3400000008</v>
      </c>
      <c r="F412" s="56">
        <f t="shared" si="81"/>
        <v>112.56908463512497</v>
      </c>
    </row>
    <row r="413" spans="1:6" ht="12.75" customHeight="1" x14ac:dyDescent="0.2">
      <c r="A413" s="57" t="s">
        <v>605</v>
      </c>
      <c r="B413" s="91" t="s">
        <v>828</v>
      </c>
      <c r="C413" s="54" t="s">
        <v>829</v>
      </c>
      <c r="D413" s="55">
        <f t="shared" ref="D413:E413" si="112">D289+D350</f>
        <v>4967766</v>
      </c>
      <c r="E413" s="55">
        <f t="shared" si="112"/>
        <v>5752478.4699999997</v>
      </c>
      <c r="F413" s="56">
        <f t="shared" si="81"/>
        <v>115.79608359169895</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17729</v>
      </c>
      <c r="E415" s="55">
        <f t="shared" si="114"/>
        <v>180267.12999999896</v>
      </c>
      <c r="F415" s="56">
        <f t="shared" si="81"/>
        <v>1016.7924304811268</v>
      </c>
    </row>
    <row r="416" spans="1:6" ht="12.75" customHeight="1" x14ac:dyDescent="0.2">
      <c r="A416" s="65" t="s">
        <v>834</v>
      </c>
      <c r="B416" s="247" t="s">
        <v>835</v>
      </c>
      <c r="C416" s="66" t="s">
        <v>836</v>
      </c>
      <c r="D416" s="55">
        <f t="shared" ref="D416:E416" si="115">IF(D292-D293+D409-D410&gt;=0,D292-D293+D409-D410,0)</f>
        <v>503915</v>
      </c>
      <c r="E416" s="55">
        <f t="shared" si="115"/>
        <v>459402.96</v>
      </c>
      <c r="F416" s="56">
        <f t="shared" si="81"/>
        <v>91.16675629818522</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24038</v>
      </c>
      <c r="E418" s="67">
        <f t="shared" si="117"/>
        <v>28030.51</v>
      </c>
      <c r="F418" s="62">
        <f t="shared" si="81"/>
        <v>116.60916049588153</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15368</v>
      </c>
      <c r="E528" s="55">
        <f t="shared" si="148"/>
        <v>16096.98</v>
      </c>
      <c r="F528" s="56">
        <f t="shared" si="119"/>
        <v>104.74349297241019</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15368</v>
      </c>
      <c r="E593" s="55">
        <f t="shared" si="167"/>
        <v>16096.98</v>
      </c>
      <c r="F593" s="56">
        <f t="shared" si="119"/>
        <v>104.74349297241019</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15368</v>
      </c>
      <c r="E612" s="55">
        <f t="shared" si="172"/>
        <v>16096.98</v>
      </c>
      <c r="F612" s="56">
        <f t="shared" si="119"/>
        <v>104.74349297241019</v>
      </c>
    </row>
    <row r="613" spans="1:6" ht="24" x14ac:dyDescent="0.2">
      <c r="A613" s="57">
        <v>5453</v>
      </c>
      <c r="B613" s="247" t="s">
        <v>1220</v>
      </c>
      <c r="C613" s="54" t="s">
        <v>1221</v>
      </c>
      <c r="D613" s="257">
        <v>15368</v>
      </c>
      <c r="E613" s="257">
        <v>16096.98</v>
      </c>
      <c r="F613" s="56">
        <f t="shared" si="119"/>
        <v>104.74349297241019</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15368</v>
      </c>
      <c r="E636" s="55">
        <f t="shared" si="179"/>
        <v>16096.98</v>
      </c>
      <c r="F636" s="56">
        <f t="shared" si="119"/>
        <v>104.74349297241019</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4950037</v>
      </c>
      <c r="E639" s="55">
        <f t="shared" si="180"/>
        <v>5572211.3400000008</v>
      </c>
      <c r="F639" s="56">
        <f t="shared" si="119"/>
        <v>112.56908463512497</v>
      </c>
    </row>
    <row r="640" spans="1:6" ht="12.75" customHeight="1" x14ac:dyDescent="0.2">
      <c r="A640" s="57" t="s">
        <v>605</v>
      </c>
      <c r="B640" s="91" t="s">
        <v>1274</v>
      </c>
      <c r="C640" s="54" t="s">
        <v>1275</v>
      </c>
      <c r="D640" s="55">
        <f t="shared" ref="D640:E640" si="181">D413+D528</f>
        <v>4983134</v>
      </c>
      <c r="E640" s="55">
        <f t="shared" si="181"/>
        <v>5768575.4500000002</v>
      </c>
      <c r="F640" s="56">
        <f t="shared" si="119"/>
        <v>115.76199736952688</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33097</v>
      </c>
      <c r="E642" s="55">
        <f t="shared" si="183"/>
        <v>196364.1099999994</v>
      </c>
      <c r="F642" s="56">
        <f t="shared" si="119"/>
        <v>593.29881862404261</v>
      </c>
    </row>
    <row r="643" spans="1:6" ht="24" x14ac:dyDescent="0.2">
      <c r="A643" s="65" t="s">
        <v>1280</v>
      </c>
      <c r="B643" s="91" t="s">
        <v>1281</v>
      </c>
      <c r="C643" s="66" t="s">
        <v>1280</v>
      </c>
      <c r="D643" s="55">
        <f t="shared" ref="D643:E643" si="184">IF(D416-D417+D637-D638&gt;=0,D416-D417+D637-D638,0)</f>
        <v>503915</v>
      </c>
      <c r="E643" s="55">
        <f t="shared" si="184"/>
        <v>459402.96</v>
      </c>
      <c r="F643" s="56">
        <f t="shared" si="119"/>
        <v>91.16675629818522</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470818</v>
      </c>
      <c r="E645" s="55">
        <f t="shared" si="186"/>
        <v>263038.85000000062</v>
      </c>
      <c r="F645" s="56">
        <f t="shared" si="119"/>
        <v>55.86847784069441</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678894</v>
      </c>
      <c r="E647" s="258">
        <v>754387.33</v>
      </c>
      <c r="F647" s="62">
        <f t="shared" si="119"/>
        <v>111.1200467230525</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516422</v>
      </c>
      <c r="E649" s="257">
        <v>495179.5</v>
      </c>
      <c r="F649" s="56">
        <f t="shared" ref="F649:F724" si="188">IF(D649&lt;&gt;0,IF(E649/D649&gt;=100,"&gt;&gt;100",E649/D649*100),"-")</f>
        <v>95.886600493394937</v>
      </c>
    </row>
    <row r="650" spans="1:6" ht="12.75" customHeight="1" x14ac:dyDescent="0.2">
      <c r="A650" s="57" t="s">
        <v>1293</v>
      </c>
      <c r="B650" s="91" t="s">
        <v>1294</v>
      </c>
      <c r="C650" s="54" t="s">
        <v>1293</v>
      </c>
      <c r="D650" s="257">
        <v>5021737</v>
      </c>
      <c r="E650" s="257">
        <v>5640551.5999999996</v>
      </c>
      <c r="F650" s="56">
        <f t="shared" si="188"/>
        <v>112.32272020617566</v>
      </c>
    </row>
    <row r="651" spans="1:6" ht="12.75" customHeight="1" x14ac:dyDescent="0.2">
      <c r="A651" s="57" t="s">
        <v>1295</v>
      </c>
      <c r="B651" s="91" t="s">
        <v>1296</v>
      </c>
      <c r="C651" s="54" t="s">
        <v>1295</v>
      </c>
      <c r="D651" s="257">
        <v>4956514</v>
      </c>
      <c r="E651" s="257">
        <v>5856584.3200000003</v>
      </c>
      <c r="F651" s="56">
        <f t="shared" si="188"/>
        <v>118.15934182774426</v>
      </c>
    </row>
    <row r="652" spans="1:6" ht="24" x14ac:dyDescent="0.2">
      <c r="A652" s="57">
        <v>11</v>
      </c>
      <c r="B652" s="91" t="s">
        <v>1297</v>
      </c>
      <c r="C652" s="54" t="s">
        <v>1298</v>
      </c>
      <c r="D652" s="55">
        <f t="shared" ref="D652:E652" si="189">+D649+D650-D651</f>
        <v>581645</v>
      </c>
      <c r="E652" s="55">
        <f t="shared" si="189"/>
        <v>279146.77999999933</v>
      </c>
      <c r="F652" s="56">
        <f t="shared" si="188"/>
        <v>47.992638121190645</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64</v>
      </c>
      <c r="E654" s="280">
        <v>62</v>
      </c>
      <c r="F654" s="56">
        <f t="shared" si="188"/>
        <v>96.875</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52</v>
      </c>
      <c r="E656" s="280">
        <v>51</v>
      </c>
      <c r="F656" s="56">
        <f t="shared" si="188"/>
        <v>98.076923076923066</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3899902</v>
      </c>
      <c r="E675" s="257">
        <v>3966124.18</v>
      </c>
      <c r="F675" s="56">
        <f t="shared" si="188"/>
        <v>101.6980472842651</v>
      </c>
    </row>
    <row r="676" spans="1:6" ht="24" x14ac:dyDescent="0.2">
      <c r="A676" s="57">
        <v>63613</v>
      </c>
      <c r="B676" s="247" t="s">
        <v>1346</v>
      </c>
      <c r="C676" s="54" t="s">
        <v>1347</v>
      </c>
      <c r="D676" s="257">
        <v>2000</v>
      </c>
      <c r="E676" s="257">
        <v>8094.16</v>
      </c>
      <c r="F676" s="56">
        <f t="shared" si="188"/>
        <v>404.70800000000003</v>
      </c>
    </row>
    <row r="677" spans="1:6" ht="24" x14ac:dyDescent="0.2">
      <c r="A677" s="57">
        <v>63622</v>
      </c>
      <c r="B677" s="247" t="s">
        <v>1348</v>
      </c>
      <c r="C677" s="54" t="s">
        <v>1349</v>
      </c>
      <c r="D677" s="257">
        <v>1222</v>
      </c>
      <c r="E677" s="257"/>
      <c r="F677" s="56">
        <f t="shared" si="188"/>
        <v>0</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300019</v>
      </c>
      <c r="E710" s="257">
        <v>289226.76</v>
      </c>
      <c r="F710" s="56">
        <f t="shared" si="188"/>
        <v>96.402814488415729</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v>3705</v>
      </c>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13846</v>
      </c>
      <c r="E716" s="257">
        <v>14599.21</v>
      </c>
      <c r="F716" s="56">
        <f t="shared" si="188"/>
        <v>105.43991044344936</v>
      </c>
    </row>
    <row r="717" spans="1:6" ht="12.75" customHeight="1" x14ac:dyDescent="0.2">
      <c r="A717" s="57">
        <v>31215</v>
      </c>
      <c r="B717" s="91" t="s">
        <v>1410</v>
      </c>
      <c r="C717" s="54" t="s">
        <v>1411</v>
      </c>
      <c r="D717" s="257">
        <v>17525</v>
      </c>
      <c r="E717" s="257">
        <v>10597.51</v>
      </c>
      <c r="F717" s="56">
        <f t="shared" si="188"/>
        <v>60.47081312410841</v>
      </c>
    </row>
    <row r="718" spans="1:6" ht="12.75" customHeight="1" x14ac:dyDescent="0.2">
      <c r="A718" s="57">
        <v>32121</v>
      </c>
      <c r="B718" s="91" t="s">
        <v>1412</v>
      </c>
      <c r="C718" s="54" t="s">
        <v>1413</v>
      </c>
      <c r="D718" s="257">
        <v>58266</v>
      </c>
      <c r="E718" s="257">
        <v>65424.14</v>
      </c>
      <c r="F718" s="56">
        <f t="shared" si="188"/>
        <v>112.28527786359112</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1215</v>
      </c>
      <c r="E720" s="257">
        <v>885</v>
      </c>
      <c r="F720" s="56">
        <f t="shared" si="188"/>
        <v>72.839506172839506</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5150</v>
      </c>
      <c r="E722" s="257">
        <v>8282.7999999999993</v>
      </c>
      <c r="F722" s="56">
        <f t="shared" si="188"/>
        <v>160.83106796116505</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v>3067.42</v>
      </c>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v>2101</v>
      </c>
      <c r="E748" s="257">
        <v>1338.66</v>
      </c>
      <c r="F748" s="56">
        <f t="shared" si="190"/>
        <v>63.715373631604002</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v>339.35</v>
      </c>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v>15368</v>
      </c>
      <c r="E965" s="257">
        <v>16096.98</v>
      </c>
      <c r="F965" s="56">
        <f t="shared" si="190"/>
        <v>104.74349297241019</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v>57521.17</v>
      </c>
      <c r="E987" s="260">
        <v>44070.6</v>
      </c>
      <c r="F987" s="56">
        <f t="shared" si="192"/>
        <v>76.616313611145245</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2" sqref="D102"/>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1087103.81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5724695.0700000003</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5693663.7200000007</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4354230.7</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1279498.27</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14084.57</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339.35</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45510.83</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14868</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16163.35</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16163.35</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5714107.6900000004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5677496.2700000005</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4334991.24</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1328081.1100000001</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14084.57</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339.35</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6997.5</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29613.919999999998</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29613.919999999998</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1097691.1900000004</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1097691.19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1045750.09</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7870.5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44070.6</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9546</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0</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matfiz18</cp:lastModifiedBy>
  <cp:lastPrinted>2022-04-04T19:59:02Z</cp:lastPrinted>
  <dcterms:created xsi:type="dcterms:W3CDTF">2022-04-01T05:14:30Z</dcterms:created>
  <dcterms:modified xsi:type="dcterms:W3CDTF">2022-07-11T03:46:48Z</dcterms:modified>
</cp:coreProperties>
</file>