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66" i="1"/>
  <c r="E30"/>
  <c r="E21"/>
  <c r="E14"/>
  <c r="E76"/>
  <c r="E53"/>
  <c r="E39" s="1"/>
  <c r="E72"/>
  <c r="E13" l="1"/>
  <c r="E12" s="1"/>
</calcChain>
</file>

<file path=xl/sharedStrings.xml><?xml version="1.0" encoding="utf-8"?>
<sst xmlns="http://schemas.openxmlformats.org/spreadsheetml/2006/main" count="178" uniqueCount="136">
  <si>
    <t>Na temelju čl.20 Zakona o javnoj nabavi (NN 90/11.)  Uredbe o postupku nabave robe, radova</t>
  </si>
  <si>
    <t>Rbr</t>
  </si>
  <si>
    <t>Broj konta</t>
  </si>
  <si>
    <t xml:space="preserve">Predmet nabave </t>
  </si>
  <si>
    <t>Vrsta postupka</t>
  </si>
  <si>
    <t>MATERIJALNI RASHODI</t>
  </si>
  <si>
    <t>RASHODI ZA MATERIJAL I ENERGIJU</t>
  </si>
  <si>
    <t>Uredski materijal i ostali materijalni rashodi</t>
  </si>
  <si>
    <t>Uredski materijal</t>
  </si>
  <si>
    <t>5.</t>
  </si>
  <si>
    <t>Pedagoška dokumentacija</t>
  </si>
  <si>
    <t>Literatura</t>
  </si>
  <si>
    <t>Materijal i sredstva za čišćenje</t>
  </si>
  <si>
    <t>Materijal za higjenske potrebe i njegu</t>
  </si>
  <si>
    <t>8.</t>
  </si>
  <si>
    <t>Ostali materijal za redovno poslovanje</t>
  </si>
  <si>
    <t>Materijal i sirovine (hrana)</t>
  </si>
  <si>
    <t>Meso i mesne prerađevine</t>
  </si>
  <si>
    <t>Mlijeko i svježi sir</t>
  </si>
  <si>
    <t>Mliječni proizvodi, jogurti, namazi</t>
  </si>
  <si>
    <t>Ostale živežne namjernice</t>
  </si>
  <si>
    <t>Napici</t>
  </si>
  <si>
    <t>Kruh i peciva</t>
  </si>
  <si>
    <t>Kolaći, slastice</t>
  </si>
  <si>
    <t>Povrće i voće</t>
  </si>
  <si>
    <t>Energija</t>
  </si>
  <si>
    <t>Električna energija (opskrba i distribucija)</t>
  </si>
  <si>
    <t>Lož ulje</t>
  </si>
  <si>
    <t>Mat.i djel.za tek.i investic.održavanje</t>
  </si>
  <si>
    <t>Ostali materijal i dijelovi za tek.i inv.održavanje</t>
  </si>
  <si>
    <t>Sitni inventar</t>
  </si>
  <si>
    <t>Službena, radna i zaštitna odjeća i obuća</t>
  </si>
  <si>
    <t>RASHODI ZA USLUGE</t>
  </si>
  <si>
    <t>Usluge telefona, pošte i prijevoza</t>
  </si>
  <si>
    <t xml:space="preserve">Usluge telefona, telefaksa </t>
  </si>
  <si>
    <t>Usluge tekućeg i investicijskog održavanja</t>
  </si>
  <si>
    <t>Ostale usluge tekućeg i investicijskog održ.</t>
  </si>
  <si>
    <t>Komunalne usluge</t>
  </si>
  <si>
    <t>Opskrba vodom</t>
  </si>
  <si>
    <t>Sakup i odvoz smeća</t>
  </si>
  <si>
    <t>Dimnjačarske i ekološke usluge</t>
  </si>
  <si>
    <t>Ostale usluge</t>
  </si>
  <si>
    <t>Zdravstvene i veterinarske usluge</t>
  </si>
  <si>
    <t>Zdravstveni pregled zaposlenika</t>
  </si>
  <si>
    <t>Intelektualne i osobne usluge</t>
  </si>
  <si>
    <t>Ugovori o djelu</t>
  </si>
  <si>
    <t>Računalne usluge</t>
  </si>
  <si>
    <t>Ostele računalne usluge</t>
  </si>
  <si>
    <t>OSTALI NESPOMENUTI RASHODI POSLOVANJA</t>
  </si>
  <si>
    <t>Osiguranje</t>
  </si>
  <si>
    <t>Članarine</t>
  </si>
  <si>
    <t>Tuzemne članarine</t>
  </si>
  <si>
    <t>Ostali nespomenuti rashodi poslovanja</t>
  </si>
  <si>
    <t>Financijski rashodi</t>
  </si>
  <si>
    <t>Ostali financijski rashodi</t>
  </si>
  <si>
    <t>Platni proment</t>
  </si>
  <si>
    <t>Usluge banaka</t>
  </si>
  <si>
    <t>Naknade građanima i kućanstvima</t>
  </si>
  <si>
    <t>Ostale naknade građanima</t>
  </si>
  <si>
    <t>Sufinaciranje cijene prijevoza</t>
  </si>
  <si>
    <t>bagatelna nabava</t>
  </si>
  <si>
    <t>osnivač</t>
  </si>
  <si>
    <t>U planu nabave sve su usluge, robe i artikli razvrstani, te se uklapaju u iznos sredstava prema</t>
  </si>
  <si>
    <t>provodi osnivač odnosno Istarska županija.</t>
  </si>
  <si>
    <t>Predsjednik Školskog odbora</t>
  </si>
  <si>
    <t>___________________________</t>
  </si>
  <si>
    <t xml:space="preserve">Procijenjena vrijednost nabave </t>
  </si>
  <si>
    <t>Usluge promidžbe i informiranja</t>
  </si>
  <si>
    <t>1.</t>
  </si>
  <si>
    <t>2.</t>
  </si>
  <si>
    <t>3.</t>
  </si>
  <si>
    <t>4.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</si>
  <si>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</si>
  <si>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</si>
  <si>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</si>
  <si>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</si>
  <si>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</si>
  <si>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</si>
  <si>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</si>
  <si>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</si>
  <si>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</si>
  <si>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</si>
  <si>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</si>
  <si>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</si>
  <si>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</si>
  <si>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</si>
  <si>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</si>
  <si>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</si>
  <si>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</si>
  <si>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</si>
  <si>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</si>
  <si>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</si>
  <si>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</si>
  <si>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</si>
  <si>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</si>
  <si>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</si>
  <si>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</si>
  <si>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</si>
  <si>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</si>
  <si>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</si>
  <si>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</si>
  <si>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</si>
  <si>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</si>
  <si>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</si>
  <si>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</si>
  <si>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</si>
  <si>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</si>
  <si>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</si>
  <si>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</si>
  <si>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</si>
  <si>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</si>
  <si>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</si>
  <si>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</si>
  <si>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</si>
  <si>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</si>
  <si>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</si>
  <si>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</si>
  <si>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</si>
  <si>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</si>
  <si>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</si>
  <si>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</si>
  <si>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</si>
  <si>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</si>
  <si>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</si>
  <si>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</si>
  <si>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</si>
  <si>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</si>
  <si>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OSNOVNA ŠKOLA VLADIMIRA NAZORA - KRNICA</t>
  </si>
  <si>
    <t>Krnica 87, 52208 Krnica</t>
  </si>
  <si>
    <t>OIB 689241388485</t>
  </si>
  <si>
    <t>i usluga male vrijednosti (NN 14/02), te čl 57. Statuta OŠ V.Nazora - Krnica, Školski odbor OŠ V.Nazora - Krnica</t>
  </si>
  <si>
    <t xml:space="preserve">Za energente, prijevoz učenika, osiguranje i radove u OŠ postupak javne nabave  </t>
  </si>
  <si>
    <t>Nataša Teković Jalšovec</t>
  </si>
  <si>
    <t>na sjednici održanoj 19.12.2018. godine donosi:</t>
  </si>
  <si>
    <t xml:space="preserve">                                                 PLAN NABAVE ZA 2019. GODINU</t>
  </si>
  <si>
    <t>Financijskom planu za 2019. godinu i ne prelaze iznos od 100.000,00 kn bez pdv-a godišnje.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</si>
</sst>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0"/>
  <sheetViews>
    <sheetView tabSelected="1" workbookViewId="0">
      <selection activeCell="A4" sqref="A4"/>
    </sheetView>
  </sheetViews>
  <sheetFormatPr defaultRowHeight="15"/>
  <cols>
    <col min="1" max="1" width="3.7109375" customWidth="1"/>
    <col min="2" max="2" width="9.28515625" customWidth="1"/>
    <col min="3" max="3" width="41.28515625" customWidth="1"/>
    <col min="4" max="5" width="16.5703125" customWidth="1"/>
  </cols>
  <sheetData>
    <row r="1" spans="1:5">
      <c r="A1" s="4" t="s">
        <v>127</v>
      </c>
      <c r="B1" s="4"/>
      <c r="C1" s="4"/>
    </row>
    <row r="2" spans="1:5">
      <c r="A2" s="4" t="s">
        <v>128</v>
      </c>
      <c r="B2" s="4"/>
      <c r="C2" s="4"/>
    </row>
    <row r="4" spans="1:5">
      <c r="A4" s="4" t="s">
        <v>129</v>
      </c>
      <c r="B4" s="4"/>
      <c r="C4" s="4"/>
    </row>
    <row r="5" spans="1:5">
      <c r="A5" s="4"/>
      <c r="B5" s="4"/>
      <c r="C5" s="4"/>
    </row>
    <row r="6" spans="1:5">
      <c r="A6" s="9" t="s">
        <v>0</v>
      </c>
      <c r="B6" s="9"/>
      <c r="C6" s="9"/>
      <c r="D6" s="9"/>
      <c r="E6" s="9"/>
    </row>
    <row r="7" spans="1:5">
      <c r="A7" s="9" t="s">
        <v>130</v>
      </c>
      <c r="B7" s="9"/>
      <c r="C7" s="9"/>
      <c r="D7" s="9"/>
      <c r="E7" s="9"/>
    </row>
    <row r="8" spans="1:5">
      <c r="A8" s="9" t="s">
        <v>133</v>
      </c>
      <c r="B8" s="9"/>
      <c r="C8" s="9"/>
      <c r="D8" s="9"/>
      <c r="E8" s="9"/>
    </row>
    <row r="10" spans="1:5" ht="18.75">
      <c r="A10" s="3" t="s">
        <v>134</v>
      </c>
      <c r="C10" s="3"/>
    </row>
    <row r="11" spans="1:5" ht="4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66</v>
      </c>
    </row>
    <row r="12" spans="1:5">
      <c r="A12" s="10" t="s">
        <v>68</v>
      </c>
      <c r="B12" s="5">
        <v>32</v>
      </c>
      <c r="C12" s="5" t="s">
        <v>5</v>
      </c>
      <c r="D12" s="1"/>
      <c r="E12" s="8">
        <f>SUM(E13+E40+E66)</f>
        <v>271309</v>
      </c>
    </row>
    <row r="13" spans="1:5">
      <c r="A13" s="10" t="s">
        <v>69</v>
      </c>
      <c r="B13" s="5">
        <v>322</v>
      </c>
      <c r="C13" s="5" t="s">
        <v>6</v>
      </c>
      <c r="D13" s="1"/>
      <c r="E13" s="8">
        <f>SUM(E14+E21+E30+E33+E35+E37)</f>
        <v>243109</v>
      </c>
    </row>
    <row r="14" spans="1:5">
      <c r="A14" s="10" t="s">
        <v>70</v>
      </c>
      <c r="B14" s="5">
        <v>3221</v>
      </c>
      <c r="C14" s="5" t="s">
        <v>7</v>
      </c>
      <c r="D14" s="1"/>
      <c r="E14" s="8">
        <f>SUM(E15:E20)</f>
        <v>46000</v>
      </c>
    </row>
    <row r="15" spans="1:5">
      <c r="A15" s="10" t="s">
        <v>71</v>
      </c>
      <c r="B15" s="1">
        <v>32211</v>
      </c>
      <c r="C15" s="1" t="s">
        <v>8</v>
      </c>
      <c r="D15" s="6" t="s">
        <v>60</v>
      </c>
      <c r="E15" s="7">
        <v>25000</v>
      </c>
    </row>
    <row r="16" spans="1:5">
      <c r="A16" s="10" t="s">
        <v>9</v>
      </c>
      <c r="B16" s="1">
        <v>32212</v>
      </c>
      <c r="C16" s="1" t="s">
        <v>11</v>
      </c>
      <c r="D16" s="6" t="s">
        <v>60</v>
      </c>
      <c r="E16" s="7">
        <v>3000</v>
      </c>
    </row>
    <row r="17" spans="1:5">
      <c r="A17" s="10" t="s">
        <v>72</v>
      </c>
      <c r="B17" s="1">
        <v>32214</v>
      </c>
      <c r="C17" s="1" t="s">
        <v>12</v>
      </c>
      <c r="D17" s="6" t="s">
        <v>60</v>
      </c>
      <c r="E17" s="7">
        <v>5000</v>
      </c>
    </row>
    <row r="18" spans="1:5">
      <c r="A18" s="10" t="s">
        <v>73</v>
      </c>
      <c r="B18" s="1">
        <v>32216</v>
      </c>
      <c r="C18" s="1" t="s">
        <v>13</v>
      </c>
      <c r="D18" s="6" t="s">
        <v>60</v>
      </c>
      <c r="E18" s="7">
        <v>5000</v>
      </c>
    </row>
    <row r="19" spans="1:5">
      <c r="A19" s="10" t="s">
        <v>14</v>
      </c>
      <c r="B19" s="1">
        <v>32218</v>
      </c>
      <c r="C19" s="1" t="s">
        <v>10</v>
      </c>
      <c r="D19" s="6" t="s">
        <v>60</v>
      </c>
      <c r="E19" s="7">
        <v>2500</v>
      </c>
    </row>
    <row r="20" spans="1:5">
      <c r="A20" s="10" t="s">
        <v>74</v>
      </c>
      <c r="B20" s="1">
        <v>32219</v>
      </c>
      <c r="C20" s="1" t="s">
        <v>15</v>
      </c>
      <c r="D20" s="6" t="s">
        <v>60</v>
      </c>
      <c r="E20" s="7">
        <v>5500</v>
      </c>
    </row>
    <row r="21" spans="1:5">
      <c r="A21" s="10" t="s">
        <v>75</v>
      </c>
      <c r="B21" s="5">
        <v>3222</v>
      </c>
      <c r="C21" s="5" t="s">
        <v>16</v>
      </c>
      <c r="D21" s="1"/>
      <c r="E21" s="8">
        <f>SUM(E22:E29)</f>
        <v>117976</v>
      </c>
    </row>
    <row r="22" spans="1:5">
      <c r="A22" s="10" t="s">
        <v>76</v>
      </c>
      <c r="B22" s="1"/>
      <c r="C22" s="1" t="s">
        <v>17</v>
      </c>
      <c r="D22" s="6" t="s">
        <v>60</v>
      </c>
      <c r="E22" s="7">
        <v>27976</v>
      </c>
    </row>
    <row r="23" spans="1:5">
      <c r="A23" s="10" t="s">
        <v>77</v>
      </c>
      <c r="B23" s="1"/>
      <c r="C23" s="1" t="s">
        <v>18</v>
      </c>
      <c r="D23" s="6" t="s">
        <v>60</v>
      </c>
      <c r="E23" s="7">
        <v>15000</v>
      </c>
    </row>
    <row r="24" spans="1:5">
      <c r="A24" s="10" t="s">
        <v>78</v>
      </c>
      <c r="B24" s="1"/>
      <c r="C24" s="1" t="s">
        <v>19</v>
      </c>
      <c r="D24" s="6" t="s">
        <v>60</v>
      </c>
      <c r="E24" s="7">
        <v>15000</v>
      </c>
    </row>
    <row r="25" spans="1:5">
      <c r="A25" s="10" t="s">
        <v>79</v>
      </c>
      <c r="B25" s="1"/>
      <c r="C25" s="1" t="s">
        <v>20</v>
      </c>
      <c r="D25" s="6" t="s">
        <v>60</v>
      </c>
      <c r="E25" s="7">
        <v>5000</v>
      </c>
    </row>
    <row r="26" spans="1:5">
      <c r="A26" s="10" t="s">
        <v>80</v>
      </c>
      <c r="B26" s="1"/>
      <c r="C26" s="1" t="s">
        <v>21</v>
      </c>
      <c r="D26" s="6" t="s">
        <v>60</v>
      </c>
      <c r="E26" s="7">
        <v>10000</v>
      </c>
    </row>
    <row r="27" spans="1:5">
      <c r="A27" s="10" t="s">
        <v>81</v>
      </c>
      <c r="B27" s="1"/>
      <c r="C27" s="1" t="s">
        <v>22</v>
      </c>
      <c r="D27" s="6" t="s">
        <v>60</v>
      </c>
      <c r="E27" s="7">
        <v>20000</v>
      </c>
    </row>
    <row r="28" spans="1:5">
      <c r="A28" s="10" t="s">
        <v>82</v>
      </c>
      <c r="B28" s="1"/>
      <c r="C28" s="1" t="s">
        <v>23</v>
      </c>
      <c r="D28" s="6" t="s">
        <v>60</v>
      </c>
      <c r="E28" s="7">
        <v>20000</v>
      </c>
    </row>
    <row r="29" spans="1:5">
      <c r="A29" s="10" t="s">
        <v>83</v>
      </c>
      <c r="B29" s="1"/>
      <c r="C29" s="1" t="s">
        <v>24</v>
      </c>
      <c r="D29" s="6" t="s">
        <v>60</v>
      </c>
      <c r="E29" s="7">
        <v>5000</v>
      </c>
    </row>
    <row r="30" spans="1:5">
      <c r="A30" s="10" t="s">
        <v>84</v>
      </c>
      <c r="B30" s="5">
        <v>3223</v>
      </c>
      <c r="C30" s="5" t="s">
        <v>25</v>
      </c>
      <c r="D30" s="1"/>
      <c r="E30" s="8">
        <f>SUM(E31:E32)</f>
        <v>70633</v>
      </c>
    </row>
    <row r="31" spans="1:5">
      <c r="A31" s="10" t="s">
        <v>85</v>
      </c>
      <c r="B31" s="1">
        <v>32231</v>
      </c>
      <c r="C31" s="1" t="s">
        <v>26</v>
      </c>
      <c r="D31" s="6" t="s">
        <v>61</v>
      </c>
      <c r="E31" s="7">
        <v>20000</v>
      </c>
    </row>
    <row r="32" spans="1:5">
      <c r="A32" s="10" t="s">
        <v>86</v>
      </c>
      <c r="B32" s="1">
        <v>32234</v>
      </c>
      <c r="C32" s="1" t="s">
        <v>27</v>
      </c>
      <c r="D32" s="6" t="s">
        <v>61</v>
      </c>
      <c r="E32" s="7">
        <v>50633</v>
      </c>
    </row>
    <row r="33" spans="1:5">
      <c r="A33" s="10" t="s">
        <v>87</v>
      </c>
      <c r="B33" s="5">
        <v>3224</v>
      </c>
      <c r="C33" s="5" t="s">
        <v>28</v>
      </c>
      <c r="D33" s="1"/>
      <c r="E33" s="8">
        <v>6000</v>
      </c>
    </row>
    <row r="34" spans="1:5">
      <c r="A34" s="10" t="s">
        <v>88</v>
      </c>
      <c r="B34" s="1">
        <v>32244</v>
      </c>
      <c r="C34" s="1" t="s">
        <v>29</v>
      </c>
      <c r="D34" s="6" t="s">
        <v>60</v>
      </c>
      <c r="E34" s="7">
        <v>6000</v>
      </c>
    </row>
    <row r="35" spans="1:5">
      <c r="A35" s="10" t="s">
        <v>89</v>
      </c>
      <c r="B35" s="5">
        <v>3225</v>
      </c>
      <c r="C35" s="5" t="s">
        <v>30</v>
      </c>
      <c r="D35" s="1"/>
      <c r="E35" s="8">
        <v>1500</v>
      </c>
    </row>
    <row r="36" spans="1:5">
      <c r="A36" s="10" t="s">
        <v>90</v>
      </c>
      <c r="B36" s="1">
        <v>32251</v>
      </c>
      <c r="C36" s="1" t="s">
        <v>30</v>
      </c>
      <c r="D36" s="6" t="s">
        <v>60</v>
      </c>
      <c r="E36" s="7">
        <v>1500</v>
      </c>
    </row>
    <row r="37" spans="1:5">
      <c r="A37" s="10" t="s">
        <v>91</v>
      </c>
      <c r="B37" s="5">
        <v>3227</v>
      </c>
      <c r="C37" s="5" t="s">
        <v>31</v>
      </c>
      <c r="D37" s="1"/>
      <c r="E37" s="8">
        <v>1000</v>
      </c>
    </row>
    <row r="38" spans="1:5">
      <c r="A38" s="10" t="s">
        <v>92</v>
      </c>
      <c r="B38" s="1">
        <v>32271</v>
      </c>
      <c r="C38" s="1" t="s">
        <v>31</v>
      </c>
      <c r="D38" s="6" t="s">
        <v>60</v>
      </c>
      <c r="E38" s="7">
        <v>1000</v>
      </c>
    </row>
    <row r="39" spans="1:5">
      <c r="A39" s="10" t="s">
        <v>93</v>
      </c>
      <c r="B39" s="5">
        <v>323</v>
      </c>
      <c r="C39" s="5" t="s">
        <v>32</v>
      </c>
      <c r="D39" s="1"/>
      <c r="E39" s="8">
        <f>SUM(E40+E42+E51+E53+E58+E60+E62+E64)</f>
        <v>45692</v>
      </c>
    </row>
    <row r="40" spans="1:5">
      <c r="A40" s="10" t="s">
        <v>94</v>
      </c>
      <c r="B40" s="5">
        <v>3231</v>
      </c>
      <c r="C40" s="5" t="s">
        <v>33</v>
      </c>
      <c r="D40" s="1"/>
      <c r="E40" s="8">
        <v>8412</v>
      </c>
    </row>
    <row r="41" spans="1:5">
      <c r="A41" s="10" t="s">
        <v>95</v>
      </c>
      <c r="B41" s="1">
        <v>32311</v>
      </c>
      <c r="C41" s="1" t="s">
        <v>34</v>
      </c>
      <c r="D41" s="6" t="s">
        <v>60</v>
      </c>
      <c r="E41" s="7">
        <v>9000</v>
      </c>
    </row>
    <row r="42" spans="1:5">
      <c r="A42" s="10" t="s">
        <v>96</v>
      </c>
      <c r="B42" s="5">
        <v>3232</v>
      </c>
      <c r="C42" s="5" t="s">
        <v>35</v>
      </c>
      <c r="D42" s="1"/>
      <c r="E42" s="8">
        <v>6000</v>
      </c>
    </row>
    <row r="43" spans="1:5">
      <c r="A43" s="10" t="s">
        <v>97</v>
      </c>
      <c r="B43" s="1">
        <v>32321</v>
      </c>
      <c r="C43" s="1" t="s">
        <v>35</v>
      </c>
      <c r="D43" s="6" t="s">
        <v>60</v>
      </c>
      <c r="E43" s="7">
        <v>6000</v>
      </c>
    </row>
    <row r="50" spans="1:5">
      <c r="A50" s="11" t="s">
        <v>98</v>
      </c>
      <c r="B50" s="1">
        <v>32329</v>
      </c>
      <c r="C50" s="1" t="s">
        <v>36</v>
      </c>
      <c r="D50" s="6" t="s">
        <v>60</v>
      </c>
      <c r="E50" s="7">
        <v>5000</v>
      </c>
    </row>
    <row r="51" spans="1:5">
      <c r="A51" s="11" t="s">
        <v>99</v>
      </c>
      <c r="B51" s="5">
        <v>3233</v>
      </c>
      <c r="C51" s="5" t="s">
        <v>67</v>
      </c>
      <c r="D51" s="6"/>
      <c r="E51" s="8">
        <v>1000</v>
      </c>
    </row>
    <row r="52" spans="1:5">
      <c r="A52" s="11" t="s">
        <v>100</v>
      </c>
      <c r="B52" s="1">
        <v>32331</v>
      </c>
      <c r="C52" s="1" t="s">
        <v>67</v>
      </c>
      <c r="D52" s="6" t="s">
        <v>60</v>
      </c>
      <c r="E52" s="7">
        <v>3500</v>
      </c>
    </row>
    <row r="53" spans="1:5">
      <c r="A53" s="11" t="s">
        <v>101</v>
      </c>
      <c r="B53" s="5">
        <v>3234</v>
      </c>
      <c r="C53" s="5" t="s">
        <v>37</v>
      </c>
      <c r="D53" s="1"/>
      <c r="E53" s="8">
        <f>SUM(E54:E57)</f>
        <v>11200</v>
      </c>
    </row>
    <row r="54" spans="1:5">
      <c r="A54" s="11" t="s">
        <v>102</v>
      </c>
      <c r="B54" s="1">
        <v>32341</v>
      </c>
      <c r="C54" s="1" t="s">
        <v>38</v>
      </c>
      <c r="D54" s="6" t="s">
        <v>60</v>
      </c>
      <c r="E54" s="7">
        <v>3200</v>
      </c>
    </row>
    <row r="55" spans="1:5">
      <c r="A55" s="11" t="s">
        <v>103</v>
      </c>
      <c r="B55" s="1">
        <v>32342</v>
      </c>
      <c r="C55" s="1" t="s">
        <v>39</v>
      </c>
      <c r="D55" s="6" t="s">
        <v>60</v>
      </c>
      <c r="E55" s="7">
        <v>3000</v>
      </c>
    </row>
    <row r="56" spans="1:5">
      <c r="A56" s="11" t="s">
        <v>104</v>
      </c>
      <c r="B56" s="1">
        <v>32344</v>
      </c>
      <c r="C56" s="1" t="s">
        <v>40</v>
      </c>
      <c r="D56" s="6" t="s">
        <v>60</v>
      </c>
      <c r="E56" s="7">
        <v>1500</v>
      </c>
    </row>
    <row r="57" spans="1:5">
      <c r="A57" s="11" t="s">
        <v>105</v>
      </c>
      <c r="B57" s="1">
        <v>32349</v>
      </c>
      <c r="C57" s="1" t="s">
        <v>41</v>
      </c>
      <c r="D57" s="6" t="s">
        <v>60</v>
      </c>
      <c r="E57" s="7">
        <v>3500</v>
      </c>
    </row>
    <row r="58" spans="1:5">
      <c r="A58" s="11" t="s">
        <v>106</v>
      </c>
      <c r="B58" s="5">
        <v>3236</v>
      </c>
      <c r="C58" s="5" t="s">
        <v>42</v>
      </c>
      <c r="D58" s="1"/>
      <c r="E58" s="8">
        <v>6500</v>
      </c>
    </row>
    <row r="59" spans="1:5">
      <c r="A59" s="11" t="s">
        <v>107</v>
      </c>
      <c r="B59" s="1">
        <v>32361</v>
      </c>
      <c r="C59" s="1" t="s">
        <v>43</v>
      </c>
      <c r="D59" s="6" t="s">
        <v>60</v>
      </c>
      <c r="E59" s="7">
        <v>6500</v>
      </c>
    </row>
    <row r="60" spans="1:5">
      <c r="A60" s="11" t="s">
        <v>108</v>
      </c>
      <c r="B60" s="5">
        <v>3237</v>
      </c>
      <c r="C60" s="5" t="s">
        <v>44</v>
      </c>
      <c r="D60" s="1"/>
      <c r="E60" s="8">
        <v>1180</v>
      </c>
    </row>
    <row r="61" spans="1:5">
      <c r="A61" s="11" t="s">
        <v>109</v>
      </c>
      <c r="B61" s="1">
        <v>32372</v>
      </c>
      <c r="C61" s="1" t="s">
        <v>45</v>
      </c>
      <c r="D61" s="6" t="s">
        <v>60</v>
      </c>
      <c r="E61" s="7">
        <v>1180</v>
      </c>
    </row>
    <row r="62" spans="1:5">
      <c r="A62" s="11" t="s">
        <v>110</v>
      </c>
      <c r="B62" s="5">
        <v>3238</v>
      </c>
      <c r="C62" s="5" t="s">
        <v>46</v>
      </c>
      <c r="D62" s="1"/>
      <c r="E62" s="8">
        <v>4000</v>
      </c>
    </row>
    <row r="63" spans="1:5">
      <c r="A63" s="11" t="s">
        <v>111</v>
      </c>
      <c r="B63" s="1">
        <v>32389</v>
      </c>
      <c r="C63" s="1" t="s">
        <v>47</v>
      </c>
      <c r="D63" s="6" t="s">
        <v>60</v>
      </c>
      <c r="E63" s="7">
        <v>4000</v>
      </c>
    </row>
    <row r="64" spans="1:5">
      <c r="A64" s="11" t="s">
        <v>112</v>
      </c>
      <c r="B64" s="5">
        <v>3239</v>
      </c>
      <c r="C64" s="5" t="s">
        <v>41</v>
      </c>
      <c r="D64" s="1"/>
      <c r="E64" s="8">
        <v>7400</v>
      </c>
    </row>
    <row r="65" spans="1:5">
      <c r="A65" s="11" t="s">
        <v>113</v>
      </c>
      <c r="B65" s="1">
        <v>32399</v>
      </c>
      <c r="C65" s="1" t="s">
        <v>41</v>
      </c>
      <c r="D65" s="6" t="s">
        <v>60</v>
      </c>
      <c r="E65" s="7">
        <v>7400</v>
      </c>
    </row>
    <row r="66" spans="1:5">
      <c r="A66" s="11" t="s">
        <v>114</v>
      </c>
      <c r="B66" s="5">
        <v>329</v>
      </c>
      <c r="C66" s="5" t="s">
        <v>48</v>
      </c>
      <c r="D66" s="1"/>
      <c r="E66" s="8">
        <f>SUM(E67+E68+E70)</f>
        <v>19788</v>
      </c>
    </row>
    <row r="67" spans="1:5">
      <c r="A67" s="11" t="s">
        <v>115</v>
      </c>
      <c r="B67" s="5">
        <v>3292</v>
      </c>
      <c r="C67" s="5" t="s">
        <v>49</v>
      </c>
      <c r="D67" s="1"/>
      <c r="E67" s="8">
        <v>6988</v>
      </c>
    </row>
    <row r="68" spans="1:5">
      <c r="A68" s="11" t="s">
        <v>116</v>
      </c>
      <c r="B68" s="5">
        <v>3294</v>
      </c>
      <c r="C68" s="5" t="s">
        <v>50</v>
      </c>
      <c r="D68" s="1"/>
      <c r="E68" s="8">
        <v>800</v>
      </c>
    </row>
    <row r="69" spans="1:5">
      <c r="A69" s="11" t="s">
        <v>117</v>
      </c>
      <c r="B69" s="1">
        <v>32941</v>
      </c>
      <c r="C69" s="1" t="s">
        <v>51</v>
      </c>
      <c r="D69" s="6" t="s">
        <v>60</v>
      </c>
      <c r="E69" s="7">
        <v>800</v>
      </c>
    </row>
    <row r="70" spans="1:5">
      <c r="A70" s="11" t="s">
        <v>118</v>
      </c>
      <c r="B70" s="5">
        <v>3299</v>
      </c>
      <c r="C70" s="5" t="s">
        <v>52</v>
      </c>
      <c r="D70" s="1"/>
      <c r="E70" s="8">
        <v>12000</v>
      </c>
    </row>
    <row r="71" spans="1:5">
      <c r="A71" s="11" t="s">
        <v>119</v>
      </c>
      <c r="B71" s="1">
        <v>32999</v>
      </c>
      <c r="C71" s="1" t="s">
        <v>52</v>
      </c>
      <c r="D71" s="6" t="s">
        <v>60</v>
      </c>
      <c r="E71" s="7">
        <v>12000</v>
      </c>
    </row>
    <row r="72" spans="1:5">
      <c r="A72" s="11" t="s">
        <v>120</v>
      </c>
      <c r="B72" s="5">
        <v>34</v>
      </c>
      <c r="C72" s="5" t="s">
        <v>53</v>
      </c>
      <c r="D72" s="1"/>
      <c r="E72" s="8">
        <f>SUM(E73)</f>
        <v>4000</v>
      </c>
    </row>
    <row r="73" spans="1:5">
      <c r="A73" s="11" t="s">
        <v>121</v>
      </c>
      <c r="B73" s="5">
        <v>343</v>
      </c>
      <c r="C73" s="5" t="s">
        <v>54</v>
      </c>
      <c r="D73" s="1"/>
      <c r="E73" s="8">
        <v>4000</v>
      </c>
    </row>
    <row r="74" spans="1:5">
      <c r="A74" s="11" t="s">
        <v>122</v>
      </c>
      <c r="B74" s="1">
        <v>34312</v>
      </c>
      <c r="C74" s="1" t="s">
        <v>55</v>
      </c>
      <c r="D74" s="6" t="s">
        <v>60</v>
      </c>
      <c r="E74" s="7">
        <v>5000</v>
      </c>
    </row>
    <row r="75" spans="1:5">
      <c r="A75" s="11" t="s">
        <v>123</v>
      </c>
      <c r="B75" s="1">
        <v>34311</v>
      </c>
      <c r="C75" s="1" t="s">
        <v>56</v>
      </c>
      <c r="D75" s="6" t="s">
        <v>60</v>
      </c>
      <c r="E75" s="7">
        <v>5000</v>
      </c>
    </row>
    <row r="76" spans="1:5">
      <c r="A76" s="11" t="s">
        <v>124</v>
      </c>
      <c r="B76" s="5">
        <v>37</v>
      </c>
      <c r="C76" s="5" t="s">
        <v>57</v>
      </c>
      <c r="D76" s="1"/>
      <c r="E76" s="8">
        <f>SUM(E77)</f>
        <v>292500</v>
      </c>
    </row>
    <row r="77" spans="1:5">
      <c r="A77" s="11" t="s">
        <v>125</v>
      </c>
      <c r="B77" s="5">
        <v>372</v>
      </c>
      <c r="C77" s="5" t="s">
        <v>58</v>
      </c>
      <c r="D77" s="1"/>
      <c r="E77" s="8">
        <v>292500</v>
      </c>
    </row>
    <row r="78" spans="1:5">
      <c r="A78" s="11" t="s">
        <v>126</v>
      </c>
      <c r="B78" s="5">
        <v>3722</v>
      </c>
      <c r="C78" s="5" t="s">
        <v>59</v>
      </c>
      <c r="D78" s="6" t="s">
        <v>61</v>
      </c>
      <c r="E78" s="8">
        <v>292500</v>
      </c>
    </row>
    <row r="79" spans="1:5">
      <c r="A79" s="1"/>
      <c r="B79" s="1">
        <v>37221</v>
      </c>
      <c r="C79" s="1" t="s">
        <v>59</v>
      </c>
      <c r="D79" s="1"/>
      <c r="E79" s="7">
        <v>290875</v>
      </c>
    </row>
    <row r="80" spans="1:5">
      <c r="A80" s="1"/>
      <c r="B80" s="1"/>
      <c r="C80" s="1"/>
      <c r="D80" s="1"/>
      <c r="E80" s="7"/>
    </row>
    <row r="82" spans="1:4">
      <c r="A82" t="s">
        <v>62</v>
      </c>
    </row>
    <row r="83" spans="1:4">
      <c r="A83" t="s">
        <v>135</v>
      </c>
    </row>
    <row r="84" spans="1:4">
      <c r="A84" t="s">
        <v>131</v>
      </c>
    </row>
    <row r="85" spans="1:4">
      <c r="A85" t="s">
        <v>63</v>
      </c>
    </row>
    <row r="88" spans="1:4">
      <c r="D88" t="s">
        <v>64</v>
      </c>
    </row>
    <row r="89" spans="1:4">
      <c r="D89" t="s">
        <v>65</v>
      </c>
    </row>
    <row r="90" spans="1:4">
      <c r="D90" t="s">
        <v>132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cp:lastPrinted>2016-02-16T07:51:37Z</cp:lastPrinted>
  <dcterms:created xsi:type="dcterms:W3CDTF">2016-02-16T07:50:06Z</dcterms:created>
  <dcterms:modified xsi:type="dcterms:W3CDTF">2019-02-18T11:35:27Z</dcterms:modified>
</cp:coreProperties>
</file>