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List1" sheetId="1" r:id="rId1"/>
    <sheet name="List2" sheetId="2" r:id="rId2"/>
    <sheet name="List3" sheetId="3" r:id="rId3"/>
  </sheets>
  <calcPr calcId="144525"/>
</workbook>
</file>

<file path=xl/calcChain.xml><?xml version="1.0" encoding="utf-8"?>
<calcChain xmlns="http://schemas.openxmlformats.org/spreadsheetml/2006/main">
  <c r="F44" i="1" l="1"/>
  <c r="E44" i="1"/>
  <c r="E43" i="1" s="1"/>
  <c r="F43" i="1"/>
  <c r="F33" i="1"/>
  <c r="E33" i="1"/>
  <c r="E29" i="1" s="1"/>
  <c r="F29" i="1"/>
  <c r="F9" i="1"/>
  <c r="E9" i="1"/>
</calcChain>
</file>

<file path=xl/sharedStrings.xml><?xml version="1.0" encoding="utf-8"?>
<sst xmlns="http://schemas.openxmlformats.org/spreadsheetml/2006/main" count="51" uniqueCount="32">
  <si>
    <t>FINANCIJSKI PLAN PRORAČUNSKOG KORISNIKA JEDINICE LOKALNE I PODRUČNE (REGIONALNE) SAMOUPRAVE 
PROJEKCIJA ZA 2024. I 2025. GODINU</t>
  </si>
  <si>
    <t xml:space="preserve">A. RAČUN PRIHODA I RASHODA </t>
  </si>
  <si>
    <t>PRIHODI POSLOVANJA</t>
  </si>
  <si>
    <t>Razred</t>
  </si>
  <si>
    <t>Skupina</t>
  </si>
  <si>
    <t>Izvor</t>
  </si>
  <si>
    <t>Naziv prihoda</t>
  </si>
  <si>
    <t>Projekcija 
za 2024. EUR</t>
  </si>
  <si>
    <t>Projekcija 
za 2025. EUR</t>
  </si>
  <si>
    <t>Prihodi poslovanja</t>
  </si>
  <si>
    <t>Pomoći iz inozemstva i od subjekata unutar općeg proračuna</t>
  </si>
  <si>
    <t>Ostale pomoći</t>
  </si>
  <si>
    <t>Fondovi EU</t>
  </si>
  <si>
    <t>Vlastiti prihodi</t>
  </si>
  <si>
    <t>…</t>
  </si>
  <si>
    <t>Prihodi iz nadležnog proračuna i od HZZO-a temeljem ugovornih obveza</t>
  </si>
  <si>
    <t>Opći prihodi i primici</t>
  </si>
  <si>
    <t>Prihodi od prodaje nefinancijske imovine</t>
  </si>
  <si>
    <t>Prihodi od prodaje proizvedene dugotrajne imovine</t>
  </si>
  <si>
    <t>RASHODI POSLOVANJA</t>
  </si>
  <si>
    <t>Naziv rashoda</t>
  </si>
  <si>
    <t>Rashodi poslovanja</t>
  </si>
  <si>
    <t>Rashodi za zaposlene</t>
  </si>
  <si>
    <t>fondovi EU</t>
  </si>
  <si>
    <t>Materijalni rashodi</t>
  </si>
  <si>
    <t>Financ.rashodi</t>
  </si>
  <si>
    <t>Naknade</t>
  </si>
  <si>
    <t>Rashodi za nabavu nefinancijske imovine</t>
  </si>
  <si>
    <t>Rashodi za nabavu proizvedene dugotrajne imovine</t>
  </si>
  <si>
    <t>Zadar, 30.12.2022.</t>
  </si>
  <si>
    <t>Klasa: 400-07/22-01-01</t>
  </si>
  <si>
    <t>URBROJ: 2198-1-8-01/3-22-18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</si>
</sst>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4" fontId="3" fillId="3" borderId="1" xfId="0" applyNumberFormat="1" applyFont="1" applyFill="1" applyBorder="1" applyAlignment="1">
      <alignment horizontal="right"/>
    </xf>
    <xf numFmtId="0" fontId="7" fillId="3" borderId="1" xfId="0" applyNumberFormat="1" applyFont="1" applyFill="1" applyBorder="1" applyAlignment="1" applyProtection="1">
      <alignment horizontal="left" vertical="center" wrapText="1"/>
    </xf>
    <xf numFmtId="0" fontId="7" fillId="3" borderId="1" xfId="0" quotePrefix="1" applyFont="1" applyFill="1" applyBorder="1" applyAlignment="1">
      <alignment horizontal="left" vertical="center"/>
    </xf>
    <xf numFmtId="0" fontId="8" fillId="3" borderId="1" xfId="0" quotePrefix="1" applyFont="1" applyFill="1" applyBorder="1" applyAlignment="1">
      <alignment horizontal="left" vertical="center"/>
    </xf>
    <xf numFmtId="0" fontId="6" fillId="3" borderId="1" xfId="0" quotePrefix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NumberFormat="1" applyFont="1" applyFill="1" applyBorder="1" applyAlignment="1" applyProtection="1">
      <alignment horizontal="left" vertical="center"/>
    </xf>
    <xf numFmtId="0" fontId="6" fillId="3" borderId="1" xfId="0" applyNumberFormat="1" applyFont="1" applyFill="1" applyBorder="1" applyAlignment="1" applyProtection="1">
      <alignment vertical="center" wrapText="1"/>
    </xf>
    <xf numFmtId="0" fontId="7" fillId="3" borderId="1" xfId="0" applyNumberFormat="1" applyFont="1" applyFill="1" applyBorder="1" applyAlignment="1" applyProtection="1">
      <alignment vertical="center" wrapText="1"/>
    </xf>
    <xf numFmtId="4" fontId="3" fillId="3" borderId="1" xfId="0" applyNumberFormat="1" applyFont="1" applyFill="1" applyBorder="1" applyAlignment="1" applyProtection="1">
      <alignment horizontal="right" wrapText="1"/>
    </xf>
    <xf numFmtId="0" fontId="8" fillId="3" borderId="1" xfId="0" applyNumberFormat="1" applyFont="1" applyFill="1" applyBorder="1" applyAlignment="1" applyProtection="1">
      <alignment horizontal="left" vertical="center" wrapText="1"/>
    </xf>
    <xf numFmtId="0" fontId="8" fillId="3" borderId="1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topLeftCell="A34" workbookViewId="0">
      <selection activeCell="A3" sqref="A3:F3"/>
    </sheetView>
  </sheetViews>
  <sheetFormatPr defaultRowHeight="15" x14ac:dyDescent="0.25"/>
  <cols>
    <col min="4" max="4" width="19.42578125" customWidth="1"/>
    <col min="5" max="5" width="22.140625" customWidth="1"/>
    <col min="6" max="6" width="25.7109375" customWidth="1"/>
  </cols>
  <sheetData>
    <row r="1" spans="1:6" ht="45" customHeight="1" x14ac:dyDescent="0.25">
      <c r="A1" s="18" t="s">
        <v>0</v>
      </c>
      <c r="B1" s="18"/>
      <c r="C1" s="18"/>
      <c r="D1" s="18"/>
      <c r="E1" s="18"/>
      <c r="F1" s="18"/>
    </row>
    <row r="2" spans="1:6" ht="18" x14ac:dyDescent="0.25">
      <c r="A2" s="1"/>
      <c r="B2" s="1"/>
      <c r="C2" s="1"/>
      <c r="D2" s="1"/>
      <c r="E2" s="1"/>
      <c r="F2" s="1"/>
    </row>
    <row r="3" spans="1:6" ht="18" x14ac:dyDescent="0.25">
      <c r="A3" s="1"/>
      <c r="B3" s="1"/>
      <c r="C3" s="1"/>
      <c r="D3" s="1"/>
      <c r="E3" s="2"/>
      <c r="F3" s="2"/>
    </row>
    <row r="4" spans="1:6" ht="15.75" x14ac:dyDescent="0.25">
      <c r="A4" s="18" t="s">
        <v>1</v>
      </c>
      <c r="B4" s="19"/>
      <c r="C4" s="19"/>
      <c r="D4" s="19"/>
      <c r="E4" s="19"/>
      <c r="F4" s="19"/>
    </row>
    <row r="5" spans="1:6" ht="18" x14ac:dyDescent="0.25">
      <c r="A5" s="1"/>
      <c r="B5" s="1"/>
      <c r="C5" s="1"/>
      <c r="D5" s="1"/>
      <c r="E5" s="2"/>
      <c r="F5" s="2"/>
    </row>
    <row r="6" spans="1:6" ht="15.75" x14ac:dyDescent="0.25">
      <c r="A6" s="18" t="s">
        <v>2</v>
      </c>
      <c r="B6" s="20"/>
      <c r="C6" s="20"/>
      <c r="D6" s="20"/>
      <c r="E6" s="20"/>
      <c r="F6" s="20"/>
    </row>
    <row r="7" spans="1:6" ht="18" x14ac:dyDescent="0.25">
      <c r="A7" s="1"/>
      <c r="B7" s="1"/>
      <c r="C7" s="1"/>
      <c r="D7" s="1"/>
      <c r="E7" s="2"/>
      <c r="F7" s="2"/>
    </row>
    <row r="8" spans="1:6" ht="25.5" x14ac:dyDescent="0.25">
      <c r="A8" s="3" t="s">
        <v>3</v>
      </c>
      <c r="B8" s="4" t="s">
        <v>4</v>
      </c>
      <c r="C8" s="4" t="s">
        <v>5</v>
      </c>
      <c r="D8" s="4" t="s">
        <v>6</v>
      </c>
      <c r="E8" s="3" t="s">
        <v>7</v>
      </c>
      <c r="F8" s="3" t="s">
        <v>8</v>
      </c>
    </row>
    <row r="9" spans="1:6" x14ac:dyDescent="0.25">
      <c r="A9" s="5">
        <v>6</v>
      </c>
      <c r="B9" s="5"/>
      <c r="C9" s="5"/>
      <c r="D9" s="5" t="s">
        <v>9</v>
      </c>
      <c r="E9" s="6">
        <f>E10+E13+E15+E17+E20</f>
        <v>1373984.6199999999</v>
      </c>
      <c r="F9" s="6">
        <f>F10+F13+F15+F17+F20</f>
        <v>1409825.8799999997</v>
      </c>
    </row>
    <row r="10" spans="1:6" ht="38.25" x14ac:dyDescent="0.25">
      <c r="A10" s="5"/>
      <c r="B10" s="7">
        <v>63</v>
      </c>
      <c r="C10" s="7"/>
      <c r="D10" s="7" t="s">
        <v>10</v>
      </c>
      <c r="E10" s="6">
        <v>1268469.05</v>
      </c>
      <c r="F10" s="6">
        <v>1302717.6299999999</v>
      </c>
    </row>
    <row r="11" spans="1:6" x14ac:dyDescent="0.25">
      <c r="A11" s="8"/>
      <c r="B11" s="8"/>
      <c r="C11" s="9">
        <v>57</v>
      </c>
      <c r="D11" s="9" t="s">
        <v>11</v>
      </c>
      <c r="E11" s="6">
        <v>1268469.05</v>
      </c>
      <c r="F11" s="6">
        <v>1302717.6299999999</v>
      </c>
    </row>
    <row r="12" spans="1:6" x14ac:dyDescent="0.25">
      <c r="A12" s="8"/>
      <c r="B12" s="8"/>
      <c r="C12" s="9">
        <v>56</v>
      </c>
      <c r="D12" s="9" t="s">
        <v>12</v>
      </c>
      <c r="E12" s="6"/>
      <c r="F12" s="6"/>
    </row>
    <row r="13" spans="1:6" x14ac:dyDescent="0.25">
      <c r="A13" s="8"/>
      <c r="B13" s="8">
        <v>64</v>
      </c>
      <c r="C13" s="9"/>
      <c r="D13" s="9"/>
      <c r="E13" s="6">
        <v>0.93</v>
      </c>
      <c r="F13" s="6">
        <v>0.93</v>
      </c>
    </row>
    <row r="14" spans="1:6" x14ac:dyDescent="0.25">
      <c r="A14" s="8"/>
      <c r="B14" s="8"/>
      <c r="C14" s="9">
        <v>31</v>
      </c>
      <c r="D14" s="9" t="s">
        <v>13</v>
      </c>
      <c r="E14" s="6">
        <v>0.93</v>
      </c>
      <c r="F14" s="6">
        <v>0.93</v>
      </c>
    </row>
    <row r="15" spans="1:6" x14ac:dyDescent="0.25">
      <c r="A15" s="8"/>
      <c r="B15" s="8">
        <v>65</v>
      </c>
      <c r="C15" s="9"/>
      <c r="D15" s="9"/>
      <c r="E15" s="6">
        <v>398.17</v>
      </c>
      <c r="F15" s="6">
        <v>398.17</v>
      </c>
    </row>
    <row r="16" spans="1:6" x14ac:dyDescent="0.25">
      <c r="A16" s="8"/>
      <c r="B16" s="8"/>
      <c r="C16" s="9">
        <v>31</v>
      </c>
      <c r="D16" s="9" t="s">
        <v>13</v>
      </c>
      <c r="E16" s="6">
        <v>398.17</v>
      </c>
      <c r="F16" s="6">
        <v>398.17</v>
      </c>
    </row>
    <row r="17" spans="1:6" x14ac:dyDescent="0.25">
      <c r="A17" s="8"/>
      <c r="B17" s="8">
        <v>66</v>
      </c>
      <c r="C17" s="9"/>
      <c r="D17" s="9"/>
      <c r="E17" s="6">
        <v>530.9</v>
      </c>
      <c r="F17" s="6">
        <v>530.9</v>
      </c>
    </row>
    <row r="18" spans="1:6" x14ac:dyDescent="0.25">
      <c r="A18" s="8"/>
      <c r="B18" s="8"/>
      <c r="C18" s="9">
        <v>31</v>
      </c>
      <c r="D18" s="9" t="s">
        <v>13</v>
      </c>
      <c r="E18" s="6">
        <v>530.9</v>
      </c>
      <c r="F18" s="6">
        <v>530.9</v>
      </c>
    </row>
    <row r="19" spans="1:6" x14ac:dyDescent="0.25">
      <c r="A19" s="8"/>
      <c r="B19" s="10" t="s">
        <v>14</v>
      </c>
      <c r="C19" s="9"/>
      <c r="D19" s="9"/>
      <c r="E19" s="6"/>
      <c r="F19" s="6"/>
    </row>
    <row r="20" spans="1:6" ht="51" x14ac:dyDescent="0.25">
      <c r="A20" s="8"/>
      <c r="B20" s="8">
        <v>67</v>
      </c>
      <c r="C20" s="9"/>
      <c r="D20" s="7" t="s">
        <v>15</v>
      </c>
      <c r="E20" s="6">
        <v>104585.57</v>
      </c>
      <c r="F20" s="6">
        <v>106178.25</v>
      </c>
    </row>
    <row r="21" spans="1:6" x14ac:dyDescent="0.25">
      <c r="A21" s="8"/>
      <c r="B21" s="8"/>
      <c r="C21" s="9">
        <v>11</v>
      </c>
      <c r="D21" s="9" t="s">
        <v>16</v>
      </c>
      <c r="E21" s="6">
        <v>104585.57</v>
      </c>
      <c r="F21" s="6">
        <v>106178.25</v>
      </c>
    </row>
    <row r="22" spans="1:6" ht="38.25" x14ac:dyDescent="0.25">
      <c r="A22" s="11">
        <v>7</v>
      </c>
      <c r="B22" s="12"/>
      <c r="C22" s="12"/>
      <c r="D22" s="13" t="s">
        <v>17</v>
      </c>
      <c r="E22" s="6">
        <v>161.66</v>
      </c>
      <c r="F22" s="6">
        <v>161.66</v>
      </c>
    </row>
    <row r="23" spans="1:6" ht="38.25" x14ac:dyDescent="0.25">
      <c r="A23" s="7"/>
      <c r="B23" s="7">
        <v>72</v>
      </c>
      <c r="C23" s="7"/>
      <c r="D23" s="14" t="s">
        <v>18</v>
      </c>
      <c r="E23" s="6"/>
      <c r="F23" s="15"/>
    </row>
    <row r="24" spans="1:6" x14ac:dyDescent="0.25">
      <c r="A24" s="7"/>
      <c r="B24" s="7"/>
      <c r="C24" s="9">
        <v>31</v>
      </c>
      <c r="D24" s="9" t="s">
        <v>13</v>
      </c>
      <c r="E24" s="6">
        <v>161.66</v>
      </c>
      <c r="F24" s="15">
        <v>161.66</v>
      </c>
    </row>
    <row r="26" spans="1:6" ht="15.75" x14ac:dyDescent="0.25">
      <c r="A26" s="18" t="s">
        <v>19</v>
      </c>
      <c r="B26" s="20"/>
      <c r="C26" s="20"/>
      <c r="D26" s="20"/>
      <c r="E26" s="20"/>
      <c r="F26" s="20"/>
    </row>
    <row r="27" spans="1:6" ht="18" x14ac:dyDescent="0.25">
      <c r="A27" s="1"/>
      <c r="B27" s="1"/>
      <c r="C27" s="1"/>
      <c r="D27" s="1"/>
      <c r="E27" s="2"/>
      <c r="F27" s="2"/>
    </row>
    <row r="28" spans="1:6" ht="25.5" x14ac:dyDescent="0.25">
      <c r="A28" s="3" t="s">
        <v>3</v>
      </c>
      <c r="B28" s="4" t="s">
        <v>4</v>
      </c>
      <c r="C28" s="4" t="s">
        <v>5</v>
      </c>
      <c r="D28" s="4" t="s">
        <v>20</v>
      </c>
      <c r="E28" s="3" t="s">
        <v>7</v>
      </c>
      <c r="F28" s="3" t="s">
        <v>8</v>
      </c>
    </row>
    <row r="29" spans="1:6" x14ac:dyDescent="0.25">
      <c r="A29" s="5">
        <v>3</v>
      </c>
      <c r="B29" s="5"/>
      <c r="C29" s="5"/>
      <c r="D29" s="5" t="s">
        <v>21</v>
      </c>
      <c r="E29" s="6">
        <f>E30+E33+E38+E41</f>
        <v>1371329.0499999998</v>
      </c>
      <c r="F29" s="6">
        <f>F30+F33+F38+F41</f>
        <v>1407170.3099999998</v>
      </c>
    </row>
    <row r="30" spans="1:6" ht="25.5" x14ac:dyDescent="0.25">
      <c r="A30" s="5"/>
      <c r="B30" s="7">
        <v>31</v>
      </c>
      <c r="C30" s="7"/>
      <c r="D30" s="7" t="s">
        <v>22</v>
      </c>
      <c r="E30" s="6">
        <v>1047378.7</v>
      </c>
      <c r="F30" s="6">
        <v>1081627.28</v>
      </c>
    </row>
    <row r="31" spans="1:6" x14ac:dyDescent="0.25">
      <c r="A31" s="8"/>
      <c r="B31" s="8"/>
      <c r="C31" s="9">
        <v>57</v>
      </c>
      <c r="D31" s="9" t="s">
        <v>11</v>
      </c>
      <c r="E31" s="6">
        <v>1047378.7</v>
      </c>
      <c r="F31" s="6">
        <v>1081627.28</v>
      </c>
    </row>
    <row r="32" spans="1:6" x14ac:dyDescent="0.25">
      <c r="A32" s="8"/>
      <c r="B32" s="8"/>
      <c r="C32" s="9">
        <v>56</v>
      </c>
      <c r="D32" s="9" t="s">
        <v>23</v>
      </c>
      <c r="E32" s="6"/>
      <c r="F32" s="6"/>
    </row>
    <row r="33" spans="1:6" x14ac:dyDescent="0.25">
      <c r="A33" s="8"/>
      <c r="B33" s="8">
        <v>32</v>
      </c>
      <c r="C33" s="9"/>
      <c r="D33" s="8" t="s">
        <v>24</v>
      </c>
      <c r="E33" s="6">
        <f>E34+E36+E37</f>
        <v>277099.19</v>
      </c>
      <c r="F33" s="6">
        <f>F34+F37+F36</f>
        <v>278691.87</v>
      </c>
    </row>
    <row r="34" spans="1:6" x14ac:dyDescent="0.25">
      <c r="A34" s="8"/>
      <c r="B34" s="8"/>
      <c r="C34" s="9">
        <v>57</v>
      </c>
      <c r="D34" s="9" t="s">
        <v>11</v>
      </c>
      <c r="E34" s="6">
        <v>174637.36</v>
      </c>
      <c r="F34" s="6">
        <v>174637.36</v>
      </c>
    </row>
    <row r="35" spans="1:6" x14ac:dyDescent="0.25">
      <c r="A35" s="8"/>
      <c r="B35" s="8"/>
      <c r="C35" s="9">
        <v>56</v>
      </c>
      <c r="D35" s="9" t="s">
        <v>23</v>
      </c>
      <c r="E35" s="6"/>
      <c r="F35" s="6"/>
    </row>
    <row r="36" spans="1:6" x14ac:dyDescent="0.25">
      <c r="A36" s="8"/>
      <c r="B36" s="8"/>
      <c r="C36" s="9">
        <v>31</v>
      </c>
      <c r="D36" s="9" t="s">
        <v>13</v>
      </c>
      <c r="E36" s="6">
        <v>929.06</v>
      </c>
      <c r="F36" s="6">
        <v>929.06</v>
      </c>
    </row>
    <row r="37" spans="1:6" x14ac:dyDescent="0.25">
      <c r="A37" s="8"/>
      <c r="B37" s="8"/>
      <c r="C37" s="9">
        <v>11</v>
      </c>
      <c r="D37" s="9" t="s">
        <v>16</v>
      </c>
      <c r="E37" s="6">
        <v>101532.77</v>
      </c>
      <c r="F37" s="6">
        <v>103125.45</v>
      </c>
    </row>
    <row r="38" spans="1:6" x14ac:dyDescent="0.25">
      <c r="A38" s="8"/>
      <c r="B38" s="8">
        <v>34</v>
      </c>
      <c r="C38" s="9"/>
      <c r="D38" s="8" t="s">
        <v>25</v>
      </c>
      <c r="E38" s="6">
        <v>398.17</v>
      </c>
      <c r="F38" s="6">
        <v>398.17</v>
      </c>
    </row>
    <row r="39" spans="1:6" x14ac:dyDescent="0.25">
      <c r="A39" s="8"/>
      <c r="B39" s="8"/>
      <c r="C39" s="9">
        <v>11</v>
      </c>
      <c r="D39" s="9" t="s">
        <v>16</v>
      </c>
      <c r="E39" s="6">
        <v>398.17</v>
      </c>
      <c r="F39" s="6">
        <v>398.17</v>
      </c>
    </row>
    <row r="40" spans="1:6" x14ac:dyDescent="0.25">
      <c r="A40" s="8"/>
      <c r="B40" s="8"/>
      <c r="C40" s="9">
        <v>31</v>
      </c>
      <c r="D40" s="9" t="s">
        <v>13</v>
      </c>
      <c r="E40" s="6"/>
      <c r="F40" s="6"/>
    </row>
    <row r="41" spans="1:6" x14ac:dyDescent="0.25">
      <c r="A41" s="8"/>
      <c r="B41" s="8">
        <v>37</v>
      </c>
      <c r="C41" s="9"/>
      <c r="D41" s="8" t="s">
        <v>26</v>
      </c>
      <c r="E41" s="6">
        <v>46452.99</v>
      </c>
      <c r="F41" s="6">
        <v>46452.99</v>
      </c>
    </row>
    <row r="42" spans="1:6" x14ac:dyDescent="0.25">
      <c r="A42" s="8"/>
      <c r="B42" s="8"/>
      <c r="C42" s="9">
        <v>57</v>
      </c>
      <c r="D42" s="9" t="s">
        <v>11</v>
      </c>
      <c r="E42" s="6">
        <v>46452.99</v>
      </c>
      <c r="F42" s="6">
        <v>46452.99</v>
      </c>
    </row>
    <row r="43" spans="1:6" ht="38.25" x14ac:dyDescent="0.25">
      <c r="A43" s="11">
        <v>4</v>
      </c>
      <c r="B43" s="12"/>
      <c r="C43" s="12"/>
      <c r="D43" s="13" t="s">
        <v>27</v>
      </c>
      <c r="E43" s="6">
        <f>E44</f>
        <v>2817.23</v>
      </c>
      <c r="F43" s="6">
        <f>F44</f>
        <v>2817.23</v>
      </c>
    </row>
    <row r="44" spans="1:6" ht="38.25" x14ac:dyDescent="0.25">
      <c r="A44" s="7"/>
      <c r="B44" s="7">
        <v>42</v>
      </c>
      <c r="C44" s="7"/>
      <c r="D44" s="14" t="s">
        <v>28</v>
      </c>
      <c r="E44" s="6">
        <f>E45+E47</f>
        <v>2817.23</v>
      </c>
      <c r="F44" s="15">
        <f>F45+F47</f>
        <v>2817.23</v>
      </c>
    </row>
    <row r="45" spans="1:6" x14ac:dyDescent="0.25">
      <c r="A45" s="7"/>
      <c r="B45" s="7"/>
      <c r="C45" s="16">
        <v>11</v>
      </c>
      <c r="D45" s="17" t="s">
        <v>16</v>
      </c>
      <c r="E45" s="6">
        <v>2654.64</v>
      </c>
      <c r="F45" s="15">
        <v>2654.64</v>
      </c>
    </row>
    <row r="46" spans="1:6" x14ac:dyDescent="0.25">
      <c r="A46" s="7"/>
      <c r="B46" s="7"/>
      <c r="C46" s="16">
        <v>57</v>
      </c>
      <c r="D46" s="17" t="s">
        <v>11</v>
      </c>
      <c r="E46" s="6"/>
      <c r="F46" s="15"/>
    </row>
    <row r="47" spans="1:6" x14ac:dyDescent="0.25">
      <c r="A47" s="7"/>
      <c r="B47" s="7"/>
      <c r="C47" s="7">
        <v>31</v>
      </c>
      <c r="D47" s="14" t="s">
        <v>13</v>
      </c>
      <c r="E47" s="6">
        <v>162.59</v>
      </c>
      <c r="F47" s="15">
        <v>162.59</v>
      </c>
    </row>
    <row r="48" spans="1:6" x14ac:dyDescent="0.25">
      <c r="A48" s="7"/>
      <c r="B48" s="7"/>
      <c r="C48" s="9"/>
      <c r="D48" s="9"/>
      <c r="E48" s="6"/>
      <c r="F48" s="15"/>
    </row>
    <row r="50" spans="1:1" x14ac:dyDescent="0.25">
      <c r="A50" t="s">
        <v>29</v>
      </c>
    </row>
    <row r="51" spans="1:1" x14ac:dyDescent="0.25">
      <c r="A51" t="s">
        <v>30</v>
      </c>
    </row>
    <row r="52" spans="1:1" x14ac:dyDescent="0.25">
      <c r="A52" t="s">
        <v>31</v>
      </c>
    </row>
  </sheetData>
  <mergeCells count="4">
    <mergeCell ref="A1:F1"/>
    <mergeCell ref="A4:F4"/>
    <mergeCell ref="A6:F6"/>
    <mergeCell ref="A26:F26"/>
  </mergeCell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2023-01-03T10:24:51Z</dcterms:modified>
</cp:coreProperties>
</file>