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Zadarski otoc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E305" i="9" s="1"/>
  <c r="B305" i="9" s="1"/>
  <c r="F305" i="9"/>
  <c r="H304" i="9"/>
  <c r="E304" i="9" s="1"/>
  <c r="B304" i="9" s="1"/>
  <c r="G304" i="9"/>
  <c r="F304" i="9"/>
  <c r="H303" i="9"/>
  <c r="E303" i="9" s="1"/>
  <c r="B303" i="9" s="1"/>
  <c r="G303" i="9"/>
  <c r="F303" i="9"/>
  <c r="H302" i="9"/>
  <c r="G302" i="9"/>
  <c r="F302" i="9"/>
  <c r="H301" i="9"/>
  <c r="G301" i="9"/>
  <c r="E301" i="9" s="1"/>
  <c r="B301" i="9" s="1"/>
  <c r="F301" i="9"/>
  <c r="H300" i="9"/>
  <c r="E300" i="9" s="1"/>
  <c r="B300" i="9" s="1"/>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E286" i="9" s="1"/>
  <c r="G286" i="9"/>
  <c r="F286" i="9"/>
  <c r="H285" i="9"/>
  <c r="G285" i="9"/>
  <c r="F285" i="9"/>
  <c r="F284" i="9"/>
  <c r="H283" i="9"/>
  <c r="G283" i="9"/>
  <c r="F283" i="9"/>
  <c r="H282" i="9"/>
  <c r="E282" i="9" s="1"/>
  <c r="B282" i="9" s="1"/>
  <c r="G282" i="9"/>
  <c r="F282" i="9"/>
  <c r="H281" i="9"/>
  <c r="E281" i="9" s="1"/>
  <c r="G281" i="9"/>
  <c r="F281" i="9"/>
  <c r="F280" i="9"/>
  <c r="F279" i="9"/>
  <c r="F277" i="9" s="1"/>
  <c r="F278" i="9"/>
  <c r="F276" i="9"/>
  <c r="L275" i="9"/>
  <c r="F275" i="9" s="1"/>
  <c r="H275" i="9"/>
  <c r="F274" i="9"/>
  <c r="I273" i="9"/>
  <c r="E273" i="9" s="1"/>
  <c r="B273" i="9" s="1"/>
  <c r="H273" i="9"/>
  <c r="F273" i="9"/>
  <c r="E272" i="9"/>
  <c r="M271" i="9"/>
  <c r="L271" i="9"/>
  <c r="F271" i="9" s="1"/>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F253" i="9" s="1"/>
  <c r="E253" i="9"/>
  <c r="M252" i="9"/>
  <c r="L252" i="9"/>
  <c r="F252" i="9"/>
  <c r="B252" i="9" s="1"/>
  <c r="E252" i="9"/>
  <c r="M251" i="9"/>
  <c r="L251" i="9"/>
  <c r="E251" i="9"/>
  <c r="M250" i="9"/>
  <c r="F250" i="9" s="1"/>
  <c r="L250" i="9"/>
  <c r="E250" i="9"/>
  <c r="B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F239" i="9" s="1"/>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G152" i="9"/>
  <c r="F152" i="9"/>
  <c r="E152" i="9"/>
  <c r="B152" i="9" s="1"/>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G27" i="9"/>
  <c r="F27" i="9"/>
  <c r="H26" i="9"/>
  <c r="G26" i="9"/>
  <c r="E26" i="9" s="1"/>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D80" i="8"/>
  <c r="D75" i="8"/>
  <c r="D70" i="8"/>
  <c r="D65" i="8"/>
  <c r="D60" i="8"/>
  <c r="D55" i="8"/>
  <c r="D50" i="8"/>
  <c r="D44" i="8"/>
  <c r="D36" i="8"/>
  <c r="D26" i="8"/>
  <c r="D24" i="8" s="1"/>
  <c r="C1499" i="1" s="1"/>
  <c r="D18" i="8"/>
  <c r="D8" i="8"/>
  <c r="D6" i="8" s="1"/>
  <c r="E44" i="7"/>
  <c r="D44" i="7"/>
  <c r="E39" i="7"/>
  <c r="E38" i="7"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D245" i="5" s="1"/>
  <c r="F249" i="5"/>
  <c r="F248" i="5"/>
  <c r="F247" i="5"/>
  <c r="E246" i="5"/>
  <c r="D246" i="5"/>
  <c r="F244" i="5"/>
  <c r="F243" i="5"/>
  <c r="F242" i="5"/>
  <c r="E242" i="5"/>
  <c r="D242" i="5"/>
  <c r="F241" i="5"/>
  <c r="F240" i="5"/>
  <c r="E239" i="5"/>
  <c r="D239" i="5"/>
  <c r="E238" i="5"/>
  <c r="D238" i="5"/>
  <c r="F236" i="5"/>
  <c r="F235" i="5"/>
  <c r="F234" i="5"/>
  <c r="E234" i="5"/>
  <c r="D1211" i="1" s="1"/>
  <c r="G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175" i="1" s="1"/>
  <c r="D198" i="5"/>
  <c r="F197" i="5"/>
  <c r="F196" i="5"/>
  <c r="F195" i="5"/>
  <c r="F194" i="5"/>
  <c r="F193" i="5"/>
  <c r="F192" i="5"/>
  <c r="F191" i="5"/>
  <c r="E191" i="5"/>
  <c r="D191" i="5"/>
  <c r="F190" i="5"/>
  <c r="D190" i="5"/>
  <c r="G309" i="9" s="1"/>
  <c r="F189" i="5"/>
  <c r="F188" i="5"/>
  <c r="F187" i="5"/>
  <c r="F186" i="5"/>
  <c r="F185" i="5"/>
  <c r="F184" i="5"/>
  <c r="F183" i="5"/>
  <c r="F182" i="5"/>
  <c r="F181" i="5"/>
  <c r="E180" i="5"/>
  <c r="E177" i="5" s="1"/>
  <c r="D180" i="5"/>
  <c r="D177" i="5" s="1"/>
  <c r="C1154" i="1" s="1"/>
  <c r="F179" i="5"/>
  <c r="F178"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F142" i="5"/>
  <c r="E142" i="5"/>
  <c r="D142" i="5"/>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D1056" i="1" s="1"/>
  <c r="F77" i="5"/>
  <c r="F76" i="5"/>
  <c r="F75" i="5"/>
  <c r="F74" i="5"/>
  <c r="F73" i="5"/>
  <c r="F72" i="5"/>
  <c r="F71" i="5"/>
  <c r="E70" i="5"/>
  <c r="E69" i="5" s="1"/>
  <c r="D70" i="5"/>
  <c r="D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F629" i="4"/>
  <c r="E629" i="4"/>
  <c r="D629" i="4"/>
  <c r="F628" i="4"/>
  <c r="F627" i="4"/>
  <c r="F626" i="4"/>
  <c r="E626" i="4"/>
  <c r="D620" i="1"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4" i="4" s="1"/>
  <c r="D593" i="4"/>
  <c r="F593" i="4" s="1"/>
  <c r="F592" i="4"/>
  <c r="F591" i="4"/>
  <c r="E590" i="4"/>
  <c r="D584" i="1"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D562" i="1" s="1"/>
  <c r="D568" i="4"/>
  <c r="D567" i="4" s="1"/>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D529" i="4"/>
  <c r="D528" i="4" s="1"/>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H489" i="1" s="1"/>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7" i="4"/>
  <c r="E417" i="4"/>
  <c r="E644" i="4" s="1"/>
  <c r="D638" i="1" s="1"/>
  <c r="D417" i="4"/>
  <c r="D644" i="4" s="1"/>
  <c r="F644" i="4" s="1"/>
  <c r="E416" i="4"/>
  <c r="D416" i="4"/>
  <c r="D643" i="4" s="1"/>
  <c r="F411" i="4"/>
  <c r="F410" i="4"/>
  <c r="F409" i="4"/>
  <c r="F406" i="4"/>
  <c r="F405" i="4"/>
  <c r="F404" i="4"/>
  <c r="F403" i="4"/>
  <c r="F402" i="4"/>
  <c r="E402" i="4"/>
  <c r="D397" i="1" s="1"/>
  <c r="H397" i="1" s="1"/>
  <c r="D402" i="4"/>
  <c r="F401" i="4"/>
  <c r="F400" i="4"/>
  <c r="E400" i="4"/>
  <c r="D400" i="4"/>
  <c r="F399" i="4"/>
  <c r="F398" i="4"/>
  <c r="F397" i="4"/>
  <c r="E397" i="4"/>
  <c r="D397" i="4"/>
  <c r="D396" i="4" s="1"/>
  <c r="F396" i="4"/>
  <c r="E396" i="4"/>
  <c r="D391" i="1" s="1"/>
  <c r="H391" i="1" s="1"/>
  <c r="F395" i="4"/>
  <c r="F394" i="4"/>
  <c r="F393" i="4"/>
  <c r="F392" i="4"/>
  <c r="E391" i="4"/>
  <c r="D391" i="4"/>
  <c r="F391" i="4" s="1"/>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D350" i="4" s="1"/>
  <c r="F349" i="4"/>
  <c r="F348" i="4"/>
  <c r="E348" i="4"/>
  <c r="D343" i="1" s="1"/>
  <c r="D348" i="4"/>
  <c r="F347" i="4"/>
  <c r="F346" i="4"/>
  <c r="F345" i="4"/>
  <c r="E345" i="4"/>
  <c r="E344" i="4" s="1"/>
  <c r="D339" i="1"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304" i="4"/>
  <c r="F303" i="4"/>
  <c r="F302" i="4"/>
  <c r="F301" i="4"/>
  <c r="E300" i="4"/>
  <c r="D300" i="4"/>
  <c r="D299" i="4" s="1"/>
  <c r="F296" i="4"/>
  <c r="F295" i="4"/>
  <c r="F294" i="4"/>
  <c r="F293" i="4"/>
  <c r="F292" i="4"/>
  <c r="F288" i="4"/>
  <c r="E288" i="4"/>
  <c r="D284" i="1" s="1"/>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4" i="4" s="1"/>
  <c r="D263" i="4"/>
  <c r="F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s="1"/>
  <c r="F138" i="4"/>
  <c r="F137" i="4"/>
  <c r="F136" i="4"/>
  <c r="F135" i="4"/>
  <c r="E134" i="4"/>
  <c r="E133" i="4" s="1"/>
  <c r="D134" i="4"/>
  <c r="D133" i="4"/>
  <c r="F133" i="4" s="1"/>
  <c r="F132" i="4"/>
  <c r="F131" i="4"/>
  <c r="F130" i="4"/>
  <c r="F129" i="4"/>
  <c r="E128" i="4"/>
  <c r="F128" i="4" s="1"/>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4" i="1" s="1"/>
  <c r="D98" i="4"/>
  <c r="F97" i="4"/>
  <c r="F96" i="4"/>
  <c r="F95" i="4"/>
  <c r="F94" i="4"/>
  <c r="F93" i="4"/>
  <c r="F92" i="4"/>
  <c r="E91" i="4"/>
  <c r="D91" i="4"/>
  <c r="D82" i="4" s="1"/>
  <c r="F90" i="4"/>
  <c r="F89" i="4"/>
  <c r="F88" i="4"/>
  <c r="F87" i="4"/>
  <c r="F86" i="4"/>
  <c r="F85" i="4"/>
  <c r="F84" i="4"/>
  <c r="E83" i="4"/>
  <c r="F83" i="4" s="1"/>
  <c r="D83" i="4"/>
  <c r="F81" i="4"/>
  <c r="F80" i="4"/>
  <c r="F79" i="4"/>
  <c r="F78" i="4"/>
  <c r="E77" i="4"/>
  <c r="D77" i="4"/>
  <c r="F76" i="4"/>
  <c r="F75" i="4"/>
  <c r="E74" i="4"/>
  <c r="D74" i="4"/>
  <c r="F74" i="4" s="1"/>
  <c r="F73" i="4"/>
  <c r="F72" i="4"/>
  <c r="F71" i="4"/>
  <c r="E71" i="4"/>
  <c r="D67" i="1" s="1"/>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D44" i="4" s="1"/>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G1577" i="1" s="1"/>
  <c r="C1576" i="1"/>
  <c r="G1576" i="1" s="1"/>
  <c r="H1575" i="1"/>
  <c r="G1575" i="1"/>
  <c r="C1575" i="1"/>
  <c r="C1574" i="1"/>
  <c r="C1573" i="1"/>
  <c r="G1573" i="1" s="1"/>
  <c r="H1572" i="1"/>
  <c r="C1572" i="1"/>
  <c r="G1572" i="1" s="1"/>
  <c r="H1571" i="1"/>
  <c r="G1571" i="1"/>
  <c r="C1571" i="1"/>
  <c r="C1570" i="1"/>
  <c r="C1569" i="1"/>
  <c r="G1569" i="1" s="1"/>
  <c r="H1568" i="1"/>
  <c r="C1568" i="1"/>
  <c r="G1568" i="1" s="1"/>
  <c r="H1567" i="1"/>
  <c r="G1567" i="1"/>
  <c r="C1567" i="1"/>
  <c r="C1566" i="1"/>
  <c r="C1565" i="1"/>
  <c r="G1565" i="1" s="1"/>
  <c r="H1564" i="1"/>
  <c r="C1564" i="1"/>
  <c r="G1564" i="1" s="1"/>
  <c r="H1563" i="1"/>
  <c r="G1563" i="1"/>
  <c r="C1563" i="1"/>
  <c r="C1562" i="1"/>
  <c r="C1561" i="1"/>
  <c r="G1561" i="1" s="1"/>
  <c r="H1560" i="1"/>
  <c r="C1560" i="1"/>
  <c r="G1560" i="1" s="1"/>
  <c r="H1559" i="1"/>
  <c r="G1559" i="1"/>
  <c r="C1559" i="1"/>
  <c r="C1558" i="1"/>
  <c r="C1557" i="1"/>
  <c r="G1557" i="1" s="1"/>
  <c r="H1556" i="1"/>
  <c r="C1556" i="1"/>
  <c r="G1556" i="1" s="1"/>
  <c r="H1555" i="1"/>
  <c r="G1555" i="1"/>
  <c r="C1555" i="1"/>
  <c r="C1554" i="1"/>
  <c r="C1553" i="1"/>
  <c r="G1553" i="1" s="1"/>
  <c r="H1552" i="1"/>
  <c r="C1552" i="1"/>
  <c r="G1552" i="1" s="1"/>
  <c r="H1551" i="1"/>
  <c r="G1551" i="1"/>
  <c r="C1551" i="1"/>
  <c r="C1550" i="1"/>
  <c r="C1549" i="1"/>
  <c r="G1549" i="1" s="1"/>
  <c r="H1548" i="1"/>
  <c r="C1548" i="1"/>
  <c r="G1548" i="1" s="1"/>
  <c r="H1547" i="1"/>
  <c r="G1547" i="1"/>
  <c r="C1547" i="1"/>
  <c r="C1546" i="1"/>
  <c r="C1545" i="1"/>
  <c r="G1545" i="1" s="1"/>
  <c r="H1544" i="1"/>
  <c r="C1544" i="1"/>
  <c r="G1544" i="1" s="1"/>
  <c r="H1543" i="1"/>
  <c r="G1543" i="1"/>
  <c r="C1543" i="1"/>
  <c r="C1542" i="1"/>
  <c r="C1541" i="1"/>
  <c r="G1541" i="1" s="1"/>
  <c r="H1540" i="1"/>
  <c r="G1540" i="1"/>
  <c r="C1540" i="1"/>
  <c r="H1539" i="1"/>
  <c r="G1539" i="1"/>
  <c r="C1539" i="1"/>
  <c r="C1538" i="1"/>
  <c r="C1537" i="1"/>
  <c r="G1537" i="1" s="1"/>
  <c r="C1536" i="1"/>
  <c r="H1536" i="1" s="1"/>
  <c r="C1535" i="1"/>
  <c r="H1535" i="1" s="1"/>
  <c r="C1534" i="1"/>
  <c r="C1533" i="1"/>
  <c r="G1533" i="1" s="1"/>
  <c r="H1532" i="1"/>
  <c r="G1532" i="1"/>
  <c r="C1532" i="1"/>
  <c r="H1531" i="1"/>
  <c r="G1531" i="1"/>
  <c r="C1531" i="1"/>
  <c r="C1530" i="1"/>
  <c r="C1529" i="1"/>
  <c r="G1529" i="1" s="1"/>
  <c r="H1528" i="1"/>
  <c r="G1528" i="1"/>
  <c r="C1528" i="1"/>
  <c r="H1527" i="1"/>
  <c r="G1527" i="1"/>
  <c r="C1527" i="1"/>
  <c r="C1526" i="1"/>
  <c r="C1525" i="1"/>
  <c r="G1525" i="1" s="1"/>
  <c r="H1523" i="1"/>
  <c r="G1523" i="1"/>
  <c r="C1523" i="1"/>
  <c r="C1522" i="1"/>
  <c r="C1521" i="1"/>
  <c r="G1521" i="1" s="1"/>
  <c r="H1520" i="1"/>
  <c r="G1520" i="1"/>
  <c r="C1520" i="1"/>
  <c r="H1519" i="1"/>
  <c r="G1519" i="1"/>
  <c r="C1519" i="1"/>
  <c r="H1516" i="1"/>
  <c r="G1516" i="1"/>
  <c r="C1516" i="1"/>
  <c r="H1515" i="1"/>
  <c r="G1515" i="1"/>
  <c r="C1515" i="1"/>
  <c r="C1514" i="1"/>
  <c r="C1513" i="1"/>
  <c r="G1513" i="1" s="1"/>
  <c r="H1512" i="1"/>
  <c r="G1512" i="1"/>
  <c r="C1512" i="1"/>
  <c r="H1511" i="1"/>
  <c r="G1511" i="1"/>
  <c r="C1511" i="1"/>
  <c r="C1510" i="1"/>
  <c r="C1509" i="1"/>
  <c r="G1509" i="1" s="1"/>
  <c r="H1508" i="1"/>
  <c r="G1508" i="1"/>
  <c r="C1508" i="1"/>
  <c r="C1507" i="1"/>
  <c r="H1507" i="1" s="1"/>
  <c r="C1506" i="1"/>
  <c r="C1505" i="1"/>
  <c r="G1505" i="1" s="1"/>
  <c r="H1504" i="1"/>
  <c r="G1504" i="1"/>
  <c r="C1504" i="1"/>
  <c r="C1503" i="1"/>
  <c r="H1503" i="1" s="1"/>
  <c r="C1502" i="1"/>
  <c r="H1502" i="1" s="1"/>
  <c r="H1500" i="1"/>
  <c r="C1500" i="1"/>
  <c r="G1500" i="1" s="1"/>
  <c r="C1498" i="1"/>
  <c r="H1498" i="1" s="1"/>
  <c r="C1497" i="1"/>
  <c r="H1496" i="1"/>
  <c r="G1496" i="1"/>
  <c r="C1496" i="1"/>
  <c r="H1495" i="1"/>
  <c r="G1495" i="1"/>
  <c r="C1495" i="1"/>
  <c r="C1494" i="1"/>
  <c r="H1494" i="1" s="1"/>
  <c r="C1493" i="1"/>
  <c r="C1492" i="1"/>
  <c r="G1492" i="1" s="1"/>
  <c r="H1491" i="1"/>
  <c r="C1491" i="1"/>
  <c r="G1491" i="1" s="1"/>
  <c r="C1490" i="1"/>
  <c r="H1490" i="1" s="1"/>
  <c r="C1489" i="1"/>
  <c r="H1488" i="1"/>
  <c r="G1488" i="1"/>
  <c r="C1488" i="1"/>
  <c r="H1487" i="1"/>
  <c r="G1487" i="1"/>
  <c r="C1487" i="1"/>
  <c r="C1486" i="1"/>
  <c r="H1486" i="1" s="1"/>
  <c r="C1485" i="1"/>
  <c r="C1484" i="1"/>
  <c r="H1484" i="1" s="1"/>
  <c r="C1483" i="1"/>
  <c r="H1483" i="1" s="1"/>
  <c r="G1482" i="1"/>
  <c r="C1482" i="1"/>
  <c r="H1482" i="1" s="1"/>
  <c r="C1481" i="1"/>
  <c r="G1480" i="1"/>
  <c r="C1480" i="1"/>
  <c r="H1480" i="1" s="1"/>
  <c r="J1479" i="1"/>
  <c r="D1479" i="1"/>
  <c r="C1479" i="1"/>
  <c r="H1478" i="1"/>
  <c r="G1478" i="1"/>
  <c r="I1478" i="1" s="1"/>
  <c r="D1478" i="1"/>
  <c r="C1478" i="1"/>
  <c r="J1478" i="1" s="1"/>
  <c r="J1477" i="1"/>
  <c r="D1477" i="1"/>
  <c r="C1477" i="1"/>
  <c r="H1476" i="1"/>
  <c r="G1476" i="1"/>
  <c r="I1476" i="1" s="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C1459" i="1"/>
  <c r="J1459" i="1" s="1"/>
  <c r="H1458" i="1"/>
  <c r="G1458" i="1"/>
  <c r="I1458" i="1" s="1"/>
  <c r="D1458" i="1"/>
  <c r="C1458" i="1"/>
  <c r="J1458" i="1" s="1"/>
  <c r="D1457" i="1"/>
  <c r="C1457" i="1"/>
  <c r="J1457" i="1" s="1"/>
  <c r="D1456" i="1"/>
  <c r="C1456" i="1"/>
  <c r="J1456" i="1" s="1"/>
  <c r="D1455" i="1"/>
  <c r="C1455" i="1"/>
  <c r="J1455" i="1" s="1"/>
  <c r="D1454" i="1"/>
  <c r="C1454" i="1"/>
  <c r="D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D1445" i="1"/>
  <c r="C1445" i="1"/>
  <c r="G1445" i="1" s="1"/>
  <c r="D1444" i="1"/>
  <c r="G1444" i="1" s="1"/>
  <c r="I1444" i="1" s="1"/>
  <c r="C1444" i="1"/>
  <c r="H1444" i="1" s="1"/>
  <c r="D1443" i="1"/>
  <c r="C1443" i="1"/>
  <c r="D1442" i="1"/>
  <c r="G1442" i="1" s="1"/>
  <c r="I1442" i="1" s="1"/>
  <c r="C1442" i="1"/>
  <c r="H1442" i="1" s="1"/>
  <c r="D1441" i="1"/>
  <c r="C1441" i="1"/>
  <c r="D1440" i="1"/>
  <c r="G1440" i="1" s="1"/>
  <c r="I1440" i="1" s="1"/>
  <c r="C1440" i="1"/>
  <c r="H1440" i="1" s="1"/>
  <c r="D1439" i="1"/>
  <c r="C1439" i="1"/>
  <c r="D1438" i="1"/>
  <c r="C1438" i="1"/>
  <c r="G1438" i="1" s="1"/>
  <c r="H1437" i="1"/>
  <c r="D1437" i="1"/>
  <c r="C1437" i="1"/>
  <c r="G1437" i="1" s="1"/>
  <c r="D1436"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H1410" i="1"/>
  <c r="D1410" i="1"/>
  <c r="C1410" i="1"/>
  <c r="G1410" i="1" s="1"/>
  <c r="C1409" i="1"/>
  <c r="C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G1396" i="1"/>
  <c r="D1396" i="1"/>
  <c r="C1396" i="1"/>
  <c r="H1396" i="1" s="1"/>
  <c r="G1395" i="1"/>
  <c r="D1395" i="1"/>
  <c r="C1395" i="1"/>
  <c r="H1395" i="1" s="1"/>
  <c r="G1394" i="1"/>
  <c r="D1394" i="1"/>
  <c r="C1394" i="1"/>
  <c r="H1394" i="1" s="1"/>
  <c r="G1393" i="1"/>
  <c r="D1393" i="1"/>
  <c r="C1393" i="1"/>
  <c r="H1393" i="1" s="1"/>
  <c r="H1392" i="1"/>
  <c r="G1392" i="1"/>
  <c r="D1392" i="1"/>
  <c r="C1392" i="1"/>
  <c r="H1391" i="1"/>
  <c r="G1391" i="1"/>
  <c r="D1391" i="1"/>
  <c r="C1391" i="1"/>
  <c r="H1390" i="1"/>
  <c r="G1390" i="1"/>
  <c r="D1390" i="1"/>
  <c r="C1390" i="1"/>
  <c r="H1389" i="1"/>
  <c r="G1389" i="1"/>
  <c r="D1389" i="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H1298" i="1" s="1"/>
  <c r="C1298" i="1"/>
  <c r="G1297" i="1"/>
  <c r="D1297" i="1"/>
  <c r="H1297" i="1" s="1"/>
  <c r="C1297" i="1"/>
  <c r="G1296" i="1"/>
  <c r="D1296" i="1"/>
  <c r="H1296" i="1" s="1"/>
  <c r="C1296" i="1"/>
  <c r="G1295" i="1"/>
  <c r="D1295" i="1"/>
  <c r="H1295" i="1" s="1"/>
  <c r="C1295" i="1"/>
  <c r="D1294" i="1"/>
  <c r="H1294" i="1" s="1"/>
  <c r="C1294" i="1"/>
  <c r="D1293" i="1"/>
  <c r="H1293" i="1" s="1"/>
  <c r="C1293" i="1"/>
  <c r="D1292" i="1"/>
  <c r="H1292" i="1" s="1"/>
  <c r="C1292" i="1"/>
  <c r="D1291" i="1"/>
  <c r="H1291" i="1" s="1"/>
  <c r="C1291" i="1"/>
  <c r="D1290" i="1"/>
  <c r="H1290" i="1" s="1"/>
  <c r="C1290" i="1"/>
  <c r="G1289" i="1"/>
  <c r="D1289" i="1"/>
  <c r="H1289" i="1" s="1"/>
  <c r="C1289" i="1"/>
  <c r="G1288" i="1"/>
  <c r="D1288" i="1"/>
  <c r="H1288" i="1" s="1"/>
  <c r="C1288" i="1"/>
  <c r="D1287" i="1"/>
  <c r="H1287" i="1" s="1"/>
  <c r="C1287" i="1"/>
  <c r="D1286" i="1"/>
  <c r="H1286" i="1" s="1"/>
  <c r="C1286" i="1"/>
  <c r="G1285" i="1"/>
  <c r="D1285" i="1"/>
  <c r="H1285" i="1" s="1"/>
  <c r="C1285" i="1"/>
  <c r="G1284" i="1"/>
  <c r="D1284" i="1"/>
  <c r="H1284" i="1" s="1"/>
  <c r="C1284" i="1"/>
  <c r="D1283" i="1"/>
  <c r="H1283" i="1" s="1"/>
  <c r="C1283" i="1"/>
  <c r="D1282" i="1"/>
  <c r="H1282" i="1" s="1"/>
  <c r="C1282" i="1"/>
  <c r="G1281" i="1"/>
  <c r="D1281" i="1"/>
  <c r="H1281" i="1" s="1"/>
  <c r="C1281" i="1"/>
  <c r="D1280" i="1"/>
  <c r="H1280" i="1" s="1"/>
  <c r="C1280" i="1"/>
  <c r="D1279" i="1"/>
  <c r="H1279" i="1" s="1"/>
  <c r="C1279" i="1"/>
  <c r="D1278" i="1"/>
  <c r="H1278" i="1" s="1"/>
  <c r="C1278" i="1"/>
  <c r="G1277" i="1"/>
  <c r="D1277" i="1"/>
  <c r="H1277" i="1" s="1"/>
  <c r="C1277" i="1"/>
  <c r="D1276" i="1"/>
  <c r="H1276" i="1" s="1"/>
  <c r="C1276" i="1"/>
  <c r="D1275" i="1"/>
  <c r="H1275" i="1" s="1"/>
  <c r="C1275" i="1"/>
  <c r="D1274" i="1"/>
  <c r="H1274" i="1" s="1"/>
  <c r="C1274" i="1"/>
  <c r="G1273"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G1265" i="1"/>
  <c r="D1265" i="1"/>
  <c r="H1265" i="1" s="1"/>
  <c r="C1265" i="1"/>
  <c r="D1264" i="1"/>
  <c r="C1264" i="1"/>
  <c r="D1263" i="1"/>
  <c r="H1263" i="1" s="1"/>
  <c r="C1263" i="1"/>
  <c r="D1262" i="1"/>
  <c r="H1262" i="1" s="1"/>
  <c r="C1262" i="1"/>
  <c r="G1261" i="1"/>
  <c r="D1261" i="1"/>
  <c r="H1261" i="1" s="1"/>
  <c r="C1261" i="1"/>
  <c r="D1260" i="1"/>
  <c r="H1260" i="1" s="1"/>
  <c r="C1260" i="1"/>
  <c r="D1259" i="1"/>
  <c r="H1259" i="1" s="1"/>
  <c r="C1259" i="1"/>
  <c r="D1258" i="1"/>
  <c r="H1258" i="1" s="1"/>
  <c r="C1258" i="1"/>
  <c r="G1257" i="1"/>
  <c r="D1257" i="1"/>
  <c r="H1257" i="1" s="1"/>
  <c r="C1257" i="1"/>
  <c r="D1256" i="1"/>
  <c r="H1256" i="1" s="1"/>
  <c r="C1256" i="1"/>
  <c r="G1255" i="1"/>
  <c r="D1255" i="1"/>
  <c r="H1255" i="1" s="1"/>
  <c r="C1255" i="1"/>
  <c r="G1254" i="1"/>
  <c r="D1254" i="1"/>
  <c r="H1254" i="1" s="1"/>
  <c r="C1254" i="1"/>
  <c r="G1253" i="1"/>
  <c r="D1253" i="1"/>
  <c r="H1253" i="1" s="1"/>
  <c r="C1253" i="1"/>
  <c r="D1252" i="1"/>
  <c r="H1252" i="1" s="1"/>
  <c r="C1252" i="1"/>
  <c r="G1251" i="1"/>
  <c r="D1251" i="1"/>
  <c r="H1251" i="1" s="1"/>
  <c r="C1251" i="1"/>
  <c r="G1250" i="1"/>
  <c r="D1250" i="1"/>
  <c r="H1250" i="1" s="1"/>
  <c r="C1250" i="1"/>
  <c r="G1249" i="1"/>
  <c r="D1249" i="1"/>
  <c r="H1249" i="1" s="1"/>
  <c r="C1249" i="1"/>
  <c r="D1248" i="1"/>
  <c r="H1248" i="1" s="1"/>
  <c r="C1248" i="1"/>
  <c r="G1247" i="1"/>
  <c r="D1247" i="1"/>
  <c r="H1247" i="1" s="1"/>
  <c r="C1247" i="1"/>
  <c r="D1246" i="1"/>
  <c r="H1246" i="1" s="1"/>
  <c r="C1246" i="1"/>
  <c r="G1245" i="1"/>
  <c r="D1245" i="1"/>
  <c r="H1245" i="1" s="1"/>
  <c r="C1245" i="1"/>
  <c r="D1244" i="1"/>
  <c r="H1244" i="1" s="1"/>
  <c r="C1244" i="1"/>
  <c r="G1243" i="1"/>
  <c r="D1243" i="1"/>
  <c r="H1243" i="1" s="1"/>
  <c r="C1243" i="1"/>
  <c r="D1242" i="1"/>
  <c r="H1242" i="1" s="1"/>
  <c r="C1242" i="1"/>
  <c r="G1241" i="1"/>
  <c r="D1241" i="1"/>
  <c r="H1241" i="1" s="1"/>
  <c r="C1241" i="1"/>
  <c r="D1240" i="1"/>
  <c r="H1240" i="1" s="1"/>
  <c r="C1240" i="1"/>
  <c r="G1239" i="1"/>
  <c r="D1239" i="1"/>
  <c r="H1239" i="1" s="1"/>
  <c r="C1239" i="1"/>
  <c r="D1238" i="1"/>
  <c r="H1238" i="1" s="1"/>
  <c r="C1238" i="1"/>
  <c r="D1237" i="1"/>
  <c r="H1237" i="1" s="1"/>
  <c r="C1237" i="1"/>
  <c r="C1236" i="1"/>
  <c r="C1235" i="1"/>
  <c r="D1234" i="1"/>
  <c r="H1234" i="1" s="1"/>
  <c r="C1234" i="1"/>
  <c r="G1233" i="1"/>
  <c r="D1233" i="1"/>
  <c r="H1233" i="1" s="1"/>
  <c r="C1233" i="1"/>
  <c r="D1232" i="1"/>
  <c r="H1232" i="1" s="1"/>
  <c r="C1232" i="1"/>
  <c r="D1231" i="1"/>
  <c r="H1231" i="1" s="1"/>
  <c r="C1231" i="1"/>
  <c r="G1230" i="1"/>
  <c r="D1230" i="1"/>
  <c r="H1230" i="1" s="1"/>
  <c r="C1230" i="1"/>
  <c r="G1229" i="1"/>
  <c r="D1229" i="1"/>
  <c r="H1229" i="1" s="1"/>
  <c r="C1229" i="1"/>
  <c r="D1228" i="1"/>
  <c r="H1228" i="1" s="1"/>
  <c r="C1228" i="1"/>
  <c r="D1227" i="1"/>
  <c r="H1227" i="1" s="1"/>
  <c r="C1227" i="1"/>
  <c r="G1226" i="1"/>
  <c r="D1226" i="1"/>
  <c r="H1226" i="1" s="1"/>
  <c r="C1226" i="1"/>
  <c r="D1225" i="1"/>
  <c r="H1225" i="1" s="1"/>
  <c r="C1225" i="1"/>
  <c r="D1224" i="1"/>
  <c r="H1224" i="1" s="1"/>
  <c r="C1224" i="1"/>
  <c r="C1223" i="1"/>
  <c r="C1222" i="1"/>
  <c r="D1221" i="1"/>
  <c r="H1221" i="1" s="1"/>
  <c r="C1221" i="1"/>
  <c r="D1220" i="1"/>
  <c r="H1220" i="1" s="1"/>
  <c r="C1220" i="1"/>
  <c r="D1219" i="1"/>
  <c r="H1219" i="1" s="1"/>
  <c r="C1219" i="1"/>
  <c r="G1218" i="1"/>
  <c r="D1218" i="1"/>
  <c r="H1218" i="1" s="1"/>
  <c r="C1218" i="1"/>
  <c r="D1217" i="1"/>
  <c r="H1217" i="1" s="1"/>
  <c r="C1217" i="1"/>
  <c r="D1216" i="1"/>
  <c r="C1216" i="1"/>
  <c r="C1215" i="1"/>
  <c r="D1213" i="1"/>
  <c r="G1213" i="1" s="1"/>
  <c r="C1213" i="1"/>
  <c r="D1212" i="1"/>
  <c r="G1212" i="1" s="1"/>
  <c r="C1212" i="1"/>
  <c r="C1211" i="1"/>
  <c r="D1210" i="1"/>
  <c r="G1210" i="1" s="1"/>
  <c r="C1210" i="1"/>
  <c r="D1209" i="1"/>
  <c r="G1209" i="1" s="1"/>
  <c r="C1209" i="1"/>
  <c r="D1208" i="1"/>
  <c r="G1208" i="1" s="1"/>
  <c r="C1208" i="1"/>
  <c r="D1207" i="1"/>
  <c r="G1207" i="1" s="1"/>
  <c r="C1207" i="1"/>
  <c r="D1206" i="1"/>
  <c r="G1206" i="1" s="1"/>
  <c r="C1206" i="1"/>
  <c r="D1205" i="1"/>
  <c r="G1205" i="1" s="1"/>
  <c r="C1205" i="1"/>
  <c r="D1204" i="1"/>
  <c r="G1204" i="1" s="1"/>
  <c r="C1204" i="1"/>
  <c r="D1203" i="1"/>
  <c r="G1203" i="1" s="1"/>
  <c r="C1203" i="1"/>
  <c r="D1202" i="1"/>
  <c r="G1202" i="1" s="1"/>
  <c r="C1202" i="1"/>
  <c r="C1201" i="1"/>
  <c r="D1200" i="1"/>
  <c r="G1200" i="1" s="1"/>
  <c r="C1200" i="1"/>
  <c r="D1199" i="1"/>
  <c r="G1199" i="1" s="1"/>
  <c r="C1199" i="1"/>
  <c r="D1198" i="1"/>
  <c r="G1198" i="1" s="1"/>
  <c r="C1198" i="1"/>
  <c r="D1197" i="1"/>
  <c r="G1197" i="1" s="1"/>
  <c r="C1197" i="1"/>
  <c r="D1196" i="1"/>
  <c r="G1196" i="1" s="1"/>
  <c r="C1196" i="1"/>
  <c r="D1195" i="1"/>
  <c r="G1195" i="1" s="1"/>
  <c r="C1195" i="1"/>
  <c r="D1194" i="1"/>
  <c r="G1194" i="1" s="1"/>
  <c r="C1194" i="1"/>
  <c r="D1193" i="1"/>
  <c r="G1193" i="1" s="1"/>
  <c r="C1193" i="1"/>
  <c r="D1192" i="1"/>
  <c r="G1192" i="1" s="1"/>
  <c r="C1192" i="1"/>
  <c r="D1191" i="1"/>
  <c r="G1191" i="1" s="1"/>
  <c r="C1191" i="1"/>
  <c r="D1190" i="1"/>
  <c r="G1190" i="1" s="1"/>
  <c r="C1190" i="1"/>
  <c r="D1189" i="1"/>
  <c r="G1189" i="1" s="1"/>
  <c r="C1189" i="1"/>
  <c r="D1188" i="1"/>
  <c r="G1188" i="1" s="1"/>
  <c r="C1188" i="1"/>
  <c r="D1187" i="1"/>
  <c r="G1187" i="1" s="1"/>
  <c r="C1187" i="1"/>
  <c r="D1186" i="1"/>
  <c r="G1186" i="1" s="1"/>
  <c r="C1186" i="1"/>
  <c r="D1185" i="1"/>
  <c r="G1185" i="1" s="1"/>
  <c r="C1185" i="1"/>
  <c r="C1184" i="1"/>
  <c r="C1183" i="1"/>
  <c r="D1182" i="1"/>
  <c r="G1182" i="1" s="1"/>
  <c r="C1182" i="1"/>
  <c r="D1181" i="1"/>
  <c r="G1181" i="1" s="1"/>
  <c r="C1181" i="1"/>
  <c r="D1180" i="1"/>
  <c r="G1180" i="1" s="1"/>
  <c r="C1180" i="1"/>
  <c r="D1179" i="1"/>
  <c r="G1179" i="1" s="1"/>
  <c r="C1179" i="1"/>
  <c r="D1178" i="1"/>
  <c r="C1178" i="1"/>
  <c r="D1177" i="1"/>
  <c r="C1177" i="1"/>
  <c r="D1176" i="1"/>
  <c r="C1176" i="1"/>
  <c r="C1175" i="1"/>
  <c r="D1174" i="1"/>
  <c r="C1174" i="1"/>
  <c r="G1174" i="1" s="1"/>
  <c r="D1173" i="1"/>
  <c r="C1173" i="1"/>
  <c r="D1172" i="1"/>
  <c r="C1172" i="1"/>
  <c r="G1172" i="1" s="1"/>
  <c r="D1171" i="1"/>
  <c r="C1171" i="1"/>
  <c r="G1171" i="1" s="1"/>
  <c r="D1170" i="1"/>
  <c r="C1170" i="1"/>
  <c r="G1170" i="1" s="1"/>
  <c r="D1169" i="1"/>
  <c r="C1169" i="1"/>
  <c r="D1168" i="1"/>
  <c r="C1168" i="1"/>
  <c r="G1168" i="1" s="1"/>
  <c r="C1167" i="1"/>
  <c r="D1166" i="1"/>
  <c r="C1166" i="1"/>
  <c r="G1166" i="1" s="1"/>
  <c r="D1165" i="1"/>
  <c r="C1165" i="1"/>
  <c r="G1165" i="1" s="1"/>
  <c r="D1164" i="1"/>
  <c r="C1164" i="1"/>
  <c r="G1164" i="1" s="1"/>
  <c r="D1163" i="1"/>
  <c r="C1163" i="1"/>
  <c r="G1163" i="1" s="1"/>
  <c r="D1162" i="1"/>
  <c r="C1162" i="1"/>
  <c r="G1162" i="1" s="1"/>
  <c r="D1161" i="1"/>
  <c r="C1161" i="1"/>
  <c r="D1160" i="1"/>
  <c r="C1160" i="1"/>
  <c r="G1160" i="1" s="1"/>
  <c r="D1159" i="1"/>
  <c r="C1159" i="1"/>
  <c r="D1158" i="1"/>
  <c r="C1158" i="1"/>
  <c r="D1157" i="1"/>
  <c r="C1157" i="1"/>
  <c r="D1156" i="1"/>
  <c r="C1156" i="1"/>
  <c r="D1155" i="1"/>
  <c r="C1155" i="1"/>
  <c r="D1154" i="1"/>
  <c r="D1151" i="1"/>
  <c r="C1151" i="1"/>
  <c r="G1151" i="1" s="1"/>
  <c r="D1150" i="1"/>
  <c r="C1150" i="1"/>
  <c r="D1149" i="1"/>
  <c r="C1149" i="1"/>
  <c r="G1149" i="1" s="1"/>
  <c r="C1148" i="1"/>
  <c r="D1147" i="1"/>
  <c r="C1147" i="1"/>
  <c r="G1147" i="1" s="1"/>
  <c r="D1146" i="1"/>
  <c r="C1146" i="1"/>
  <c r="D1145" i="1"/>
  <c r="C1145" i="1"/>
  <c r="G1145" i="1" s="1"/>
  <c r="D1144" i="1"/>
  <c r="C1144" i="1"/>
  <c r="G1144" i="1" s="1"/>
  <c r="D1143" i="1"/>
  <c r="C1143" i="1"/>
  <c r="C1142" i="1"/>
  <c r="D1141" i="1"/>
  <c r="C1141" i="1"/>
  <c r="D1140" i="1"/>
  <c r="C1140" i="1"/>
  <c r="D1139" i="1"/>
  <c r="C1139" i="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D1128" i="1"/>
  <c r="C1128" i="1"/>
  <c r="G1128" i="1" s="1"/>
  <c r="D1127" i="1"/>
  <c r="C1127" i="1"/>
  <c r="D1126" i="1"/>
  <c r="C1126" i="1"/>
  <c r="G1126" i="1" s="1"/>
  <c r="D1125" i="1"/>
  <c r="C1125" i="1"/>
  <c r="G1125" i="1" s="1"/>
  <c r="D1124" i="1"/>
  <c r="D1123" i="1"/>
  <c r="C1123" i="1"/>
  <c r="D1122" i="1"/>
  <c r="C1122" i="1"/>
  <c r="D1121" i="1"/>
  <c r="C1121" i="1"/>
  <c r="D1120" i="1"/>
  <c r="C1120" i="1"/>
  <c r="G1120" i="1" s="1"/>
  <c r="D1119" i="1"/>
  <c r="C1119" i="1"/>
  <c r="D1118" i="1"/>
  <c r="C1118" i="1"/>
  <c r="G1118" i="1" s="1"/>
  <c r="D1117" i="1"/>
  <c r="C1117" i="1"/>
  <c r="D1116" i="1"/>
  <c r="C1116" i="1"/>
  <c r="D1115" i="1"/>
  <c r="C1115" i="1"/>
  <c r="D1114" i="1"/>
  <c r="C1114" i="1"/>
  <c r="G1114" i="1" s="1"/>
  <c r="D1113" i="1"/>
  <c r="C1113" i="1"/>
  <c r="C1112" i="1"/>
  <c r="D1111" i="1"/>
  <c r="C1111" i="1"/>
  <c r="D1110" i="1"/>
  <c r="C1110" i="1"/>
  <c r="G1110" i="1" s="1"/>
  <c r="D1109" i="1"/>
  <c r="C1109" i="1"/>
  <c r="D1108" i="1"/>
  <c r="C1108" i="1"/>
  <c r="G1108" i="1" s="1"/>
  <c r="D1107" i="1"/>
  <c r="C1107" i="1"/>
  <c r="D1106" i="1"/>
  <c r="C1106" i="1"/>
  <c r="G1106" i="1" s="1"/>
  <c r="D1105" i="1"/>
  <c r="C1105" i="1"/>
  <c r="D1104" i="1"/>
  <c r="C1104" i="1"/>
  <c r="G1104" i="1" s="1"/>
  <c r="D1103" i="1"/>
  <c r="C1103" i="1"/>
  <c r="D1102" i="1"/>
  <c r="C1102" i="1"/>
  <c r="G1102" i="1" s="1"/>
  <c r="D1101" i="1"/>
  <c r="C1101" i="1"/>
  <c r="D1100" i="1"/>
  <c r="C1100" i="1"/>
  <c r="G1100" i="1" s="1"/>
  <c r="D1099" i="1"/>
  <c r="C1099" i="1"/>
  <c r="D1098" i="1"/>
  <c r="C1098" i="1"/>
  <c r="G1098" i="1" s="1"/>
  <c r="D1097" i="1"/>
  <c r="C1097" i="1"/>
  <c r="C1096"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G1084" i="1" s="1"/>
  <c r="D1083" i="1"/>
  <c r="C1083" i="1"/>
  <c r="D1082" i="1"/>
  <c r="C1082" i="1"/>
  <c r="G1082" i="1" s="1"/>
  <c r="D1081" i="1"/>
  <c r="C1081" i="1"/>
  <c r="D1080" i="1"/>
  <c r="C1080" i="1"/>
  <c r="G1080" i="1" s="1"/>
  <c r="D1079" i="1"/>
  <c r="C1079" i="1"/>
  <c r="D1078" i="1"/>
  <c r="C1078" i="1"/>
  <c r="G1078" i="1" s="1"/>
  <c r="D1077" i="1"/>
  <c r="C1077" i="1"/>
  <c r="D1076" i="1"/>
  <c r="C1076" i="1"/>
  <c r="G1076" i="1" s="1"/>
  <c r="D1075" i="1"/>
  <c r="C1075" i="1"/>
  <c r="D1074" i="1"/>
  <c r="C1074" i="1"/>
  <c r="G1074" i="1" s="1"/>
  <c r="D1073" i="1"/>
  <c r="C1073" i="1"/>
  <c r="D1072" i="1"/>
  <c r="C1072" i="1"/>
  <c r="G1072" i="1" s="1"/>
  <c r="D1071" i="1"/>
  <c r="C1071" i="1"/>
  <c r="D1070" i="1"/>
  <c r="C1070" i="1"/>
  <c r="G1070" i="1" s="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G1054" i="1" s="1"/>
  <c r="D1053" i="1"/>
  <c r="C1053" i="1"/>
  <c r="D1052" i="1"/>
  <c r="C1052" i="1"/>
  <c r="G1052" i="1" s="1"/>
  <c r="D1051" i="1"/>
  <c r="C1051" i="1"/>
  <c r="D1050" i="1"/>
  <c r="C1050" i="1"/>
  <c r="D1049" i="1"/>
  <c r="C1049" i="1"/>
  <c r="C1048" i="1"/>
  <c r="C1047"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G941" i="1"/>
  <c r="D941" i="1"/>
  <c r="C941" i="1"/>
  <c r="D940" i="1"/>
  <c r="C940" i="1"/>
  <c r="D939" i="1"/>
  <c r="C939" i="1"/>
  <c r="H939" i="1" s="1"/>
  <c r="G938" i="1"/>
  <c r="D938" i="1"/>
  <c r="C938" i="1"/>
  <c r="H938" i="1" s="1"/>
  <c r="D937" i="1"/>
  <c r="G937" i="1" s="1"/>
  <c r="C937" i="1"/>
  <c r="D936" i="1"/>
  <c r="C936" i="1"/>
  <c r="D935" i="1"/>
  <c r="C935" i="1"/>
  <c r="G934" i="1"/>
  <c r="D934" i="1"/>
  <c r="C934" i="1"/>
  <c r="H934" i="1" s="1"/>
  <c r="D933" i="1"/>
  <c r="G933" i="1" s="1"/>
  <c r="C933" i="1"/>
  <c r="D932" i="1"/>
  <c r="C932" i="1"/>
  <c r="D931" i="1"/>
  <c r="C931" i="1"/>
  <c r="H931" i="1" s="1"/>
  <c r="G930" i="1"/>
  <c r="D930" i="1"/>
  <c r="C930" i="1"/>
  <c r="H930" i="1" s="1"/>
  <c r="D929" i="1"/>
  <c r="G929" i="1" s="1"/>
  <c r="C929" i="1"/>
  <c r="D928" i="1"/>
  <c r="C928" i="1"/>
  <c r="D927" i="1"/>
  <c r="C927" i="1"/>
  <c r="G926" i="1"/>
  <c r="D926" i="1"/>
  <c r="C926" i="1"/>
  <c r="H926" i="1" s="1"/>
  <c r="G925" i="1"/>
  <c r="D925" i="1"/>
  <c r="C925" i="1"/>
  <c r="D924" i="1"/>
  <c r="C924" i="1"/>
  <c r="D923" i="1"/>
  <c r="C923" i="1"/>
  <c r="H923" i="1" s="1"/>
  <c r="G922" i="1"/>
  <c r="D922" i="1"/>
  <c r="C922" i="1"/>
  <c r="H922" i="1" s="1"/>
  <c r="D921" i="1"/>
  <c r="G921" i="1" s="1"/>
  <c r="C921" i="1"/>
  <c r="D920" i="1"/>
  <c r="C920" i="1"/>
  <c r="D919" i="1"/>
  <c r="C919" i="1"/>
  <c r="G918" i="1"/>
  <c r="D918" i="1"/>
  <c r="C918" i="1"/>
  <c r="H918" i="1" s="1"/>
  <c r="D917" i="1"/>
  <c r="G917" i="1" s="1"/>
  <c r="C917" i="1"/>
  <c r="D916" i="1"/>
  <c r="C916" i="1"/>
  <c r="D915" i="1"/>
  <c r="C915" i="1"/>
  <c r="H915" i="1" s="1"/>
  <c r="D914" i="1"/>
  <c r="G914" i="1" s="1"/>
  <c r="C914" i="1"/>
  <c r="H914" i="1" s="1"/>
  <c r="G913" i="1"/>
  <c r="D913" i="1"/>
  <c r="C913" i="1"/>
  <c r="D912" i="1"/>
  <c r="C912" i="1"/>
  <c r="D911" i="1"/>
  <c r="C911" i="1"/>
  <c r="H911" i="1" s="1"/>
  <c r="D910" i="1"/>
  <c r="G910" i="1" s="1"/>
  <c r="C910" i="1"/>
  <c r="G909" i="1"/>
  <c r="D909" i="1"/>
  <c r="C909" i="1"/>
  <c r="D908" i="1"/>
  <c r="C908" i="1"/>
  <c r="D907" i="1"/>
  <c r="C907" i="1"/>
  <c r="H907" i="1" s="1"/>
  <c r="D906" i="1"/>
  <c r="G906" i="1" s="1"/>
  <c r="C906" i="1"/>
  <c r="H906" i="1" s="1"/>
  <c r="G905" i="1"/>
  <c r="D905" i="1"/>
  <c r="C905" i="1"/>
  <c r="D904" i="1"/>
  <c r="C904" i="1"/>
  <c r="D903" i="1"/>
  <c r="C903" i="1"/>
  <c r="H903" i="1" s="1"/>
  <c r="G902" i="1"/>
  <c r="D902" i="1"/>
  <c r="C902" i="1"/>
  <c r="H902" i="1" s="1"/>
  <c r="D901" i="1"/>
  <c r="G901" i="1" s="1"/>
  <c r="C901" i="1"/>
  <c r="D900" i="1"/>
  <c r="C900" i="1"/>
  <c r="D899" i="1"/>
  <c r="C899" i="1"/>
  <c r="G898" i="1"/>
  <c r="D898" i="1"/>
  <c r="C898" i="1"/>
  <c r="H898" i="1" s="1"/>
  <c r="G897" i="1"/>
  <c r="D897" i="1"/>
  <c r="C897" i="1"/>
  <c r="D896" i="1"/>
  <c r="C896" i="1"/>
  <c r="D895" i="1"/>
  <c r="C895" i="1"/>
  <c r="H895" i="1" s="1"/>
  <c r="G894" i="1"/>
  <c r="D894" i="1"/>
  <c r="C894" i="1"/>
  <c r="H894" i="1" s="1"/>
  <c r="D893" i="1"/>
  <c r="G893" i="1" s="1"/>
  <c r="C893" i="1"/>
  <c r="D892" i="1"/>
  <c r="C892" i="1"/>
  <c r="D891" i="1"/>
  <c r="C891" i="1"/>
  <c r="G890" i="1"/>
  <c r="D890" i="1"/>
  <c r="C890" i="1"/>
  <c r="H890" i="1" s="1"/>
  <c r="G889" i="1"/>
  <c r="D889" i="1"/>
  <c r="C889" i="1"/>
  <c r="D888" i="1"/>
  <c r="C888" i="1"/>
  <c r="D887" i="1"/>
  <c r="C887" i="1"/>
  <c r="H887" i="1" s="1"/>
  <c r="G886" i="1"/>
  <c r="D886" i="1"/>
  <c r="C886" i="1"/>
  <c r="D885" i="1"/>
  <c r="G885" i="1" s="1"/>
  <c r="C885" i="1"/>
  <c r="D884" i="1"/>
  <c r="C884" i="1"/>
  <c r="D883" i="1"/>
  <c r="C883" i="1"/>
  <c r="G882" i="1"/>
  <c r="D882" i="1"/>
  <c r="C882" i="1"/>
  <c r="H882" i="1" s="1"/>
  <c r="G881" i="1"/>
  <c r="D881" i="1"/>
  <c r="C881" i="1"/>
  <c r="G880" i="1"/>
  <c r="D880" i="1"/>
  <c r="H880" i="1" s="1"/>
  <c r="C880" i="1"/>
  <c r="D879" i="1"/>
  <c r="H879" i="1" s="1"/>
  <c r="C879" i="1"/>
  <c r="G878" i="1"/>
  <c r="D878" i="1"/>
  <c r="H878" i="1" s="1"/>
  <c r="C878" i="1"/>
  <c r="G877" i="1"/>
  <c r="D877" i="1"/>
  <c r="H877" i="1" s="1"/>
  <c r="C877" i="1"/>
  <c r="G876" i="1"/>
  <c r="D876" i="1"/>
  <c r="H876" i="1" s="1"/>
  <c r="C876" i="1"/>
  <c r="G875" i="1"/>
  <c r="D875" i="1"/>
  <c r="H875" i="1" s="1"/>
  <c r="C875" i="1"/>
  <c r="G874" i="1"/>
  <c r="D874" i="1"/>
  <c r="H874" i="1" s="1"/>
  <c r="C874" i="1"/>
  <c r="D873" i="1"/>
  <c r="H873" i="1" s="1"/>
  <c r="C873" i="1"/>
  <c r="D872" i="1"/>
  <c r="H872" i="1" s="1"/>
  <c r="C872" i="1"/>
  <c r="D871" i="1"/>
  <c r="H871" i="1" s="1"/>
  <c r="C871" i="1"/>
  <c r="G870" i="1"/>
  <c r="D870" i="1"/>
  <c r="H870" i="1" s="1"/>
  <c r="C870" i="1"/>
  <c r="D869" i="1"/>
  <c r="H869" i="1" s="1"/>
  <c r="C869" i="1"/>
  <c r="G868" i="1"/>
  <c r="D868" i="1"/>
  <c r="H868" i="1" s="1"/>
  <c r="C868" i="1"/>
  <c r="G867" i="1"/>
  <c r="D867" i="1"/>
  <c r="H867" i="1" s="1"/>
  <c r="C867" i="1"/>
  <c r="G866" i="1"/>
  <c r="D866" i="1"/>
  <c r="H866" i="1" s="1"/>
  <c r="C866" i="1"/>
  <c r="D865" i="1"/>
  <c r="H865" i="1" s="1"/>
  <c r="C865" i="1"/>
  <c r="D864" i="1"/>
  <c r="H864" i="1" s="1"/>
  <c r="C864" i="1"/>
  <c r="G863" i="1"/>
  <c r="D863" i="1"/>
  <c r="H863" i="1" s="1"/>
  <c r="C863" i="1"/>
  <c r="G862" i="1"/>
  <c r="D862" i="1"/>
  <c r="H862" i="1" s="1"/>
  <c r="C862" i="1"/>
  <c r="G861" i="1"/>
  <c r="D861" i="1"/>
  <c r="H861" i="1" s="1"/>
  <c r="C861" i="1"/>
  <c r="D860" i="1"/>
  <c r="H860" i="1" s="1"/>
  <c r="C860" i="1"/>
  <c r="D859" i="1"/>
  <c r="H859" i="1" s="1"/>
  <c r="C859" i="1"/>
  <c r="D858" i="1"/>
  <c r="H858" i="1" s="1"/>
  <c r="C858" i="1"/>
  <c r="G857" i="1"/>
  <c r="D857" i="1"/>
  <c r="H857" i="1" s="1"/>
  <c r="C857" i="1"/>
  <c r="D856" i="1"/>
  <c r="H856" i="1" s="1"/>
  <c r="C856" i="1"/>
  <c r="G855" i="1"/>
  <c r="D855" i="1"/>
  <c r="H855" i="1" s="1"/>
  <c r="C855" i="1"/>
  <c r="G854" i="1"/>
  <c r="D854" i="1"/>
  <c r="H854" i="1" s="1"/>
  <c r="C854" i="1"/>
  <c r="G853" i="1"/>
  <c r="D853" i="1"/>
  <c r="H853" i="1" s="1"/>
  <c r="C853" i="1"/>
  <c r="D852" i="1"/>
  <c r="H852" i="1" s="1"/>
  <c r="C852" i="1"/>
  <c r="D851" i="1"/>
  <c r="H851" i="1" s="1"/>
  <c r="C851" i="1"/>
  <c r="D850" i="1"/>
  <c r="H850" i="1" s="1"/>
  <c r="C850" i="1"/>
  <c r="G849" i="1"/>
  <c r="D849" i="1"/>
  <c r="H849" i="1" s="1"/>
  <c r="C849" i="1"/>
  <c r="G848" i="1"/>
  <c r="D848" i="1"/>
  <c r="H848" i="1" s="1"/>
  <c r="C848" i="1"/>
  <c r="G847" i="1"/>
  <c r="D847" i="1"/>
  <c r="H847" i="1" s="1"/>
  <c r="C847" i="1"/>
  <c r="G846" i="1"/>
  <c r="D846" i="1"/>
  <c r="H846" i="1" s="1"/>
  <c r="C846" i="1"/>
  <c r="D845" i="1"/>
  <c r="H845" i="1" s="1"/>
  <c r="C845" i="1"/>
  <c r="D844" i="1"/>
  <c r="H844" i="1" s="1"/>
  <c r="C844" i="1"/>
  <c r="D843" i="1"/>
  <c r="H843" i="1" s="1"/>
  <c r="C843" i="1"/>
  <c r="G842" i="1"/>
  <c r="D842" i="1"/>
  <c r="H842" i="1" s="1"/>
  <c r="C842" i="1"/>
  <c r="D841" i="1"/>
  <c r="H841" i="1" s="1"/>
  <c r="C841" i="1"/>
  <c r="G840" i="1"/>
  <c r="D840" i="1"/>
  <c r="H840" i="1" s="1"/>
  <c r="C840" i="1"/>
  <c r="G839" i="1"/>
  <c r="D839" i="1"/>
  <c r="H839" i="1" s="1"/>
  <c r="C839" i="1"/>
  <c r="D838" i="1"/>
  <c r="H838" i="1" s="1"/>
  <c r="C838" i="1"/>
  <c r="G837" i="1"/>
  <c r="D837" i="1"/>
  <c r="H837" i="1" s="1"/>
  <c r="C837" i="1"/>
  <c r="D836" i="1"/>
  <c r="H836" i="1" s="1"/>
  <c r="C836" i="1"/>
  <c r="G835" i="1"/>
  <c r="D835" i="1"/>
  <c r="H835" i="1" s="1"/>
  <c r="C835" i="1"/>
  <c r="G834"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D827" i="1"/>
  <c r="H827" i="1" s="1"/>
  <c r="C827" i="1"/>
  <c r="D826" i="1"/>
  <c r="H826" i="1" s="1"/>
  <c r="C826" i="1"/>
  <c r="G825" i="1"/>
  <c r="D825" i="1"/>
  <c r="H825" i="1" s="1"/>
  <c r="C825" i="1"/>
  <c r="D824" i="1"/>
  <c r="H824" i="1" s="1"/>
  <c r="C824" i="1"/>
  <c r="G823" i="1"/>
  <c r="D823" i="1"/>
  <c r="H823" i="1" s="1"/>
  <c r="C823" i="1"/>
  <c r="G822" i="1"/>
  <c r="D822" i="1"/>
  <c r="H822" i="1" s="1"/>
  <c r="C822" i="1"/>
  <c r="G821" i="1"/>
  <c r="D821" i="1"/>
  <c r="H821" i="1" s="1"/>
  <c r="C821" i="1"/>
  <c r="D820" i="1"/>
  <c r="H820" i="1" s="1"/>
  <c r="C820" i="1"/>
  <c r="G819" i="1"/>
  <c r="D819" i="1"/>
  <c r="H819" i="1" s="1"/>
  <c r="C819" i="1"/>
  <c r="G818" i="1"/>
  <c r="D818" i="1"/>
  <c r="H818" i="1" s="1"/>
  <c r="C818" i="1"/>
  <c r="G817" i="1"/>
  <c r="D817" i="1"/>
  <c r="H817" i="1" s="1"/>
  <c r="C817" i="1"/>
  <c r="D816" i="1"/>
  <c r="H816" i="1" s="1"/>
  <c r="C816" i="1"/>
  <c r="D815" i="1"/>
  <c r="H815" i="1" s="1"/>
  <c r="C815" i="1"/>
  <c r="D814" i="1"/>
  <c r="H814" i="1" s="1"/>
  <c r="C814" i="1"/>
  <c r="G813" i="1"/>
  <c r="D813" i="1"/>
  <c r="H813" i="1" s="1"/>
  <c r="C813" i="1"/>
  <c r="D812" i="1"/>
  <c r="H812" i="1" s="1"/>
  <c r="C812" i="1"/>
  <c r="D811" i="1"/>
  <c r="H811" i="1" s="1"/>
  <c r="C811" i="1"/>
  <c r="D810" i="1"/>
  <c r="H810" i="1" s="1"/>
  <c r="C810" i="1"/>
  <c r="G809" i="1"/>
  <c r="D809" i="1"/>
  <c r="H809" i="1" s="1"/>
  <c r="C809" i="1"/>
  <c r="D808" i="1"/>
  <c r="H808" i="1" s="1"/>
  <c r="C808" i="1"/>
  <c r="G807" i="1"/>
  <c r="D807" i="1"/>
  <c r="H807" i="1" s="1"/>
  <c r="C807" i="1"/>
  <c r="G806" i="1"/>
  <c r="D806" i="1"/>
  <c r="H806" i="1" s="1"/>
  <c r="C806" i="1"/>
  <c r="G805" i="1"/>
  <c r="D805" i="1"/>
  <c r="H805" i="1" s="1"/>
  <c r="C805" i="1"/>
  <c r="D804" i="1"/>
  <c r="H804" i="1" s="1"/>
  <c r="C804" i="1"/>
  <c r="D803" i="1"/>
  <c r="H803" i="1" s="1"/>
  <c r="C803" i="1"/>
  <c r="G802" i="1"/>
  <c r="D802" i="1"/>
  <c r="H802" i="1" s="1"/>
  <c r="C802" i="1"/>
  <c r="G801" i="1"/>
  <c r="D801" i="1"/>
  <c r="H801" i="1" s="1"/>
  <c r="C801" i="1"/>
  <c r="D800" i="1"/>
  <c r="H800" i="1" s="1"/>
  <c r="C800" i="1"/>
  <c r="G799" i="1"/>
  <c r="D799" i="1"/>
  <c r="H799" i="1" s="1"/>
  <c r="C799" i="1"/>
  <c r="G798" i="1"/>
  <c r="D798" i="1"/>
  <c r="H798" i="1" s="1"/>
  <c r="C798" i="1"/>
  <c r="G797" i="1"/>
  <c r="D797" i="1"/>
  <c r="H797" i="1" s="1"/>
  <c r="C797" i="1"/>
  <c r="D796" i="1"/>
  <c r="H796" i="1" s="1"/>
  <c r="C796" i="1"/>
  <c r="G795" i="1"/>
  <c r="D795" i="1"/>
  <c r="H795" i="1" s="1"/>
  <c r="C795" i="1"/>
  <c r="G794" i="1"/>
  <c r="D794" i="1"/>
  <c r="H794" i="1" s="1"/>
  <c r="C794" i="1"/>
  <c r="G793" i="1"/>
  <c r="D793" i="1"/>
  <c r="H793" i="1" s="1"/>
  <c r="C793" i="1"/>
  <c r="D792" i="1"/>
  <c r="H792" i="1" s="1"/>
  <c r="C792" i="1"/>
  <c r="G791" i="1"/>
  <c r="D791" i="1"/>
  <c r="H791" i="1" s="1"/>
  <c r="C791" i="1"/>
  <c r="D790" i="1"/>
  <c r="H790" i="1" s="1"/>
  <c r="C790" i="1"/>
  <c r="G789" i="1"/>
  <c r="D789" i="1"/>
  <c r="H789" i="1" s="1"/>
  <c r="C789" i="1"/>
  <c r="D788" i="1"/>
  <c r="H788" i="1" s="1"/>
  <c r="C788" i="1"/>
  <c r="G787" i="1"/>
  <c r="D787" i="1"/>
  <c r="H787" i="1" s="1"/>
  <c r="C787" i="1"/>
  <c r="D786" i="1"/>
  <c r="H786" i="1" s="1"/>
  <c r="C786" i="1"/>
  <c r="G785" i="1"/>
  <c r="D785" i="1"/>
  <c r="H785" i="1" s="1"/>
  <c r="C785" i="1"/>
  <c r="D784" i="1"/>
  <c r="H784" i="1" s="1"/>
  <c r="C784" i="1"/>
  <c r="G783" i="1"/>
  <c r="D783" i="1"/>
  <c r="H783" i="1" s="1"/>
  <c r="C783" i="1"/>
  <c r="D782" i="1"/>
  <c r="H782" i="1" s="1"/>
  <c r="C782" i="1"/>
  <c r="G781" i="1"/>
  <c r="D781" i="1"/>
  <c r="H781" i="1" s="1"/>
  <c r="C781" i="1"/>
  <c r="D780" i="1"/>
  <c r="H780" i="1" s="1"/>
  <c r="C780" i="1"/>
  <c r="G779" i="1"/>
  <c r="D779" i="1"/>
  <c r="H779" i="1" s="1"/>
  <c r="C779" i="1"/>
  <c r="G778" i="1"/>
  <c r="D778" i="1"/>
  <c r="H778" i="1" s="1"/>
  <c r="C778" i="1"/>
  <c r="G777" i="1"/>
  <c r="D777" i="1"/>
  <c r="H777" i="1" s="1"/>
  <c r="C777" i="1"/>
  <c r="D776" i="1"/>
  <c r="H776" i="1" s="1"/>
  <c r="C776" i="1"/>
  <c r="G775" i="1"/>
  <c r="D775" i="1"/>
  <c r="H775" i="1" s="1"/>
  <c r="C775" i="1"/>
  <c r="G774" i="1"/>
  <c r="D774" i="1"/>
  <c r="H774" i="1" s="1"/>
  <c r="C774" i="1"/>
  <c r="G773" i="1"/>
  <c r="D773" i="1"/>
  <c r="H773" i="1" s="1"/>
  <c r="C773" i="1"/>
  <c r="D772" i="1"/>
  <c r="H772" i="1" s="1"/>
  <c r="C772" i="1"/>
  <c r="G771" i="1"/>
  <c r="D771" i="1"/>
  <c r="H771" i="1" s="1"/>
  <c r="C771" i="1"/>
  <c r="G770" i="1"/>
  <c r="D770" i="1"/>
  <c r="H770" i="1" s="1"/>
  <c r="C770" i="1"/>
  <c r="G769" i="1"/>
  <c r="D769" i="1"/>
  <c r="H769" i="1" s="1"/>
  <c r="C769" i="1"/>
  <c r="D768" i="1"/>
  <c r="H768" i="1" s="1"/>
  <c r="C768" i="1"/>
  <c r="D767" i="1"/>
  <c r="H767" i="1" s="1"/>
  <c r="C767" i="1"/>
  <c r="D766" i="1"/>
  <c r="H766" i="1" s="1"/>
  <c r="C766" i="1"/>
  <c r="G765" i="1"/>
  <c r="D765" i="1"/>
  <c r="H765" i="1" s="1"/>
  <c r="C765" i="1"/>
  <c r="D764" i="1"/>
  <c r="H764" i="1" s="1"/>
  <c r="C764" i="1"/>
  <c r="D763" i="1"/>
  <c r="H763" i="1" s="1"/>
  <c r="C763" i="1"/>
  <c r="D762" i="1"/>
  <c r="H762" i="1" s="1"/>
  <c r="C762" i="1"/>
  <c r="D761" i="1"/>
  <c r="H761" i="1" s="1"/>
  <c r="C761" i="1"/>
  <c r="G760" i="1"/>
  <c r="D760" i="1"/>
  <c r="H760" i="1" s="1"/>
  <c r="C760" i="1"/>
  <c r="D759" i="1"/>
  <c r="H759" i="1" s="1"/>
  <c r="C759" i="1"/>
  <c r="D758" i="1"/>
  <c r="H758" i="1" s="1"/>
  <c r="C758" i="1"/>
  <c r="D757" i="1"/>
  <c r="H757" i="1" s="1"/>
  <c r="C757" i="1"/>
  <c r="G756" i="1"/>
  <c r="D756" i="1"/>
  <c r="H756" i="1" s="1"/>
  <c r="C756" i="1"/>
  <c r="D755" i="1"/>
  <c r="H755" i="1" s="1"/>
  <c r="C755" i="1"/>
  <c r="D754" i="1"/>
  <c r="H754" i="1" s="1"/>
  <c r="C754" i="1"/>
  <c r="D753" i="1"/>
  <c r="H753" i="1" s="1"/>
  <c r="C753" i="1"/>
  <c r="D752" i="1"/>
  <c r="H752" i="1" s="1"/>
  <c r="C752" i="1"/>
  <c r="G751" i="1"/>
  <c r="D751" i="1"/>
  <c r="H751" i="1" s="1"/>
  <c r="C751"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G743" i="1"/>
  <c r="D743" i="1"/>
  <c r="H743" i="1" s="1"/>
  <c r="C743" i="1"/>
  <c r="D742" i="1"/>
  <c r="H742" i="1" s="1"/>
  <c r="C742" i="1"/>
  <c r="D741" i="1"/>
  <c r="H741" i="1" s="1"/>
  <c r="C741" i="1"/>
  <c r="G740" i="1"/>
  <c r="D740" i="1"/>
  <c r="H740" i="1" s="1"/>
  <c r="C740" i="1"/>
  <c r="G739" i="1"/>
  <c r="D739" i="1"/>
  <c r="H739" i="1" s="1"/>
  <c r="C739" i="1"/>
  <c r="G738" i="1"/>
  <c r="D738" i="1"/>
  <c r="H738" i="1" s="1"/>
  <c r="C738" i="1"/>
  <c r="D737" i="1"/>
  <c r="H737" i="1" s="1"/>
  <c r="C737" i="1"/>
  <c r="G736" i="1"/>
  <c r="D736" i="1"/>
  <c r="H736" i="1" s="1"/>
  <c r="C736" i="1"/>
  <c r="G735" i="1"/>
  <c r="D735" i="1"/>
  <c r="H735" i="1" s="1"/>
  <c r="C735" i="1"/>
  <c r="G734" i="1"/>
  <c r="D734" i="1"/>
  <c r="H734" i="1" s="1"/>
  <c r="C734" i="1"/>
  <c r="D733" i="1"/>
  <c r="H733" i="1" s="1"/>
  <c r="C733" i="1"/>
  <c r="D732" i="1"/>
  <c r="H732" i="1" s="1"/>
  <c r="C732" i="1"/>
  <c r="G731" i="1"/>
  <c r="D731" i="1"/>
  <c r="H731" i="1" s="1"/>
  <c r="C731" i="1"/>
  <c r="G730" i="1"/>
  <c r="D730" i="1"/>
  <c r="H730" i="1" s="1"/>
  <c r="C730" i="1"/>
  <c r="D729" i="1"/>
  <c r="H729" i="1" s="1"/>
  <c r="C729" i="1"/>
  <c r="G728" i="1"/>
  <c r="D728" i="1"/>
  <c r="H728" i="1" s="1"/>
  <c r="C728" i="1"/>
  <c r="D727" i="1"/>
  <c r="H727" i="1" s="1"/>
  <c r="C727" i="1"/>
  <c r="G726" i="1"/>
  <c r="D726" i="1"/>
  <c r="H726" i="1" s="1"/>
  <c r="C726" i="1"/>
  <c r="D725" i="1"/>
  <c r="H725" i="1" s="1"/>
  <c r="C725" i="1"/>
  <c r="G724" i="1"/>
  <c r="D724" i="1"/>
  <c r="H724" i="1" s="1"/>
  <c r="C724" i="1"/>
  <c r="D723" i="1"/>
  <c r="H723" i="1" s="1"/>
  <c r="C723" i="1"/>
  <c r="G722" i="1"/>
  <c r="D722" i="1"/>
  <c r="H722" i="1" s="1"/>
  <c r="C722" i="1"/>
  <c r="D721" i="1"/>
  <c r="H721" i="1" s="1"/>
  <c r="C721" i="1"/>
  <c r="G720" i="1"/>
  <c r="D720" i="1"/>
  <c r="H720" i="1" s="1"/>
  <c r="C720" i="1"/>
  <c r="G719" i="1"/>
  <c r="D719" i="1"/>
  <c r="H719" i="1" s="1"/>
  <c r="C719" i="1"/>
  <c r="G718" i="1"/>
  <c r="D718" i="1"/>
  <c r="H718" i="1" s="1"/>
  <c r="C718" i="1"/>
  <c r="G717" i="1"/>
  <c r="D717" i="1"/>
  <c r="H717" i="1" s="1"/>
  <c r="C717" i="1"/>
  <c r="D716" i="1"/>
  <c r="H716" i="1" s="1"/>
  <c r="C716" i="1"/>
  <c r="G715" i="1"/>
  <c r="D715" i="1"/>
  <c r="H715" i="1" s="1"/>
  <c r="C715" i="1"/>
  <c r="G714" i="1"/>
  <c r="D714" i="1"/>
  <c r="H714" i="1" s="1"/>
  <c r="C714" i="1"/>
  <c r="G713" i="1"/>
  <c r="D713" i="1"/>
  <c r="H713" i="1" s="1"/>
  <c r="C713" i="1"/>
  <c r="D712" i="1"/>
  <c r="H712" i="1" s="1"/>
  <c r="C712" i="1"/>
  <c r="G711" i="1"/>
  <c r="D711" i="1"/>
  <c r="H711" i="1" s="1"/>
  <c r="C711" i="1"/>
  <c r="D710" i="1"/>
  <c r="H710" i="1" s="1"/>
  <c r="C710" i="1"/>
  <c r="G709" i="1"/>
  <c r="D709" i="1"/>
  <c r="H709" i="1" s="1"/>
  <c r="C709" i="1"/>
  <c r="D708" i="1"/>
  <c r="H708" i="1" s="1"/>
  <c r="C708" i="1"/>
  <c r="G707" i="1"/>
  <c r="D707" i="1"/>
  <c r="H707" i="1" s="1"/>
  <c r="C707" i="1"/>
  <c r="G706" i="1"/>
  <c r="D706" i="1"/>
  <c r="H706" i="1" s="1"/>
  <c r="C706" i="1"/>
  <c r="D705" i="1"/>
  <c r="H705" i="1" s="1"/>
  <c r="C705" i="1"/>
  <c r="G704" i="1"/>
  <c r="D704" i="1"/>
  <c r="H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G680" i="1"/>
  <c r="D680" i="1"/>
  <c r="H680" i="1" s="1"/>
  <c r="C680" i="1"/>
  <c r="H679" i="1"/>
  <c r="G679" i="1"/>
  <c r="D679" i="1"/>
  <c r="C679" i="1"/>
  <c r="G678" i="1"/>
  <c r="D678" i="1"/>
  <c r="H678" i="1" s="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G646" i="1" s="1"/>
  <c r="C646" i="1"/>
  <c r="D645" i="1"/>
  <c r="H644" i="1"/>
  <c r="G644" i="1"/>
  <c r="D644" i="1"/>
  <c r="C644" i="1"/>
  <c r="D643" i="1"/>
  <c r="G643" i="1" s="1"/>
  <c r="C643" i="1"/>
  <c r="H643" i="1" s="1"/>
  <c r="H642" i="1"/>
  <c r="D642" i="1"/>
  <c r="G642" i="1" s="1"/>
  <c r="C642" i="1"/>
  <c r="H641" i="1"/>
  <c r="G641" i="1"/>
  <c r="D641" i="1"/>
  <c r="C641" i="1"/>
  <c r="C638" i="1"/>
  <c r="C637" i="1"/>
  <c r="D632" i="1"/>
  <c r="H632" i="1" s="1"/>
  <c r="C632" i="1"/>
  <c r="D631" i="1"/>
  <c r="H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H616" i="1"/>
  <c r="G616" i="1"/>
  <c r="D616" i="1"/>
  <c r="C616" i="1"/>
  <c r="H615" i="1"/>
  <c r="D615" i="1"/>
  <c r="G615" i="1" s="1"/>
  <c r="C615" i="1"/>
  <c r="H614" i="1"/>
  <c r="D614" i="1"/>
  <c r="G614" i="1" s="1"/>
  <c r="C614" i="1"/>
  <c r="H613" i="1"/>
  <c r="G613" i="1"/>
  <c r="D613" i="1"/>
  <c r="C613" i="1"/>
  <c r="H612" i="1"/>
  <c r="G612" i="1"/>
  <c r="D612" i="1"/>
  <c r="C612" i="1"/>
  <c r="D611" i="1"/>
  <c r="G611" i="1" s="1"/>
  <c r="C611" i="1"/>
  <c r="H610" i="1"/>
  <c r="D610" i="1"/>
  <c r="G610" i="1" s="1"/>
  <c r="C610" i="1"/>
  <c r="H609" i="1"/>
  <c r="G609" i="1"/>
  <c r="D609" i="1"/>
  <c r="C609" i="1"/>
  <c r="H608" i="1"/>
  <c r="D608" i="1"/>
  <c r="G608" i="1" s="1"/>
  <c r="C608" i="1"/>
  <c r="H607" i="1"/>
  <c r="D607" i="1"/>
  <c r="G607" i="1" s="1"/>
  <c r="C607" i="1"/>
  <c r="D606" i="1"/>
  <c r="H606" i="1" s="1"/>
  <c r="C606" i="1"/>
  <c r="D605" i="1"/>
  <c r="G605" i="1" s="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C597" i="1"/>
  <c r="H596" i="1"/>
  <c r="D596" i="1"/>
  <c r="G596" i="1" s="1"/>
  <c r="C596" i="1"/>
  <c r="H595" i="1"/>
  <c r="G595" i="1"/>
  <c r="D595" i="1"/>
  <c r="C595" i="1"/>
  <c r="H594" i="1"/>
  <c r="D594" i="1"/>
  <c r="G594" i="1" s="1"/>
  <c r="C594" i="1"/>
  <c r="D593" i="1"/>
  <c r="H593" i="1" s="1"/>
  <c r="C593" i="1"/>
  <c r="H592" i="1"/>
  <c r="G592" i="1"/>
  <c r="D592" i="1"/>
  <c r="C592" i="1"/>
  <c r="H591" i="1"/>
  <c r="G591" i="1"/>
  <c r="D591" i="1"/>
  <c r="C591" i="1"/>
  <c r="D590" i="1"/>
  <c r="H590" i="1" s="1"/>
  <c r="C590" i="1"/>
  <c r="H589" i="1"/>
  <c r="G589" i="1"/>
  <c r="D589" i="1"/>
  <c r="C589" i="1"/>
  <c r="D588" i="1"/>
  <c r="H588" i="1" s="1"/>
  <c r="C588" i="1"/>
  <c r="C587"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G566" i="1"/>
  <c r="D566" i="1"/>
  <c r="H566" i="1" s="1"/>
  <c r="C566" i="1"/>
  <c r="D565" i="1"/>
  <c r="H565" i="1" s="1"/>
  <c r="C565" i="1"/>
  <c r="H564" i="1"/>
  <c r="G564" i="1"/>
  <c r="D564" i="1"/>
  <c r="C564" i="1"/>
  <c r="H563" i="1"/>
  <c r="G563" i="1"/>
  <c r="D563" i="1"/>
  <c r="C563"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D543" i="1"/>
  <c r="G543" i="1" s="1"/>
  <c r="C543" i="1"/>
  <c r="H542" i="1"/>
  <c r="G542" i="1"/>
  <c r="D542" i="1"/>
  <c r="C542" i="1"/>
  <c r="H541" i="1"/>
  <c r="G541" i="1"/>
  <c r="D541" i="1"/>
  <c r="C541" i="1"/>
  <c r="H540" i="1"/>
  <c r="D540" i="1"/>
  <c r="G540" i="1" s="1"/>
  <c r="C540" i="1"/>
  <c r="H539" i="1"/>
  <c r="D539" i="1"/>
  <c r="G539" i="1" s="1"/>
  <c r="C539" i="1"/>
  <c r="H538" i="1"/>
  <c r="G538" i="1"/>
  <c r="D538" i="1"/>
  <c r="C538" i="1"/>
  <c r="C537" i="1"/>
  <c r="H536" i="1"/>
  <c r="D536" i="1"/>
  <c r="G536" i="1" s="1"/>
  <c r="C536" i="1"/>
  <c r="H535" i="1"/>
  <c r="G535" i="1"/>
  <c r="D535" i="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C523" i="1"/>
  <c r="C522" i="1"/>
  <c r="D521" i="1"/>
  <c r="H521" i="1" s="1"/>
  <c r="C521" i="1"/>
  <c r="D520" i="1"/>
  <c r="H520" i="1" s="1"/>
  <c r="C520" i="1"/>
  <c r="D519" i="1"/>
  <c r="G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H503" i="1"/>
  <c r="G503" i="1"/>
  <c r="D503" i="1"/>
  <c r="C503" i="1"/>
  <c r="H502" i="1"/>
  <c r="G502" i="1"/>
  <c r="D502" i="1"/>
  <c r="C502" i="1"/>
  <c r="D501" i="1"/>
  <c r="H501" i="1" s="1"/>
  <c r="C501" i="1"/>
  <c r="H500" i="1"/>
  <c r="G500" i="1"/>
  <c r="D500" i="1"/>
  <c r="C500" i="1"/>
  <c r="H499" i="1"/>
  <c r="G499" i="1"/>
  <c r="D499" i="1"/>
  <c r="C499" i="1"/>
  <c r="H498" i="1"/>
  <c r="G498" i="1"/>
  <c r="D498" i="1"/>
  <c r="C498" i="1"/>
  <c r="H497" i="1"/>
  <c r="D497" i="1"/>
  <c r="G497" i="1" s="1"/>
  <c r="C497" i="1"/>
  <c r="C496" i="1"/>
  <c r="H495" i="1"/>
  <c r="D495" i="1"/>
  <c r="G495" i="1" s="1"/>
  <c r="C495" i="1"/>
  <c r="D494" i="1"/>
  <c r="H494" i="1" s="1"/>
  <c r="C494" i="1"/>
  <c r="D493" i="1"/>
  <c r="H493" i="1" s="1"/>
  <c r="C493" i="1"/>
  <c r="D492" i="1"/>
  <c r="H492" i="1" s="1"/>
  <c r="C492" i="1"/>
  <c r="H491" i="1"/>
  <c r="G491" i="1"/>
  <c r="D491" i="1"/>
  <c r="C491" i="1"/>
  <c r="H490" i="1"/>
  <c r="G490" i="1"/>
  <c r="D490" i="1"/>
  <c r="C490" i="1"/>
  <c r="C489" i="1"/>
  <c r="H488" i="1"/>
  <c r="D488" i="1"/>
  <c r="G488" i="1" s="1"/>
  <c r="C488" i="1"/>
  <c r="H487" i="1"/>
  <c r="G487" i="1"/>
  <c r="D487" i="1"/>
  <c r="C487" i="1"/>
  <c r="H486" i="1"/>
  <c r="G486" i="1"/>
  <c r="D486" i="1"/>
  <c r="C486" i="1"/>
  <c r="H485" i="1"/>
  <c r="G485" i="1"/>
  <c r="D485" i="1"/>
  <c r="C485" i="1"/>
  <c r="H484" i="1"/>
  <c r="G484" i="1"/>
  <c r="D484" i="1"/>
  <c r="C484" i="1"/>
  <c r="D483" i="1"/>
  <c r="H483" i="1" s="1"/>
  <c r="C483" i="1"/>
  <c r="H482" i="1"/>
  <c r="G482" i="1"/>
  <c r="D482" i="1"/>
  <c r="C482" i="1"/>
  <c r="H481" i="1"/>
  <c r="G481" i="1"/>
  <c r="D481" i="1"/>
  <c r="C481" i="1"/>
  <c r="H480" i="1"/>
  <c r="D480" i="1"/>
  <c r="G480" i="1" s="1"/>
  <c r="C480" i="1"/>
  <c r="C479" i="1"/>
  <c r="H477" i="1"/>
  <c r="D477" i="1"/>
  <c r="G477" i="1" s="1"/>
  <c r="C477" i="1"/>
  <c r="H476" i="1"/>
  <c r="D476" i="1"/>
  <c r="G476" i="1" s="1"/>
  <c r="C476" i="1"/>
  <c r="H475" i="1"/>
  <c r="G475" i="1"/>
  <c r="D475" i="1"/>
  <c r="C475" i="1"/>
  <c r="H474" i="1"/>
  <c r="D474" i="1"/>
  <c r="G474" i="1" s="1"/>
  <c r="C474" i="1"/>
  <c r="H473" i="1"/>
  <c r="D473" i="1"/>
  <c r="G473" i="1" s="1"/>
  <c r="C473" i="1"/>
  <c r="H472" i="1"/>
  <c r="G472" i="1"/>
  <c r="D472" i="1"/>
  <c r="C472" i="1"/>
  <c r="H471" i="1"/>
  <c r="D471" i="1"/>
  <c r="G471" i="1" s="1"/>
  <c r="C471" i="1"/>
  <c r="H470" i="1"/>
  <c r="D470" i="1"/>
  <c r="G470" i="1" s="1"/>
  <c r="C470" i="1"/>
  <c r="H469" i="1"/>
  <c r="D469" i="1"/>
  <c r="G469" i="1" s="1"/>
  <c r="C469" i="1"/>
  <c r="H468" i="1"/>
  <c r="D468" i="1"/>
  <c r="G468" i="1" s="1"/>
  <c r="C468" i="1"/>
  <c r="D467" i="1"/>
  <c r="G467" i="1" s="1"/>
  <c r="C467" i="1"/>
  <c r="C466" i="1"/>
  <c r="H465" i="1"/>
  <c r="D465" i="1"/>
  <c r="G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G454" i="1" s="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D443" i="1"/>
  <c r="H443" i="1" s="1"/>
  <c r="C443" i="1"/>
  <c r="H442" i="1"/>
  <c r="G442" i="1"/>
  <c r="D442" i="1"/>
  <c r="C442" i="1"/>
  <c r="C441" i="1"/>
  <c r="H440" i="1"/>
  <c r="D440" i="1"/>
  <c r="G440" i="1" s="1"/>
  <c r="C440" i="1"/>
  <c r="D439" i="1"/>
  <c r="H439" i="1" s="1"/>
  <c r="C439" i="1"/>
  <c r="H438" i="1"/>
  <c r="G438" i="1"/>
  <c r="D438" i="1"/>
  <c r="C438" i="1"/>
  <c r="H437" i="1"/>
  <c r="G437" i="1"/>
  <c r="D437" i="1"/>
  <c r="C437" i="1"/>
  <c r="C436" i="1"/>
  <c r="H435" i="1"/>
  <c r="D435" i="1"/>
  <c r="G435" i="1" s="1"/>
  <c r="C435" i="1"/>
  <c r="H434" i="1"/>
  <c r="D434" i="1"/>
  <c r="G434" i="1" s="1"/>
  <c r="C434" i="1"/>
  <c r="H433" i="1"/>
  <c r="D433" i="1"/>
  <c r="G433" i="1" s="1"/>
  <c r="C433" i="1"/>
  <c r="H432" i="1"/>
  <c r="G432" i="1"/>
  <c r="D432" i="1"/>
  <c r="C432" i="1"/>
  <c r="H431" i="1"/>
  <c r="G431" i="1"/>
  <c r="D431" i="1"/>
  <c r="C431" i="1"/>
  <c r="H430" i="1"/>
  <c r="D430" i="1"/>
  <c r="G430" i="1" s="1"/>
  <c r="C430" i="1"/>
  <c r="C429" i="1"/>
  <c r="H428" i="1"/>
  <c r="G428" i="1"/>
  <c r="D428" i="1"/>
  <c r="C428" i="1"/>
  <c r="H427" i="1"/>
  <c r="G427" i="1"/>
  <c r="D427" i="1"/>
  <c r="C427" i="1"/>
  <c r="H426" i="1"/>
  <c r="G426" i="1"/>
  <c r="D426" i="1"/>
  <c r="C426" i="1"/>
  <c r="D425" i="1"/>
  <c r="H425" i="1" s="1"/>
  <c r="C425" i="1"/>
  <c r="D424" i="1"/>
  <c r="H424" i="1" s="1"/>
  <c r="C424" i="1"/>
  <c r="D423" i="1"/>
  <c r="H423" i="1" s="1"/>
  <c r="C423" i="1"/>
  <c r="H422" i="1"/>
  <c r="G422" i="1"/>
  <c r="D422" i="1"/>
  <c r="C422" i="1"/>
  <c r="D421" i="1"/>
  <c r="H421" i="1" s="1"/>
  <c r="C421" i="1"/>
  <c r="D420" i="1"/>
  <c r="H420" i="1" s="1"/>
  <c r="C420" i="1"/>
  <c r="D419" i="1"/>
  <c r="H419" i="1" s="1"/>
  <c r="C419" i="1"/>
  <c r="D418" i="1"/>
  <c r="H418" i="1" s="1"/>
  <c r="C418" i="1"/>
  <c r="D417" i="1"/>
  <c r="H417" i="1" s="1"/>
  <c r="C417" i="1"/>
  <c r="D416" i="1"/>
  <c r="H416" i="1" s="1"/>
  <c r="C416" i="1"/>
  <c r="C415" i="1"/>
  <c r="H413" i="1"/>
  <c r="D413" i="1"/>
  <c r="G413" i="1" s="1"/>
  <c r="C413" i="1"/>
  <c r="C412" i="1"/>
  <c r="D411" i="1"/>
  <c r="H411" i="1" s="1"/>
  <c r="C411" i="1"/>
  <c r="H406" i="1"/>
  <c r="D406" i="1"/>
  <c r="G406" i="1" s="1"/>
  <c r="C406" i="1"/>
  <c r="H405" i="1"/>
  <c r="D405" i="1"/>
  <c r="G405" i="1" s="1"/>
  <c r="C405" i="1"/>
  <c r="D404" i="1"/>
  <c r="H404" i="1" s="1"/>
  <c r="C404" i="1"/>
  <c r="H401" i="1"/>
  <c r="D401" i="1"/>
  <c r="G401" i="1" s="1"/>
  <c r="C401" i="1"/>
  <c r="D400" i="1"/>
  <c r="H400" i="1" s="1"/>
  <c r="C400" i="1"/>
  <c r="D399" i="1"/>
  <c r="H399" i="1" s="1"/>
  <c r="C399" i="1"/>
  <c r="D398" i="1"/>
  <c r="H398" i="1" s="1"/>
  <c r="C398" i="1"/>
  <c r="C397" i="1"/>
  <c r="D396" i="1"/>
  <c r="G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G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C345" i="1"/>
  <c r="H344" i="1"/>
  <c r="G344" i="1"/>
  <c r="D344" i="1"/>
  <c r="C344" i="1"/>
  <c r="C343" i="1"/>
  <c r="H342" i="1"/>
  <c r="D342" i="1"/>
  <c r="G342" i="1" s="1"/>
  <c r="C342" i="1"/>
  <c r="H341" i="1"/>
  <c r="D341" i="1"/>
  <c r="G341" i="1" s="1"/>
  <c r="C341" i="1"/>
  <c r="H340" i="1"/>
  <c r="G340" i="1"/>
  <c r="D340" i="1"/>
  <c r="C340" i="1"/>
  <c r="C339" i="1"/>
  <c r="H338" i="1"/>
  <c r="D338" i="1"/>
  <c r="G338" i="1" s="1"/>
  <c r="C338" i="1"/>
  <c r="H337" i="1"/>
  <c r="D337" i="1"/>
  <c r="G337" i="1" s="1"/>
  <c r="C337" i="1"/>
  <c r="H336" i="1"/>
  <c r="D336" i="1"/>
  <c r="G336" i="1" s="1"/>
  <c r="C336" i="1"/>
  <c r="D335" i="1"/>
  <c r="H335" i="1" s="1"/>
  <c r="C335" i="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G326"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C312" i="1"/>
  <c r="H311" i="1"/>
  <c r="G311" i="1"/>
  <c r="D311" i="1"/>
  <c r="C311" i="1"/>
  <c r="H310" i="1"/>
  <c r="G310" i="1"/>
  <c r="D310" i="1"/>
  <c r="C310" i="1"/>
  <c r="H309" i="1"/>
  <c r="G309" i="1"/>
  <c r="D309" i="1"/>
  <c r="C309" i="1"/>
  <c r="D308" i="1"/>
  <c r="H308" i="1" s="1"/>
  <c r="C308" i="1"/>
  <c r="D307" i="1"/>
  <c r="H307" i="1" s="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H292" i="1"/>
  <c r="G292" i="1"/>
  <c r="D292" i="1"/>
  <c r="C292" i="1"/>
  <c r="H291" i="1"/>
  <c r="G291" i="1"/>
  <c r="D291" i="1"/>
  <c r="C291" i="1"/>
  <c r="H290" i="1"/>
  <c r="D290" i="1"/>
  <c r="G290" i="1" s="1"/>
  <c r="C290" i="1"/>
  <c r="H289" i="1"/>
  <c r="D289" i="1"/>
  <c r="G289" i="1" s="1"/>
  <c r="C289" i="1"/>
  <c r="D288" i="1"/>
  <c r="H288" i="1" s="1"/>
  <c r="C288" i="1"/>
  <c r="C284" i="1"/>
  <c r="G283" i="1"/>
  <c r="D283" i="1"/>
  <c r="H283" i="1" s="1"/>
  <c r="C283" i="1"/>
  <c r="G282" i="1"/>
  <c r="D282" i="1"/>
  <c r="H282" i="1" s="1"/>
  <c r="C282" i="1"/>
  <c r="G281" i="1"/>
  <c r="D281" i="1"/>
  <c r="H281" i="1" s="1"/>
  <c r="C281" i="1"/>
  <c r="H280" i="1"/>
  <c r="G280" i="1"/>
  <c r="D280" i="1"/>
  <c r="C280" i="1"/>
  <c r="H279" i="1"/>
  <c r="G279" i="1"/>
  <c r="D279" i="1"/>
  <c r="C279" i="1"/>
  <c r="H278" i="1"/>
  <c r="D278" i="1"/>
  <c r="G278" i="1" s="1"/>
  <c r="C278" i="1"/>
  <c r="H277" i="1"/>
  <c r="D277" i="1"/>
  <c r="G277" i="1" s="1"/>
  <c r="C277" i="1"/>
  <c r="H276" i="1"/>
  <c r="G276" i="1"/>
  <c r="D276" i="1"/>
  <c r="C276" i="1"/>
  <c r="D275" i="1"/>
  <c r="H275" i="1" s="1"/>
  <c r="C275" i="1"/>
  <c r="H274" i="1"/>
  <c r="D274" i="1"/>
  <c r="G274" i="1" s="1"/>
  <c r="C274" i="1"/>
  <c r="D273" i="1"/>
  <c r="H273" i="1" s="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C264" i="1"/>
  <c r="D263" i="1"/>
  <c r="H263" i="1" s="1"/>
  <c r="C263" i="1"/>
  <c r="H262" i="1"/>
  <c r="G262" i="1"/>
  <c r="D262" i="1"/>
  <c r="C262" i="1"/>
  <c r="D261" i="1"/>
  <c r="G261" i="1" s="1"/>
  <c r="C261" i="1"/>
  <c r="D260" i="1"/>
  <c r="H260" i="1" s="1"/>
  <c r="C260" i="1"/>
  <c r="C259" i="1"/>
  <c r="D258" i="1"/>
  <c r="H258" i="1" s="1"/>
  <c r="C258" i="1"/>
  <c r="D257" i="1"/>
  <c r="H257" i="1" s="1"/>
  <c r="C257" i="1"/>
  <c r="H256" i="1"/>
  <c r="D256" i="1"/>
  <c r="G256" i="1" s="1"/>
  <c r="C256" i="1"/>
  <c r="C255" i="1"/>
  <c r="H254" i="1"/>
  <c r="G254" i="1"/>
  <c r="D254" i="1"/>
  <c r="C254" i="1"/>
  <c r="H253" i="1"/>
  <c r="G253" i="1"/>
  <c r="D253" i="1"/>
  <c r="C253" i="1"/>
  <c r="H252" i="1"/>
  <c r="G252" i="1"/>
  <c r="D252" i="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H238" i="1"/>
  <c r="G238" i="1"/>
  <c r="D238" i="1"/>
  <c r="C238" i="1"/>
  <c r="H237" i="1"/>
  <c r="G237" i="1"/>
  <c r="D237" i="1"/>
  <c r="C237" i="1"/>
  <c r="D236" i="1"/>
  <c r="H236" i="1" s="1"/>
  <c r="C236" i="1"/>
  <c r="H235" i="1"/>
  <c r="D235" i="1"/>
  <c r="G235" i="1" s="1"/>
  <c r="C235" i="1"/>
  <c r="H234" i="1"/>
  <c r="D234" i="1"/>
  <c r="G234" i="1" s="1"/>
  <c r="C234" i="1"/>
  <c r="H233" i="1"/>
  <c r="D233" i="1"/>
  <c r="G233" i="1" s="1"/>
  <c r="C233" i="1"/>
  <c r="D232" i="1"/>
  <c r="H232" i="1" s="1"/>
  <c r="C232" i="1"/>
  <c r="H231" i="1"/>
  <c r="D231" i="1"/>
  <c r="G231" i="1" s="1"/>
  <c r="C231" i="1"/>
  <c r="H230" i="1"/>
  <c r="D230" i="1"/>
  <c r="G230" i="1" s="1"/>
  <c r="C230" i="1"/>
  <c r="H229" i="1"/>
  <c r="D229" i="1"/>
  <c r="G229" i="1" s="1"/>
  <c r="C229" i="1"/>
  <c r="H228" i="1"/>
  <c r="G228" i="1"/>
  <c r="D228" i="1"/>
  <c r="C228" i="1"/>
  <c r="D227" i="1"/>
  <c r="G227" i="1" s="1"/>
  <c r="C227" i="1"/>
  <c r="H226" i="1"/>
  <c r="D226" i="1"/>
  <c r="G226" i="1" s="1"/>
  <c r="C226" i="1"/>
  <c r="H225" i="1"/>
  <c r="D225" i="1"/>
  <c r="G225" i="1" s="1"/>
  <c r="C225" i="1"/>
  <c r="H224" i="1"/>
  <c r="G224" i="1"/>
  <c r="D224" i="1"/>
  <c r="C224" i="1"/>
  <c r="H223" i="1"/>
  <c r="D223" i="1"/>
  <c r="G223" i="1" s="1"/>
  <c r="C223" i="1"/>
  <c r="H222" i="1"/>
  <c r="D222" i="1"/>
  <c r="G222" i="1" s="1"/>
  <c r="C222" i="1"/>
  <c r="D221" i="1"/>
  <c r="G221" i="1" s="1"/>
  <c r="C221" i="1"/>
  <c r="C220" i="1"/>
  <c r="H219" i="1"/>
  <c r="D219" i="1"/>
  <c r="G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D212" i="1"/>
  <c r="G212" i="1" s="1"/>
  <c r="C212" i="1"/>
  <c r="D211" i="1"/>
  <c r="H211" i="1" s="1"/>
  <c r="C211" i="1"/>
  <c r="H210" i="1"/>
  <c r="D210" i="1"/>
  <c r="G210" i="1" s="1"/>
  <c r="C210" i="1"/>
  <c r="H209" i="1"/>
  <c r="D209" i="1"/>
  <c r="G209" i="1" s="1"/>
  <c r="C209" i="1"/>
  <c r="H208" i="1"/>
  <c r="D208" i="1"/>
  <c r="G208" i="1" s="1"/>
  <c r="C208" i="1"/>
  <c r="H207" i="1"/>
  <c r="D207" i="1"/>
  <c r="G207" i="1" s="1"/>
  <c r="C207" i="1"/>
  <c r="D206" i="1"/>
  <c r="H206" i="1" s="1"/>
  <c r="C206" i="1"/>
  <c r="H205" i="1"/>
  <c r="G205" i="1"/>
  <c r="D205" i="1"/>
  <c r="C205" i="1"/>
  <c r="H204" i="1"/>
  <c r="D204" i="1"/>
  <c r="G204" i="1" s="1"/>
  <c r="C204" i="1"/>
  <c r="H203" i="1"/>
  <c r="D203" i="1"/>
  <c r="G203" i="1" s="1"/>
  <c r="C203" i="1"/>
  <c r="H202" i="1"/>
  <c r="D202" i="1"/>
  <c r="G202" i="1" s="1"/>
  <c r="C202" i="1"/>
  <c r="H201" i="1"/>
  <c r="G201" i="1"/>
  <c r="D201" i="1"/>
  <c r="C201" i="1"/>
  <c r="H200" i="1"/>
  <c r="G200" i="1"/>
  <c r="D200" i="1"/>
  <c r="C200" i="1"/>
  <c r="D199" i="1"/>
  <c r="H199" i="1" s="1"/>
  <c r="C199" i="1"/>
  <c r="D198" i="1"/>
  <c r="H198" i="1" s="1"/>
  <c r="C198" i="1"/>
  <c r="H197" i="1"/>
  <c r="G197" i="1"/>
  <c r="D197" i="1"/>
  <c r="C197" i="1"/>
  <c r="H196" i="1"/>
  <c r="G196" i="1"/>
  <c r="D196" i="1"/>
  <c r="C196" i="1"/>
  <c r="H195" i="1"/>
  <c r="G195" i="1"/>
  <c r="D195" i="1"/>
  <c r="C195" i="1"/>
  <c r="H194" i="1"/>
  <c r="D194" i="1"/>
  <c r="G194" i="1" s="1"/>
  <c r="C194" i="1"/>
  <c r="D193" i="1"/>
  <c r="G193" i="1" s="1"/>
  <c r="C193"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D180" i="1"/>
  <c r="G180" i="1" s="1"/>
  <c r="C180" i="1"/>
  <c r="D179" i="1"/>
  <c r="H179" i="1" s="1"/>
  <c r="C179" i="1"/>
  <c r="D178" i="1"/>
  <c r="H178" i="1" s="1"/>
  <c r="C178" i="1"/>
  <c r="D177" i="1"/>
  <c r="H177" i="1" s="1"/>
  <c r="C177" i="1"/>
  <c r="D176" i="1"/>
  <c r="H176" i="1" s="1"/>
  <c r="C176" i="1"/>
  <c r="D175" i="1"/>
  <c r="H175" i="1" s="1"/>
  <c r="C175" i="1"/>
  <c r="H174" i="1"/>
  <c r="D174" i="1"/>
  <c r="G174" i="1" s="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D161" i="1"/>
  <c r="G161" i="1" s="1"/>
  <c r="C161" i="1"/>
  <c r="C160" i="1"/>
  <c r="C159" i="1"/>
  <c r="H158" i="1"/>
  <c r="D158" i="1"/>
  <c r="G158" i="1" s="1"/>
  <c r="C158" i="1"/>
  <c r="H157" i="1"/>
  <c r="D157" i="1"/>
  <c r="G157" i="1" s="1"/>
  <c r="C157" i="1"/>
  <c r="H156" i="1"/>
  <c r="D156" i="1"/>
  <c r="G156" i="1" s="1"/>
  <c r="C156" i="1"/>
  <c r="D155" i="1"/>
  <c r="G155" i="1" s="1"/>
  <c r="C155" i="1"/>
  <c r="D154" i="1"/>
  <c r="H154" i="1" s="1"/>
  <c r="C154" i="1"/>
  <c r="D153" i="1"/>
  <c r="H153" i="1" s="1"/>
  <c r="C153" i="1"/>
  <c r="D152" i="1"/>
  <c r="G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H138" i="1"/>
  <c r="G138" i="1"/>
  <c r="D138" i="1"/>
  <c r="C138" i="1"/>
  <c r="H137" i="1"/>
  <c r="G137" i="1"/>
  <c r="D137" i="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D124" i="1"/>
  <c r="G124" i="1" s="1"/>
  <c r="C124" i="1"/>
  <c r="H123" i="1"/>
  <c r="D123" i="1"/>
  <c r="G123" i="1" s="1"/>
  <c r="C123" i="1"/>
  <c r="H122" i="1"/>
  <c r="D122" i="1"/>
  <c r="G122" i="1" s="1"/>
  <c r="C122" i="1"/>
  <c r="D121" i="1"/>
  <c r="G121" i="1" s="1"/>
  <c r="C121" i="1"/>
  <c r="D120" i="1"/>
  <c r="G120" i="1" s="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D112" i="1"/>
  <c r="G112" i="1" s="1"/>
  <c r="C112" i="1"/>
  <c r="H111" i="1"/>
  <c r="G111" i="1"/>
  <c r="D111" i="1"/>
  <c r="C111" i="1"/>
  <c r="H110" i="1"/>
  <c r="D110" i="1"/>
  <c r="G110" i="1" s="1"/>
  <c r="C110" i="1"/>
  <c r="H109" i="1"/>
  <c r="D109" i="1"/>
  <c r="G109" i="1" s="1"/>
  <c r="C109" i="1"/>
  <c r="D108" i="1"/>
  <c r="H108" i="1" s="1"/>
  <c r="C108" i="1"/>
  <c r="H107" i="1"/>
  <c r="D107" i="1"/>
  <c r="G107" i="1" s="1"/>
  <c r="C107" i="1"/>
  <c r="H106" i="1"/>
  <c r="D106" i="1"/>
  <c r="G106" i="1" s="1"/>
  <c r="C106" i="1"/>
  <c r="H105" i="1"/>
  <c r="D105" i="1"/>
  <c r="G105" i="1" s="1"/>
  <c r="C105" i="1"/>
  <c r="H104" i="1"/>
  <c r="D104" i="1"/>
  <c r="G104" i="1" s="1"/>
  <c r="C104" i="1"/>
  <c r="C103" i="1"/>
  <c r="C102" i="1"/>
  <c r="H101" i="1"/>
  <c r="G101" i="1"/>
  <c r="D101" i="1"/>
  <c r="C101" i="1"/>
  <c r="H100" i="1"/>
  <c r="D100" i="1"/>
  <c r="G100" i="1" s="1"/>
  <c r="C100" i="1"/>
  <c r="H99" i="1"/>
  <c r="D99" i="1"/>
  <c r="G99" i="1" s="1"/>
  <c r="C99" i="1"/>
  <c r="H98" i="1"/>
  <c r="D98" i="1"/>
  <c r="G98" i="1" s="1"/>
  <c r="C98" i="1"/>
  <c r="D97" i="1"/>
  <c r="H97" i="1" s="1"/>
  <c r="C97" i="1"/>
  <c r="H96" i="1"/>
  <c r="D96" i="1"/>
  <c r="G96" i="1" s="1"/>
  <c r="C96" i="1"/>
  <c r="H95" i="1"/>
  <c r="D95" i="1"/>
  <c r="G95" i="1" s="1"/>
  <c r="C95" i="1"/>
  <c r="C94" i="1"/>
  <c r="H93" i="1"/>
  <c r="D93" i="1"/>
  <c r="G93" i="1" s="1"/>
  <c r="C93" i="1"/>
  <c r="H92" i="1"/>
  <c r="D92" i="1"/>
  <c r="G92" i="1" s="1"/>
  <c r="C92" i="1"/>
  <c r="H91" i="1"/>
  <c r="D91" i="1"/>
  <c r="G91" i="1" s="1"/>
  <c r="C91" i="1"/>
  <c r="H90" i="1"/>
  <c r="D90" i="1"/>
  <c r="G90" i="1" s="1"/>
  <c r="C90" i="1"/>
  <c r="H89" i="1"/>
  <c r="D89" i="1"/>
  <c r="G89" i="1" s="1"/>
  <c r="C89" i="1"/>
  <c r="D88" i="1"/>
  <c r="H88" i="1" s="1"/>
  <c r="C88" i="1"/>
  <c r="C87" i="1"/>
  <c r="H86" i="1"/>
  <c r="G86" i="1"/>
  <c r="D86" i="1"/>
  <c r="C86" i="1"/>
  <c r="G85" i="1"/>
  <c r="D85" i="1"/>
  <c r="H85" i="1" s="1"/>
  <c r="C85" i="1"/>
  <c r="H84" i="1"/>
  <c r="G84" i="1"/>
  <c r="D84" i="1"/>
  <c r="C84" i="1"/>
  <c r="H83" i="1"/>
  <c r="G83" i="1"/>
  <c r="D83" i="1"/>
  <c r="C83" i="1"/>
  <c r="H82" i="1"/>
  <c r="G82" i="1"/>
  <c r="D82" i="1"/>
  <c r="C82" i="1"/>
  <c r="H81" i="1"/>
  <c r="G81" i="1"/>
  <c r="D81" i="1"/>
  <c r="C81" i="1"/>
  <c r="D80" i="1"/>
  <c r="G80" i="1" s="1"/>
  <c r="C80" i="1"/>
  <c r="C79" i="1"/>
  <c r="C78" i="1"/>
  <c r="H77" i="1"/>
  <c r="G77" i="1"/>
  <c r="D77" i="1"/>
  <c r="C77" i="1"/>
  <c r="H76" i="1"/>
  <c r="D76" i="1"/>
  <c r="G76" i="1" s="1"/>
  <c r="C76" i="1"/>
  <c r="H75" i="1"/>
  <c r="D75" i="1"/>
  <c r="G75" i="1" s="1"/>
  <c r="C75" i="1"/>
  <c r="H74" i="1"/>
  <c r="D74" i="1"/>
  <c r="G74" i="1" s="1"/>
  <c r="C74" i="1"/>
  <c r="D73" i="1"/>
  <c r="G73" i="1" s="1"/>
  <c r="C73" i="1"/>
  <c r="H72" i="1"/>
  <c r="D72" i="1"/>
  <c r="G72" i="1" s="1"/>
  <c r="C72" i="1"/>
  <c r="H71" i="1"/>
  <c r="D71" i="1"/>
  <c r="G71" i="1" s="1"/>
  <c r="C71" i="1"/>
  <c r="H70" i="1"/>
  <c r="D70" i="1"/>
  <c r="G70" i="1" s="1"/>
  <c r="C70" i="1"/>
  <c r="H69" i="1"/>
  <c r="G69" i="1"/>
  <c r="D69" i="1"/>
  <c r="C69" i="1"/>
  <c r="H68" i="1"/>
  <c r="D68" i="1"/>
  <c r="G68" i="1" s="1"/>
  <c r="C68" i="1"/>
  <c r="C67" i="1"/>
  <c r="H66" i="1"/>
  <c r="D66" i="1"/>
  <c r="G66" i="1" s="1"/>
  <c r="C66" i="1"/>
  <c r="H65" i="1"/>
  <c r="D65" i="1"/>
  <c r="C65" i="1"/>
  <c r="D64" i="1"/>
  <c r="H64" i="1" s="1"/>
  <c r="C64" i="1"/>
  <c r="H63" i="1"/>
  <c r="D63" i="1"/>
  <c r="G63" i="1" s="1"/>
  <c r="C63" i="1"/>
  <c r="H62" i="1"/>
  <c r="D62" i="1"/>
  <c r="G62" i="1" s="1"/>
  <c r="C62" i="1"/>
  <c r="H61" i="1"/>
  <c r="G61" i="1"/>
  <c r="D61" i="1"/>
  <c r="C61" i="1"/>
  <c r="H60" i="1"/>
  <c r="D60" i="1"/>
  <c r="G60" i="1" s="1"/>
  <c r="C60" i="1"/>
  <c r="H59" i="1"/>
  <c r="G59" i="1"/>
  <c r="D59" i="1"/>
  <c r="C59" i="1"/>
  <c r="H58" i="1"/>
  <c r="D58" i="1"/>
  <c r="G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H49" i="1"/>
  <c r="G49" i="1"/>
  <c r="D49" i="1"/>
  <c r="C49" i="1"/>
  <c r="H48" i="1"/>
  <c r="G48" i="1"/>
  <c r="D48" i="1"/>
  <c r="C48" i="1"/>
  <c r="H47" i="1"/>
  <c r="G47" i="1"/>
  <c r="D47" i="1"/>
  <c r="C47" i="1"/>
  <c r="H45" i="1"/>
  <c r="D45" i="1"/>
  <c r="G45" i="1" s="1"/>
  <c r="C45" i="1"/>
  <c r="H44" i="1"/>
  <c r="D44" i="1"/>
  <c r="G44" i="1" s="1"/>
  <c r="C44" i="1"/>
  <c r="H43" i="1"/>
  <c r="D43" i="1"/>
  <c r="G43" i="1" s="1"/>
  <c r="C43" i="1"/>
  <c r="H42" i="1"/>
  <c r="D42" i="1"/>
  <c r="G42" i="1" s="1"/>
  <c r="C42" i="1"/>
  <c r="H41" i="1"/>
  <c r="G41" i="1"/>
  <c r="D41" i="1"/>
  <c r="C41" i="1"/>
  <c r="D40" i="1"/>
  <c r="H40" i="1" s="1"/>
  <c r="C40" i="1"/>
  <c r="H39" i="1"/>
  <c r="D39" i="1"/>
  <c r="G39" i="1" s="1"/>
  <c r="C39" i="1"/>
  <c r="H38" i="1"/>
  <c r="D38" i="1"/>
  <c r="G38" i="1" s="1"/>
  <c r="C38" i="1"/>
  <c r="H37" i="1"/>
  <c r="D37" i="1"/>
  <c r="G37" i="1" s="1"/>
  <c r="C37" i="1"/>
  <c r="C36" i="1"/>
  <c r="H35" i="1"/>
  <c r="D35" i="1"/>
  <c r="G35" i="1" s="1"/>
  <c r="C35" i="1"/>
  <c r="H34" i="1"/>
  <c r="D34" i="1"/>
  <c r="G34" i="1" s="1"/>
  <c r="C34" i="1"/>
  <c r="H33" i="1"/>
  <c r="G33" i="1"/>
  <c r="D33" i="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H25" i="1" s="1"/>
  <c r="C25" i="1"/>
  <c r="H24" i="1"/>
  <c r="D24" i="1"/>
  <c r="G24" i="1" s="1"/>
  <c r="C24" i="1"/>
  <c r="H23" i="1"/>
  <c r="D23" i="1"/>
  <c r="G23" i="1" s="1"/>
  <c r="C23" i="1"/>
  <c r="H22" i="1"/>
  <c r="G22" i="1"/>
  <c r="D22" i="1"/>
  <c r="C22" i="1"/>
  <c r="H21" i="1"/>
  <c r="D21" i="1"/>
  <c r="G21" i="1" s="1"/>
  <c r="C21" i="1"/>
  <c r="H20" i="1"/>
  <c r="G20" i="1"/>
  <c r="D20" i="1"/>
  <c r="C20" i="1"/>
  <c r="D19" i="1"/>
  <c r="H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D5" i="1"/>
  <c r="H5" i="1" s="1"/>
  <c r="C5" i="1"/>
  <c r="C4" i="1"/>
  <c r="C3" i="1"/>
  <c r="G705" i="1" l="1"/>
  <c r="D1236" i="1"/>
  <c r="H1236" i="1" s="1"/>
  <c r="E258" i="5"/>
  <c r="D1235" i="1" s="1"/>
  <c r="G1237" i="1"/>
  <c r="F238" i="5"/>
  <c r="H1216" i="1"/>
  <c r="F239" i="5"/>
  <c r="H1264" i="1"/>
  <c r="E27" i="9"/>
  <c r="B27" i="9" s="1"/>
  <c r="E287" i="9"/>
  <c r="B287" i="9" s="1"/>
  <c r="E295" i="9"/>
  <c r="B295" i="9" s="1"/>
  <c r="E299" i="9"/>
  <c r="B299" i="9" s="1"/>
  <c r="H1409" i="1"/>
  <c r="G1298" i="1"/>
  <c r="G1294" i="1"/>
  <c r="G1293" i="1"/>
  <c r="G1292" i="1"/>
  <c r="G1291" i="1"/>
  <c r="G1290" i="1"/>
  <c r="E298" i="9"/>
  <c r="B298" i="9" s="1"/>
  <c r="E294" i="9"/>
  <c r="G1280" i="1"/>
  <c r="G1276" i="1"/>
  <c r="G1272" i="1"/>
  <c r="G1269" i="1"/>
  <c r="G1268" i="1"/>
  <c r="G1264" i="1"/>
  <c r="G1260" i="1"/>
  <c r="G1256" i="1"/>
  <c r="G1252" i="1"/>
  <c r="G1248" i="1"/>
  <c r="G1246" i="1"/>
  <c r="G1244" i="1"/>
  <c r="G1242" i="1"/>
  <c r="G1240" i="1"/>
  <c r="G1238" i="1"/>
  <c r="H1235" i="1"/>
  <c r="G1235" i="1"/>
  <c r="G1236" i="1"/>
  <c r="G1234" i="1"/>
  <c r="G1232" i="1"/>
  <c r="G1231" i="1"/>
  <c r="G1227" i="1"/>
  <c r="E245" i="5"/>
  <c r="D1222" i="1" s="1"/>
  <c r="G1228" i="1"/>
  <c r="E283" i="9"/>
  <c r="B283" i="9" s="1"/>
  <c r="G1225" i="1"/>
  <c r="H1222" i="1"/>
  <c r="G1222" i="1"/>
  <c r="F246" i="5"/>
  <c r="D1223" i="1"/>
  <c r="G1224" i="1"/>
  <c r="G1221" i="1"/>
  <c r="G1220" i="1"/>
  <c r="G1219" i="1"/>
  <c r="D1215" i="1"/>
  <c r="H1215" i="1" s="1"/>
  <c r="E237" i="5"/>
  <c r="G1217" i="1"/>
  <c r="G1216" i="1"/>
  <c r="E306" i="9"/>
  <c r="B306" i="9" s="1"/>
  <c r="E302" i="9"/>
  <c r="B302" i="9" s="1"/>
  <c r="E206" i="5"/>
  <c r="H310" i="9" s="1"/>
  <c r="D1183" i="1"/>
  <c r="G1183" i="1" s="1"/>
  <c r="D1184" i="1"/>
  <c r="G1184" i="1" s="1"/>
  <c r="E297" i="9"/>
  <c r="B297" i="9" s="1"/>
  <c r="E293" i="9"/>
  <c r="B293" i="9" s="1"/>
  <c r="G1178" i="1"/>
  <c r="G1176" i="1"/>
  <c r="E190" i="5"/>
  <c r="H309" i="9" s="1"/>
  <c r="E309" i="9" s="1"/>
  <c r="B309" i="9" s="1"/>
  <c r="G1175" i="1"/>
  <c r="G1177" i="1"/>
  <c r="G1173" i="1"/>
  <c r="G1169" i="1"/>
  <c r="G1161" i="1"/>
  <c r="G1159" i="1"/>
  <c r="G1157" i="1"/>
  <c r="F180" i="5"/>
  <c r="G1158" i="1"/>
  <c r="G1156" i="1"/>
  <c r="G1155" i="1"/>
  <c r="G1154" i="1"/>
  <c r="G1150" i="1"/>
  <c r="F170" i="5"/>
  <c r="G1148" i="1"/>
  <c r="G1146" i="1"/>
  <c r="G1142" i="1"/>
  <c r="G1143" i="1"/>
  <c r="G1141" i="1"/>
  <c r="G1140" i="1"/>
  <c r="G1139" i="1"/>
  <c r="E288" i="9"/>
  <c r="B288" i="9" s="1"/>
  <c r="G1127" i="1"/>
  <c r="G1129" i="1"/>
  <c r="E290" i="9"/>
  <c r="B290" i="9" s="1"/>
  <c r="G1122" i="1"/>
  <c r="G1116" i="1"/>
  <c r="G1112" i="1"/>
  <c r="G1096" i="1"/>
  <c r="E87" i="5"/>
  <c r="D1065" i="1" s="1"/>
  <c r="G1068" i="1"/>
  <c r="G1066" i="1"/>
  <c r="E285" i="9"/>
  <c r="B285" i="9" s="1"/>
  <c r="G1064" i="1"/>
  <c r="G1062" i="1"/>
  <c r="G1060" i="1"/>
  <c r="F78" i="5"/>
  <c r="G1056" i="1"/>
  <c r="G1058" i="1"/>
  <c r="E68" i="5"/>
  <c r="G1050" i="1"/>
  <c r="D1047" i="1"/>
  <c r="D1048" i="1"/>
  <c r="G1048" i="1" s="1"/>
  <c r="F70" i="5"/>
  <c r="G1044" i="1"/>
  <c r="G1042" i="1"/>
  <c r="G1040" i="1"/>
  <c r="G1038" i="1"/>
  <c r="G1036" i="1"/>
  <c r="G1034" i="1"/>
  <c r="G1032" i="1"/>
  <c r="G1030" i="1"/>
  <c r="G1028" i="1"/>
  <c r="G1026" i="1"/>
  <c r="G1024" i="1"/>
  <c r="G1022" i="1"/>
  <c r="E12" i="5"/>
  <c r="D990" i="1" s="1"/>
  <c r="H990" i="1" s="1"/>
  <c r="G1020" i="1"/>
  <c r="G1018" i="1"/>
  <c r="G1016" i="1"/>
  <c r="G1014" i="1"/>
  <c r="G1012" i="1"/>
  <c r="G1010" i="1"/>
  <c r="G1008" i="1"/>
  <c r="F19" i="5"/>
  <c r="D991" i="1"/>
  <c r="F8" i="5"/>
  <c r="C1013" i="1"/>
  <c r="D12" i="5"/>
  <c r="C990" i="1" s="1"/>
  <c r="E159" i="9"/>
  <c r="F265" i="9"/>
  <c r="E139" i="9"/>
  <c r="B139" i="9" s="1"/>
  <c r="F259" i="9"/>
  <c r="H935" i="1"/>
  <c r="E135" i="9"/>
  <c r="B135" i="9" s="1"/>
  <c r="H927" i="1"/>
  <c r="H919" i="1"/>
  <c r="E123" i="9"/>
  <c r="B123" i="9" s="1"/>
  <c r="H910" i="1"/>
  <c r="H899" i="1"/>
  <c r="H891" i="1"/>
  <c r="H886" i="1"/>
  <c r="H883" i="1"/>
  <c r="G879" i="1"/>
  <c r="G873" i="1"/>
  <c r="G872" i="1"/>
  <c r="G871" i="1"/>
  <c r="G869" i="1"/>
  <c r="E94" i="9"/>
  <c r="B94" i="9" s="1"/>
  <c r="G865" i="1"/>
  <c r="G864" i="1"/>
  <c r="G860" i="1"/>
  <c r="G859" i="1"/>
  <c r="G858" i="1"/>
  <c r="G856" i="1"/>
  <c r="G852" i="1"/>
  <c r="E86" i="9"/>
  <c r="B86" i="9" s="1"/>
  <c r="G851" i="1"/>
  <c r="G850" i="1"/>
  <c r="F233" i="9"/>
  <c r="G845" i="1"/>
  <c r="G844" i="1"/>
  <c r="G843" i="1"/>
  <c r="G841" i="1"/>
  <c r="E77" i="9"/>
  <c r="B77" i="9" s="1"/>
  <c r="F227" i="9"/>
  <c r="G838" i="1"/>
  <c r="G836" i="1"/>
  <c r="G832" i="1"/>
  <c r="G830" i="1"/>
  <c r="G828" i="1"/>
  <c r="G827" i="1"/>
  <c r="G826" i="1"/>
  <c r="G824" i="1"/>
  <c r="G820" i="1"/>
  <c r="E69" i="9"/>
  <c r="B69" i="9" s="1"/>
  <c r="G816" i="1"/>
  <c r="G815" i="1"/>
  <c r="G814" i="1"/>
  <c r="G812" i="1"/>
  <c r="G811" i="1"/>
  <c r="G810" i="1"/>
  <c r="G808" i="1"/>
  <c r="G804" i="1"/>
  <c r="G803" i="1"/>
  <c r="G800" i="1"/>
  <c r="G796" i="1"/>
  <c r="G792" i="1"/>
  <c r="G790" i="1"/>
  <c r="G788" i="1"/>
  <c r="G786" i="1"/>
  <c r="G784" i="1"/>
  <c r="G782" i="1"/>
  <c r="G780" i="1"/>
  <c r="G776" i="1"/>
  <c r="E62" i="9"/>
  <c r="B62" i="9" s="1"/>
  <c r="G772" i="1"/>
  <c r="G768" i="1"/>
  <c r="G767" i="1"/>
  <c r="G766" i="1"/>
  <c r="G764" i="1"/>
  <c r="G763" i="1"/>
  <c r="G762" i="1"/>
  <c r="G761" i="1"/>
  <c r="G759" i="1"/>
  <c r="G758" i="1"/>
  <c r="G757" i="1"/>
  <c r="G755" i="1"/>
  <c r="G754" i="1"/>
  <c r="G753" i="1"/>
  <c r="G752" i="1"/>
  <c r="E58" i="9"/>
  <c r="G750" i="1"/>
  <c r="G748" i="1"/>
  <c r="G746" i="1"/>
  <c r="G744" i="1"/>
  <c r="G742" i="1"/>
  <c r="G741" i="1"/>
  <c r="G737" i="1"/>
  <c r="G733" i="1"/>
  <c r="G732" i="1"/>
  <c r="G729" i="1"/>
  <c r="G727" i="1"/>
  <c r="G725" i="1"/>
  <c r="G723" i="1"/>
  <c r="E49" i="9"/>
  <c r="B49" i="9" s="1"/>
  <c r="G721" i="1"/>
  <c r="G716" i="1"/>
  <c r="G712" i="1"/>
  <c r="F219" i="9"/>
  <c r="E41" i="9"/>
  <c r="B41" i="9" s="1"/>
  <c r="G710" i="1"/>
  <c r="G708" i="1"/>
  <c r="E33" i="9"/>
  <c r="B33" i="9" s="1"/>
  <c r="B275" i="9"/>
  <c r="E22" i="9"/>
  <c r="B22" i="9" s="1"/>
  <c r="H645" i="1"/>
  <c r="G645" i="1"/>
  <c r="F652" i="4"/>
  <c r="G632" i="1"/>
  <c r="G631" i="1"/>
  <c r="G626" i="1"/>
  <c r="G628" i="1"/>
  <c r="B271" i="9"/>
  <c r="H620" i="1"/>
  <c r="G620" i="1"/>
  <c r="E625" i="4"/>
  <c r="D619" i="1" s="1"/>
  <c r="H611" i="1"/>
  <c r="E155" i="9"/>
  <c r="B155" i="9" s="1"/>
  <c r="G606" i="1"/>
  <c r="E151" i="9"/>
  <c r="F269" i="9"/>
  <c r="H605" i="1"/>
  <c r="F267" i="9"/>
  <c r="E147" i="9"/>
  <c r="B265" i="9"/>
  <c r="G599" i="1"/>
  <c r="H599" i="1"/>
  <c r="E593" i="4"/>
  <c r="D587" i="1" s="1"/>
  <c r="H587" i="1" s="1"/>
  <c r="F263" i="9"/>
  <c r="B263" i="9" s="1"/>
  <c r="D597" i="1"/>
  <c r="E143" i="9"/>
  <c r="B143" i="9" s="1"/>
  <c r="G593" i="1"/>
  <c r="F261" i="9"/>
  <c r="E138" i="9"/>
  <c r="B138" i="9" s="1"/>
  <c r="B259" i="9"/>
  <c r="G588" i="1"/>
  <c r="G590" i="1"/>
  <c r="F257" i="9"/>
  <c r="B257" i="9" s="1"/>
  <c r="G584" i="1"/>
  <c r="H584" i="1"/>
  <c r="E580" i="4"/>
  <c r="D574" i="1" s="1"/>
  <c r="G565" i="1"/>
  <c r="G562" i="1"/>
  <c r="H562" i="1"/>
  <c r="E567" i="4"/>
  <c r="D561" i="1" s="1"/>
  <c r="H549" i="1"/>
  <c r="G549" i="1"/>
  <c r="E131" i="9"/>
  <c r="B131" i="9" s="1"/>
  <c r="E130" i="9"/>
  <c r="B130" i="9" s="1"/>
  <c r="E127" i="9"/>
  <c r="B127" i="9" s="1"/>
  <c r="E126" i="9"/>
  <c r="B126" i="9" s="1"/>
  <c r="F255" i="9"/>
  <c r="H537" i="1"/>
  <c r="G537" i="1"/>
  <c r="E122" i="9"/>
  <c r="B122" i="9" s="1"/>
  <c r="G534" i="1"/>
  <c r="G532" i="1"/>
  <c r="G533" i="1"/>
  <c r="F251" i="9"/>
  <c r="B251" i="9" s="1"/>
  <c r="G531" i="1"/>
  <c r="G529" i="1"/>
  <c r="G530" i="1"/>
  <c r="E529" i="4"/>
  <c r="E119" i="9"/>
  <c r="B119" i="9" s="1"/>
  <c r="G528" i="1"/>
  <c r="G527" i="1"/>
  <c r="G526" i="1"/>
  <c r="G524" i="1"/>
  <c r="G525" i="1"/>
  <c r="G521" i="1"/>
  <c r="G520" i="1"/>
  <c r="H519" i="1"/>
  <c r="F249" i="9"/>
  <c r="B249" i="9" s="1"/>
  <c r="G518" i="1"/>
  <c r="G516" i="1"/>
  <c r="G517" i="1"/>
  <c r="G515" i="1"/>
  <c r="G513" i="1"/>
  <c r="G514" i="1"/>
  <c r="G512" i="1"/>
  <c r="G510" i="1"/>
  <c r="G511" i="1"/>
  <c r="E515" i="4"/>
  <c r="D509" i="1" s="1"/>
  <c r="G508" i="1"/>
  <c r="G507" i="1"/>
  <c r="G506" i="1"/>
  <c r="E115" i="9"/>
  <c r="B115" i="9" s="1"/>
  <c r="G505" i="1"/>
  <c r="E114" i="9"/>
  <c r="B114" i="9" s="1"/>
  <c r="G501" i="1"/>
  <c r="G504" i="1"/>
  <c r="E111" i="9"/>
  <c r="B111" i="9" s="1"/>
  <c r="E110" i="9"/>
  <c r="B110" i="9" s="1"/>
  <c r="F247" i="9"/>
  <c r="H496" i="1"/>
  <c r="G496" i="1"/>
  <c r="F245" i="9"/>
  <c r="B245" i="9" s="1"/>
  <c r="E107" i="9"/>
  <c r="B107" i="9" s="1"/>
  <c r="G494" i="1"/>
  <c r="E106" i="9"/>
  <c r="B106" i="9" s="1"/>
  <c r="G493" i="1"/>
  <c r="G489" i="1"/>
  <c r="G492" i="1"/>
  <c r="F243" i="9"/>
  <c r="B243" i="9" s="1"/>
  <c r="E102" i="9"/>
  <c r="B102" i="9" s="1"/>
  <c r="E101" i="9"/>
  <c r="B101" i="9" s="1"/>
  <c r="F241" i="9"/>
  <c r="B241" i="9" s="1"/>
  <c r="E484" i="4"/>
  <c r="D478" i="1" s="1"/>
  <c r="E98" i="9"/>
  <c r="B98" i="9" s="1"/>
  <c r="G483" i="1"/>
  <c r="E97" i="9"/>
  <c r="B97" i="9" s="1"/>
  <c r="F237" i="9"/>
  <c r="D479" i="1"/>
  <c r="F235" i="9"/>
  <c r="H467" i="1"/>
  <c r="H466" i="1"/>
  <c r="G466" i="1"/>
  <c r="G463" i="1"/>
  <c r="G464" i="1"/>
  <c r="G462" i="1"/>
  <c r="G460" i="1"/>
  <c r="G461" i="1"/>
  <c r="G459" i="1"/>
  <c r="G457" i="1"/>
  <c r="G458" i="1"/>
  <c r="G456" i="1"/>
  <c r="G455" i="1"/>
  <c r="H454" i="1"/>
  <c r="E90" i="9"/>
  <c r="E89" i="9"/>
  <c r="B89" i="9" s="1"/>
  <c r="G441" i="1"/>
  <c r="G443" i="1"/>
  <c r="G439" i="1"/>
  <c r="E85" i="9"/>
  <c r="B85" i="9" s="1"/>
  <c r="H436" i="1"/>
  <c r="G436" i="1"/>
  <c r="B233" i="9"/>
  <c r="E82" i="9"/>
  <c r="H429" i="1"/>
  <c r="G429" i="1"/>
  <c r="F231" i="9"/>
  <c r="B231" i="9" s="1"/>
  <c r="E81" i="9"/>
  <c r="B81" i="9" s="1"/>
  <c r="E78" i="9"/>
  <c r="B78" i="9" s="1"/>
  <c r="F229" i="9"/>
  <c r="B229" i="9" s="1"/>
  <c r="G424" i="1"/>
  <c r="G425" i="1"/>
  <c r="B227" i="9"/>
  <c r="G421" i="1"/>
  <c r="G423" i="1"/>
  <c r="G420" i="1"/>
  <c r="G419" i="1"/>
  <c r="G418" i="1"/>
  <c r="G416" i="1"/>
  <c r="G417" i="1"/>
  <c r="E421" i="4"/>
  <c r="D415" i="1" s="1"/>
  <c r="G404" i="1"/>
  <c r="G411" i="1"/>
  <c r="G400" i="1"/>
  <c r="G399" i="1"/>
  <c r="G397" i="1"/>
  <c r="G398" i="1"/>
  <c r="G395" i="1"/>
  <c r="H396" i="1"/>
  <c r="G394" i="1"/>
  <c r="G391" i="1"/>
  <c r="G392" i="1"/>
  <c r="G393" i="1"/>
  <c r="G390" i="1"/>
  <c r="G389" i="1"/>
  <c r="G388" i="1"/>
  <c r="G386" i="1"/>
  <c r="G387" i="1"/>
  <c r="G385" i="1"/>
  <c r="G383" i="1"/>
  <c r="G384" i="1"/>
  <c r="G382" i="1"/>
  <c r="G381" i="1"/>
  <c r="G380" i="1"/>
  <c r="G378" i="1"/>
  <c r="G379" i="1"/>
  <c r="E363" i="4"/>
  <c r="D358" i="1" s="1"/>
  <c r="H358" i="1" s="1"/>
  <c r="G377" i="1"/>
  <c r="G376" i="1"/>
  <c r="G375" i="1"/>
  <c r="G373" i="1"/>
  <c r="H374" i="1"/>
  <c r="G372" i="1"/>
  <c r="G371" i="1"/>
  <c r="G370" i="1"/>
  <c r="G367" i="1"/>
  <c r="G369" i="1"/>
  <c r="G368" i="1"/>
  <c r="G366" i="1"/>
  <c r="G364" i="1"/>
  <c r="G365" i="1"/>
  <c r="G363" i="1"/>
  <c r="G362" i="1"/>
  <c r="D359" i="1"/>
  <c r="H359" i="1" s="1"/>
  <c r="G361" i="1"/>
  <c r="G360" i="1"/>
  <c r="G357" i="1"/>
  <c r="G356" i="1"/>
  <c r="G355" i="1"/>
  <c r="G354" i="1"/>
  <c r="G353" i="1"/>
  <c r="G351" i="1"/>
  <c r="G352" i="1"/>
  <c r="G350" i="1"/>
  <c r="G349" i="1"/>
  <c r="G347" i="1"/>
  <c r="G348" i="1"/>
  <c r="G343" i="1"/>
  <c r="H343" i="1"/>
  <c r="G339" i="1"/>
  <c r="H339" i="1"/>
  <c r="H334" i="1"/>
  <c r="G334" i="1"/>
  <c r="G335" i="1"/>
  <c r="H321" i="1"/>
  <c r="H312" i="1"/>
  <c r="G312" i="1"/>
  <c r="E311" i="4"/>
  <c r="D306" i="1" s="1"/>
  <c r="G306" i="1" s="1"/>
  <c r="G307" i="1"/>
  <c r="G308" i="1"/>
  <c r="G305" i="1"/>
  <c r="G304" i="1"/>
  <c r="G303" i="1"/>
  <c r="G302" i="1"/>
  <c r="G301" i="1"/>
  <c r="G299" i="1"/>
  <c r="G300" i="1"/>
  <c r="E299" i="4"/>
  <c r="G298" i="1"/>
  <c r="G297" i="1"/>
  <c r="G295" i="1"/>
  <c r="G296" i="1"/>
  <c r="F418" i="4"/>
  <c r="G638" i="1"/>
  <c r="H638" i="1"/>
  <c r="D412" i="1"/>
  <c r="E643" i="4"/>
  <c r="D637" i="1" s="1"/>
  <c r="G288" i="1"/>
  <c r="G64" i="1"/>
  <c r="G284" i="1"/>
  <c r="H284" i="1"/>
  <c r="G275" i="1"/>
  <c r="E74" i="9"/>
  <c r="E73" i="9"/>
  <c r="B73" i="9" s="1"/>
  <c r="G273" i="1"/>
  <c r="H269" i="1"/>
  <c r="H264" i="1"/>
  <c r="G264" i="1"/>
  <c r="E263" i="4"/>
  <c r="D259" i="1" s="1"/>
  <c r="H259" i="1" s="1"/>
  <c r="G263" i="1"/>
  <c r="G260" i="1"/>
  <c r="H261" i="1"/>
  <c r="E70" i="9"/>
  <c r="B70" i="9" s="1"/>
  <c r="G258" i="1"/>
  <c r="G257" i="1"/>
  <c r="D255" i="1"/>
  <c r="E252" i="4"/>
  <c r="D248" i="1" s="1"/>
  <c r="H248" i="1" s="1"/>
  <c r="E66" i="9"/>
  <c r="B66" i="9" s="1"/>
  <c r="G251" i="1"/>
  <c r="G249" i="1"/>
  <c r="G250" i="1"/>
  <c r="G247" i="1"/>
  <c r="G246" i="1"/>
  <c r="G245" i="1"/>
  <c r="G243" i="1"/>
  <c r="G244" i="1"/>
  <c r="G242" i="1"/>
  <c r="E65" i="9"/>
  <c r="B65" i="9" s="1"/>
  <c r="G240" i="1"/>
  <c r="G241" i="1"/>
  <c r="E224" i="4"/>
  <c r="D220" i="1" s="1"/>
  <c r="G220" i="1" s="1"/>
  <c r="G236" i="1"/>
  <c r="G239" i="1"/>
  <c r="G232" i="1"/>
  <c r="H227" i="1"/>
  <c r="E61" i="9"/>
  <c r="B61" i="9" s="1"/>
  <c r="H221" i="1"/>
  <c r="H215" i="1"/>
  <c r="G211" i="1"/>
  <c r="H212" i="1"/>
  <c r="F225" i="9"/>
  <c r="B225" i="9" s="1"/>
  <c r="E57" i="9"/>
  <c r="B57" i="9" s="1"/>
  <c r="G206" i="1"/>
  <c r="E54" i="9"/>
  <c r="B54" i="9" s="1"/>
  <c r="E53" i="9"/>
  <c r="B53" i="9" s="1"/>
  <c r="G198" i="1"/>
  <c r="G199" i="1"/>
  <c r="E196" i="4"/>
  <c r="D192" i="1" s="1"/>
  <c r="G192" i="1" s="1"/>
  <c r="E50" i="9"/>
  <c r="H193" i="1"/>
  <c r="F223" i="9"/>
  <c r="B223" i="9" s="1"/>
  <c r="H184" i="1"/>
  <c r="G184" i="1"/>
  <c r="E46" i="9"/>
  <c r="B46" i="9" s="1"/>
  <c r="F188" i="4"/>
  <c r="E45" i="9"/>
  <c r="B45" i="9" s="1"/>
  <c r="F221" i="9"/>
  <c r="D173" i="1"/>
  <c r="G173" i="1" s="1"/>
  <c r="G179" i="1"/>
  <c r="B219" i="9"/>
  <c r="G178" i="1"/>
  <c r="E42" i="9"/>
  <c r="G177" i="1"/>
  <c r="G176" i="1"/>
  <c r="G175" i="1"/>
  <c r="H173" i="1"/>
  <c r="E163" i="4"/>
  <c r="D159" i="1" s="1"/>
  <c r="H159" i="1" s="1"/>
  <c r="F169" i="4"/>
  <c r="D160" i="1"/>
  <c r="F164" i="4"/>
  <c r="H155" i="1"/>
  <c r="E152" i="4"/>
  <c r="D148" i="1" s="1"/>
  <c r="H148" i="1" s="1"/>
  <c r="F159" i="4"/>
  <c r="G154" i="1"/>
  <c r="G153" i="1"/>
  <c r="H152" i="1"/>
  <c r="G151" i="1"/>
  <c r="G148" i="1"/>
  <c r="G149" i="1"/>
  <c r="G150" i="1"/>
  <c r="G146" i="1"/>
  <c r="G145" i="1"/>
  <c r="G144" i="1"/>
  <c r="G143" i="1"/>
  <c r="G142" i="1"/>
  <c r="G141" i="1"/>
  <c r="G140" i="1"/>
  <c r="G136" i="1"/>
  <c r="G139" i="1"/>
  <c r="H135" i="1"/>
  <c r="G135" i="1"/>
  <c r="F139" i="4"/>
  <c r="F134" i="4"/>
  <c r="H124" i="1"/>
  <c r="H121" i="1"/>
  <c r="H120" i="1"/>
  <c r="F124" i="4"/>
  <c r="H116" i="1"/>
  <c r="E38" i="9"/>
  <c r="B38" i="9" s="1"/>
  <c r="F217" i="9"/>
  <c r="B217" i="9" s="1"/>
  <c r="G108" i="1"/>
  <c r="H102" i="1"/>
  <c r="G102" i="1"/>
  <c r="D103" i="1"/>
  <c r="F106" i="4"/>
  <c r="E37" i="9"/>
  <c r="B37" i="9" s="1"/>
  <c r="G97" i="1"/>
  <c r="H94" i="1"/>
  <c r="G94" i="1"/>
  <c r="E82" i="4"/>
  <c r="D78" i="1" s="1"/>
  <c r="G78" i="1" s="1"/>
  <c r="D87" i="1"/>
  <c r="H87" i="1" s="1"/>
  <c r="G88" i="1"/>
  <c r="D79" i="1"/>
  <c r="G79" i="1" s="1"/>
  <c r="H80" i="1"/>
  <c r="H79" i="1"/>
  <c r="H73" i="1"/>
  <c r="F77" i="4"/>
  <c r="E34" i="9"/>
  <c r="B34" i="9" s="1"/>
  <c r="H67" i="1"/>
  <c r="G67" i="1"/>
  <c r="G65" i="1"/>
  <c r="E30" i="9"/>
  <c r="B30" i="9" s="1"/>
  <c r="E29" i="9"/>
  <c r="B29" i="9" s="1"/>
  <c r="G57" i="1"/>
  <c r="G55" i="1"/>
  <c r="G56" i="1"/>
  <c r="G54" i="1"/>
  <c r="E50" i="4"/>
  <c r="D46" i="1" s="1"/>
  <c r="G53" i="1"/>
  <c r="G52" i="1"/>
  <c r="G50" i="1"/>
  <c r="G51" i="1"/>
  <c r="G40" i="1"/>
  <c r="G36" i="1"/>
  <c r="H36" i="1"/>
  <c r="E25" i="9"/>
  <c r="B25" i="9" s="1"/>
  <c r="F215" i="9"/>
  <c r="B215" i="9" s="1"/>
  <c r="G25" i="1"/>
  <c r="G19" i="1"/>
  <c r="E7" i="4"/>
  <c r="D3" i="1" s="1"/>
  <c r="H3" i="1" s="1"/>
  <c r="H13" i="1"/>
  <c r="D4" i="1"/>
  <c r="H4" i="1" s="1"/>
  <c r="G4" i="1"/>
  <c r="G5" i="1"/>
  <c r="G1420" i="1"/>
  <c r="G1409" i="1"/>
  <c r="E114" i="6"/>
  <c r="G1411" i="1"/>
  <c r="H1576" i="1"/>
  <c r="G1536" i="1"/>
  <c r="D49" i="8"/>
  <c r="C1524" i="1" s="1"/>
  <c r="H1524" i="1" s="1"/>
  <c r="G1535" i="1"/>
  <c r="G1507" i="1"/>
  <c r="G1503" i="1"/>
  <c r="H1499" i="1"/>
  <c r="G1499" i="1"/>
  <c r="C1501" i="1"/>
  <c r="G1501" i="1" s="1"/>
  <c r="H1492" i="1"/>
  <c r="G1486" i="1"/>
  <c r="G1484" i="1"/>
  <c r="G1483" i="1"/>
  <c r="H30" i="3"/>
  <c r="C1453" i="1"/>
  <c r="G1456" i="1"/>
  <c r="I1456" i="1" s="1"/>
  <c r="D5" i="7"/>
  <c r="H1456" i="1"/>
  <c r="C46"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H884" i="1"/>
  <c r="H888" i="1"/>
  <c r="H892" i="1"/>
  <c r="H896" i="1"/>
  <c r="H900" i="1"/>
  <c r="H904" i="1"/>
  <c r="H908" i="1"/>
  <c r="H912" i="1"/>
  <c r="H916" i="1"/>
  <c r="H920" i="1"/>
  <c r="H924" i="1"/>
  <c r="H928" i="1"/>
  <c r="H932" i="1"/>
  <c r="H936" i="1"/>
  <c r="H940"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7" i="1"/>
  <c r="H997" i="1"/>
  <c r="G999" i="1"/>
  <c r="H999" i="1"/>
  <c r="G1001" i="1"/>
  <c r="H1001" i="1"/>
  <c r="G1003" i="1"/>
  <c r="H1003" i="1"/>
  <c r="G1005" i="1"/>
  <c r="H1005" i="1"/>
  <c r="G1007" i="1"/>
  <c r="G1009" i="1"/>
  <c r="G1011" i="1"/>
  <c r="G1013" i="1"/>
  <c r="G1015" i="1"/>
  <c r="G1017" i="1"/>
  <c r="G1019" i="1"/>
  <c r="G1021" i="1"/>
  <c r="G1023" i="1"/>
  <c r="G1025" i="1"/>
  <c r="G1027" i="1"/>
  <c r="G1029" i="1"/>
  <c r="G1031" i="1"/>
  <c r="G1033" i="1"/>
  <c r="G1035" i="1"/>
  <c r="G1037" i="1"/>
  <c r="G1039" i="1"/>
  <c r="G1041" i="1"/>
  <c r="G1043" i="1"/>
  <c r="G1045" i="1"/>
  <c r="G884" i="1"/>
  <c r="G888" i="1"/>
  <c r="G892" i="1"/>
  <c r="G896" i="1"/>
  <c r="G900" i="1"/>
  <c r="G904" i="1"/>
  <c r="G908" i="1"/>
  <c r="G912" i="1"/>
  <c r="G916" i="1"/>
  <c r="G920" i="1"/>
  <c r="G924" i="1"/>
  <c r="G928" i="1"/>
  <c r="G932" i="1"/>
  <c r="G936" i="1"/>
  <c r="G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6" i="1"/>
  <c r="H986" i="1"/>
  <c r="G988" i="1"/>
  <c r="H988" i="1"/>
  <c r="G990" i="1"/>
  <c r="G992" i="1"/>
  <c r="H992" i="1"/>
  <c r="G994" i="1"/>
  <c r="H994" i="1"/>
  <c r="G996" i="1"/>
  <c r="H996" i="1"/>
  <c r="G998" i="1"/>
  <c r="H998" i="1"/>
  <c r="G1000" i="1"/>
  <c r="H1000" i="1"/>
  <c r="G1002" i="1"/>
  <c r="H1002" i="1"/>
  <c r="G1004" i="1"/>
  <c r="H1004" i="1"/>
  <c r="G1006"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G1258" i="1"/>
  <c r="G1262" i="1"/>
  <c r="G1266" i="1"/>
  <c r="G1270" i="1"/>
  <c r="G1274" i="1"/>
  <c r="G1278" i="1"/>
  <c r="G1282" i="1"/>
  <c r="G1286" i="1"/>
  <c r="G1259" i="1"/>
  <c r="G1263" i="1"/>
  <c r="G1267" i="1"/>
  <c r="G1271" i="1"/>
  <c r="G1275" i="1"/>
  <c r="G1279" i="1"/>
  <c r="G1283" i="1"/>
  <c r="G1287" i="1"/>
  <c r="H1399" i="1"/>
  <c r="H1403" i="1"/>
  <c r="H1407" i="1"/>
  <c r="H1411" i="1"/>
  <c r="H1415" i="1"/>
  <c r="H1419" i="1"/>
  <c r="H1423" i="1"/>
  <c r="H1427" i="1"/>
  <c r="H1431" i="1"/>
  <c r="H1438" i="1"/>
  <c r="J1440" i="1"/>
  <c r="J1442" i="1"/>
  <c r="J1444" i="1"/>
  <c r="J1445" i="1"/>
  <c r="G1489" i="1"/>
  <c r="H1489" i="1"/>
  <c r="G1493" i="1"/>
  <c r="H1493" i="1"/>
  <c r="H1550" i="1"/>
  <c r="G1550" i="1"/>
  <c r="H1566" i="1"/>
  <c r="G1566" i="1"/>
  <c r="J1439" i="1"/>
  <c r="G1439" i="1"/>
  <c r="J1441" i="1"/>
  <c r="G1441" i="1"/>
  <c r="J1443" i="1"/>
  <c r="G1443" i="1"/>
  <c r="G1447" i="1"/>
  <c r="H1447" i="1"/>
  <c r="G1449" i="1"/>
  <c r="I1449" i="1" s="1"/>
  <c r="H1449" i="1"/>
  <c r="G1451" i="1"/>
  <c r="H1451" i="1"/>
  <c r="G1453" i="1"/>
  <c r="H1453" i="1"/>
  <c r="G1455" i="1"/>
  <c r="H1455" i="1"/>
  <c r="G1457" i="1"/>
  <c r="I1457" i="1" s="1"/>
  <c r="H1457" i="1"/>
  <c r="G1459" i="1"/>
  <c r="H1459" i="1"/>
  <c r="G1461" i="1"/>
  <c r="H1461" i="1"/>
  <c r="I1463" i="1"/>
  <c r="I1465" i="1"/>
  <c r="I1467" i="1"/>
  <c r="I1471" i="1"/>
  <c r="I1473" i="1"/>
  <c r="G1497" i="1"/>
  <c r="H1497" i="1"/>
  <c r="H1546" i="1"/>
  <c r="G1546" i="1"/>
  <c r="H1562" i="1"/>
  <c r="G1562" i="1"/>
  <c r="H1578" i="1"/>
  <c r="G1578" i="1"/>
  <c r="F7" i="4"/>
  <c r="D6" i="4"/>
  <c r="G1481" i="1"/>
  <c r="H1481" i="1"/>
  <c r="G1490" i="1"/>
  <c r="G1494" i="1"/>
  <c r="H1522" i="1"/>
  <c r="G1522" i="1"/>
  <c r="H1526" i="1"/>
  <c r="G1526" i="1"/>
  <c r="H1530" i="1"/>
  <c r="G1530" i="1"/>
  <c r="H1534" i="1"/>
  <c r="G1534" i="1"/>
  <c r="H1538" i="1"/>
  <c r="G1538" i="1"/>
  <c r="H1542" i="1"/>
  <c r="G1542" i="1"/>
  <c r="H1558" i="1"/>
  <c r="G1558" i="1"/>
  <c r="H1574" i="1"/>
  <c r="G1574" i="1"/>
  <c r="H21" i="9"/>
  <c r="G21" i="9"/>
  <c r="F152" i="4"/>
  <c r="D151" i="4"/>
  <c r="H1400" i="1"/>
  <c r="H1404" i="1"/>
  <c r="H1412" i="1"/>
  <c r="H1416" i="1"/>
  <c r="H1420" i="1"/>
  <c r="H1424" i="1"/>
  <c r="H1428" i="1"/>
  <c r="H1432" i="1"/>
  <c r="H1439" i="1"/>
  <c r="H1441" i="1"/>
  <c r="H1443" i="1"/>
  <c r="H1445" i="1"/>
  <c r="G1454" i="1"/>
  <c r="H1454" i="1"/>
  <c r="G1462" i="1"/>
  <c r="I1462" i="1" s="1"/>
  <c r="H1462" i="1"/>
  <c r="G1464" i="1"/>
  <c r="I1464" i="1" s="1"/>
  <c r="H1464" i="1"/>
  <c r="G1466" i="1"/>
  <c r="I1466" i="1" s="1"/>
  <c r="H1466" i="1"/>
  <c r="G1468" i="1"/>
  <c r="I1468" i="1" s="1"/>
  <c r="H1468" i="1"/>
  <c r="G1472" i="1"/>
  <c r="I1472" i="1" s="1"/>
  <c r="H1472" i="1"/>
  <c r="G1474" i="1"/>
  <c r="I1474" i="1" s="1"/>
  <c r="H1474" i="1"/>
  <c r="G1477" i="1"/>
  <c r="I1477" i="1" s="1"/>
  <c r="H1477" i="1"/>
  <c r="G1479" i="1"/>
  <c r="I1479" i="1" s="1"/>
  <c r="H1479" i="1"/>
  <c r="G1485" i="1"/>
  <c r="H1485" i="1"/>
  <c r="G1498" i="1"/>
  <c r="G1502" i="1"/>
  <c r="H1506" i="1"/>
  <c r="G1506" i="1"/>
  <c r="H1510" i="1"/>
  <c r="G1510" i="1"/>
  <c r="H1514" i="1"/>
  <c r="G1514" i="1"/>
  <c r="H1554" i="1"/>
  <c r="G1554" i="1"/>
  <c r="H1570" i="1"/>
  <c r="G1570" i="1"/>
  <c r="F299" i="4"/>
  <c r="D298" i="4"/>
  <c r="H1505" i="1"/>
  <c r="H1509" i="1"/>
  <c r="H1513" i="1"/>
  <c r="H1521" i="1"/>
  <c r="H1525" i="1"/>
  <c r="H1529" i="1"/>
  <c r="H1533" i="1"/>
  <c r="H1537" i="1"/>
  <c r="H1541" i="1"/>
  <c r="H1545" i="1"/>
  <c r="H1549" i="1"/>
  <c r="H1553" i="1"/>
  <c r="H1557" i="1"/>
  <c r="H1561" i="1"/>
  <c r="H1565" i="1"/>
  <c r="H1569" i="1"/>
  <c r="H1573" i="1"/>
  <c r="H1577" i="1"/>
  <c r="F45" i="4"/>
  <c r="F91" i="4"/>
  <c r="F125" i="4"/>
  <c r="F153" i="4"/>
  <c r="F197" i="4"/>
  <c r="F231" i="4"/>
  <c r="F300" i="4"/>
  <c r="F326" i="4"/>
  <c r="F383" i="4"/>
  <c r="D408" i="4"/>
  <c r="F416" i="4"/>
  <c r="E459" i="4"/>
  <c r="D453" i="1" s="1"/>
  <c r="G307" i="9"/>
  <c r="F177" i="5"/>
  <c r="D176" i="5"/>
  <c r="E351" i="4"/>
  <c r="F528" i="4"/>
  <c r="H307" i="9"/>
  <c r="D7" i="5"/>
  <c r="D42" i="8"/>
  <c r="F351" i="4"/>
  <c r="D484" i="4"/>
  <c r="F495" i="4"/>
  <c r="F245" i="5"/>
  <c r="D237" i="5"/>
  <c r="E141" i="6"/>
  <c r="F529" i="4"/>
  <c r="F581" i="4"/>
  <c r="F603" i="4"/>
  <c r="F13" i="5"/>
  <c r="F69" i="5"/>
  <c r="F79" i="5"/>
  <c r="F135" i="5"/>
  <c r="F149" i="5"/>
  <c r="F206" i="5"/>
  <c r="F250" i="5"/>
  <c r="D5" i="6"/>
  <c r="D89" i="6"/>
  <c r="F115" i="6"/>
  <c r="D146" i="5"/>
  <c r="I10" i="9"/>
  <c r="E310" i="9"/>
  <c r="B31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L213"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209" i="9"/>
  <c r="E209" i="9" s="1"/>
  <c r="B209" i="9" s="1"/>
  <c r="G205" i="9"/>
  <c r="E205" i="9" s="1"/>
  <c r="B205" i="9" s="1"/>
  <c r="G201" i="9"/>
  <c r="E201" i="9" s="1"/>
  <c r="B201" i="9" s="1"/>
  <c r="G197" i="9"/>
  <c r="E197" i="9" s="1"/>
  <c r="B197" i="9" s="1"/>
  <c r="G193" i="9"/>
  <c r="E193" i="9" s="1"/>
  <c r="B193"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G212" i="9"/>
  <c r="E212" i="9" s="1"/>
  <c r="B212" i="9" s="1"/>
  <c r="G208" i="9"/>
  <c r="E208" i="9" s="1"/>
  <c r="B208" i="9" s="1"/>
  <c r="G204" i="9"/>
  <c r="E204" i="9" s="1"/>
  <c r="B204" i="9" s="1"/>
  <c r="G200" i="9"/>
  <c r="E200" i="9" s="1"/>
  <c r="B200" i="9" s="1"/>
  <c r="G196" i="9"/>
  <c r="E196" i="9" s="1"/>
  <c r="B196" i="9" s="1"/>
  <c r="L192" i="9"/>
  <c r="F192"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289" i="9"/>
  <c r="B289" i="9" s="1"/>
  <c r="B26" i="9"/>
  <c r="B42" i="9"/>
  <c r="B50" i="9"/>
  <c r="B58" i="9"/>
  <c r="B74" i="9"/>
  <c r="B82" i="9"/>
  <c r="B90" i="9"/>
  <c r="B147" i="9"/>
  <c r="B151" i="9"/>
  <c r="B159" i="9"/>
  <c r="E146" i="9"/>
  <c r="B146" i="9" s="1"/>
  <c r="E150" i="9"/>
  <c r="B150" i="9" s="1"/>
  <c r="E154" i="9"/>
  <c r="B154" i="9" s="1"/>
  <c r="E158" i="9"/>
  <c r="B158" i="9" s="1"/>
  <c r="B235" i="9"/>
  <c r="B267" i="9"/>
  <c r="E292" i="9"/>
  <c r="B292" i="9" s="1"/>
  <c r="B239" i="9"/>
  <c r="B247" i="9"/>
  <c r="B255" i="9"/>
  <c r="B281" i="9"/>
  <c r="B286" i="9"/>
  <c r="B294" i="9"/>
  <c r="E308" i="9"/>
  <c r="B308" i="9" s="1"/>
  <c r="B221" i="9"/>
  <c r="B237" i="9"/>
  <c r="B253" i="9"/>
  <c r="B261" i="9"/>
  <c r="B269" i="9"/>
  <c r="D43" i="8" l="1"/>
  <c r="H1223" i="1"/>
  <c r="G1223" i="1"/>
  <c r="G1215" i="1"/>
  <c r="I23" i="3"/>
  <c r="D1214" i="1"/>
  <c r="H1183" i="1"/>
  <c r="H1184" i="1"/>
  <c r="E176" i="5"/>
  <c r="H19" i="9" s="1"/>
  <c r="E19" i="9" s="1"/>
  <c r="B19" i="9" s="1"/>
  <c r="D1167" i="1"/>
  <c r="D1046" i="1"/>
  <c r="I21" i="3"/>
  <c r="H1048" i="1"/>
  <c r="F12" i="5"/>
  <c r="E7" i="5"/>
  <c r="I20" i="3" s="1"/>
  <c r="F213" i="9"/>
  <c r="B213" i="9" s="1"/>
  <c r="G619" i="1"/>
  <c r="H619" i="1"/>
  <c r="G587" i="1"/>
  <c r="G597" i="1"/>
  <c r="H597" i="1"/>
  <c r="G574" i="1"/>
  <c r="H574" i="1"/>
  <c r="G561" i="1"/>
  <c r="H561" i="1"/>
  <c r="E528" i="4"/>
  <c r="D522" i="1" s="1"/>
  <c r="D523" i="1"/>
  <c r="H509" i="1"/>
  <c r="G509" i="1"/>
  <c r="G479" i="1"/>
  <c r="H479" i="1"/>
  <c r="H415" i="1"/>
  <c r="G415" i="1"/>
  <c r="F643" i="4"/>
  <c r="G358" i="1"/>
  <c r="F363" i="4"/>
  <c r="G359" i="1"/>
  <c r="H306" i="1"/>
  <c r="E298" i="4"/>
  <c r="D293" i="1" s="1"/>
  <c r="D294" i="1"/>
  <c r="H412" i="1"/>
  <c r="G412" i="1"/>
  <c r="H637" i="1"/>
  <c r="G637" i="1"/>
  <c r="G259" i="1"/>
  <c r="G248" i="1"/>
  <c r="G255" i="1"/>
  <c r="H255" i="1"/>
  <c r="F252" i="4"/>
  <c r="H220" i="1"/>
  <c r="F196" i="4"/>
  <c r="H192" i="1"/>
  <c r="G159" i="1"/>
  <c r="E151" i="4"/>
  <c r="E289" i="4" s="1"/>
  <c r="F163" i="4"/>
  <c r="H160" i="1"/>
  <c r="G160" i="1"/>
  <c r="E21" i="9"/>
  <c r="B21" i="9" s="1"/>
  <c r="H103" i="1"/>
  <c r="G103" i="1"/>
  <c r="H78" i="1"/>
  <c r="F82" i="4"/>
  <c r="G87" i="1"/>
  <c r="F50" i="4"/>
  <c r="G3" i="1"/>
  <c r="E6" i="4"/>
  <c r="D2" i="1" s="1"/>
  <c r="I27" i="3"/>
  <c r="D1408" i="1"/>
  <c r="F114" i="6"/>
  <c r="G1524" i="1"/>
  <c r="C1518" i="1"/>
  <c r="I35" i="3"/>
  <c r="H1501" i="1"/>
  <c r="G312" i="9"/>
  <c r="E312" i="9" s="1"/>
  <c r="B312" i="9" s="1"/>
  <c r="C1436" i="1"/>
  <c r="H29" i="3"/>
  <c r="G315" i="9"/>
  <c r="E315" i="9" s="1"/>
  <c r="G46" i="1"/>
  <c r="H46" i="1"/>
  <c r="F146" i="5"/>
  <c r="C1124" i="1"/>
  <c r="D175" i="5"/>
  <c r="H22" i="3"/>
  <c r="C1153" i="1"/>
  <c r="I1441" i="1"/>
  <c r="E166" i="9"/>
  <c r="B166" i="9" s="1"/>
  <c r="F89" i="6"/>
  <c r="C1383" i="1"/>
  <c r="H20" i="3"/>
  <c r="C985" i="1"/>
  <c r="C403" i="1"/>
  <c r="D407" i="4"/>
  <c r="F298" i="4"/>
  <c r="C293" i="1"/>
  <c r="D412" i="4"/>
  <c r="H16" i="3"/>
  <c r="D290" i="4"/>
  <c r="C2" i="1"/>
  <c r="I1459" i="1"/>
  <c r="I1455" i="1"/>
  <c r="I1451" i="1"/>
  <c r="I1447" i="1"/>
  <c r="G317" i="9"/>
  <c r="E317" i="9" s="1"/>
  <c r="D141" i="6"/>
  <c r="F5" i="6"/>
  <c r="H24" i="3"/>
  <c r="C1299" i="1"/>
  <c r="D1435" i="1"/>
  <c r="I28" i="3"/>
  <c r="K1450" i="9"/>
  <c r="G313" i="9"/>
  <c r="E313" i="9" s="1"/>
  <c r="B313" i="9" s="1"/>
  <c r="I34" i="3"/>
  <c r="C1517" i="1"/>
  <c r="E350" i="4"/>
  <c r="D346" i="1"/>
  <c r="E307" i="9"/>
  <c r="B307" i="9" s="1"/>
  <c r="H17" i="3"/>
  <c r="D289" i="4"/>
  <c r="C147" i="1"/>
  <c r="I1443" i="1"/>
  <c r="I1439" i="1"/>
  <c r="E165" i="9"/>
  <c r="B165" i="9" s="1"/>
  <c r="B192" i="9"/>
  <c r="F237" i="5"/>
  <c r="H23" i="3"/>
  <c r="C1214" i="1"/>
  <c r="F484" i="4"/>
  <c r="D420" i="4"/>
  <c r="C478" i="1"/>
  <c r="D68" i="5"/>
  <c r="D6" i="5" s="1"/>
  <c r="B315" i="9"/>
  <c r="E314" i="9"/>
  <c r="I10" i="3" s="1"/>
  <c r="H453" i="1"/>
  <c r="G453" i="1"/>
  <c r="E420" i="4"/>
  <c r="I22" i="3" l="1"/>
  <c r="E175" i="5"/>
  <c r="D1153" i="1"/>
  <c r="H1153" i="1" s="1"/>
  <c r="F176" i="5"/>
  <c r="G1167" i="1"/>
  <c r="H1167" i="1"/>
  <c r="D985" i="1"/>
  <c r="F7" i="5"/>
  <c r="E6" i="5"/>
  <c r="D984" i="1" s="1"/>
  <c r="H523" i="1"/>
  <c r="G523" i="1"/>
  <c r="H522" i="1"/>
  <c r="G522" i="1"/>
  <c r="H294" i="1"/>
  <c r="G294" i="1"/>
  <c r="F151" i="4"/>
  <c r="D147" i="1"/>
  <c r="H147" i="1" s="1"/>
  <c r="I17" i="3"/>
  <c r="F6" i="4"/>
  <c r="E412" i="4"/>
  <c r="F412" i="4" s="1"/>
  <c r="I16" i="3"/>
  <c r="H1408" i="1"/>
  <c r="G1408" i="1"/>
  <c r="H1518" i="1"/>
  <c r="G1518" i="1"/>
  <c r="E311" i="9"/>
  <c r="G1436" i="1"/>
  <c r="H1436" i="1"/>
  <c r="G278" i="9"/>
  <c r="C984" i="1"/>
  <c r="G346" i="1"/>
  <c r="H346" i="1"/>
  <c r="H1299" i="1"/>
  <c r="G1299" i="1"/>
  <c r="E413" i="4"/>
  <c r="E291" i="4"/>
  <c r="D287" i="1" s="1"/>
  <c r="D285" i="1"/>
  <c r="E290" i="4"/>
  <c r="D286" i="1" s="1"/>
  <c r="G478" i="1"/>
  <c r="H478" i="1"/>
  <c r="D413" i="4"/>
  <c r="D291" i="4"/>
  <c r="F289" i="4"/>
  <c r="C285" i="1"/>
  <c r="E408" i="4"/>
  <c r="D345" i="1"/>
  <c r="E407" i="4"/>
  <c r="D402" i="1" s="1"/>
  <c r="F350" i="4"/>
  <c r="H2" i="1"/>
  <c r="G2" i="1"/>
  <c r="D639" i="4"/>
  <c r="D414" i="4"/>
  <c r="C407" i="1"/>
  <c r="F407" i="4"/>
  <c r="C402" i="1"/>
  <c r="G1153" i="1"/>
  <c r="G1124" i="1"/>
  <c r="H1124" i="1"/>
  <c r="F420" i="4"/>
  <c r="D635" i="4"/>
  <c r="C414" i="1"/>
  <c r="D636" i="4"/>
  <c r="D1152" i="1"/>
  <c r="F68" i="5"/>
  <c r="H21" i="3"/>
  <c r="C1046" i="1"/>
  <c r="G1517" i="1"/>
  <c r="H1517" i="1"/>
  <c r="H11" i="3"/>
  <c r="C286" i="1"/>
  <c r="E635" i="4"/>
  <c r="D629" i="1" s="1"/>
  <c r="D414" i="1"/>
  <c r="E636" i="4"/>
  <c r="D630" i="1" s="1"/>
  <c r="F141" i="6"/>
  <c r="H28" i="3"/>
  <c r="C1435" i="1"/>
  <c r="H9" i="3" s="1"/>
  <c r="H293" i="1"/>
  <c r="G293" i="1"/>
  <c r="G985" i="1"/>
  <c r="H985" i="1"/>
  <c r="H1383" i="1"/>
  <c r="G1383" i="1"/>
  <c r="F175" i="5"/>
  <c r="C1152" i="1"/>
  <c r="H1214" i="1"/>
  <c r="G1214" i="1"/>
  <c r="E316" i="9"/>
  <c r="B317" i="9"/>
  <c r="G284" i="9" l="1"/>
  <c r="E284" i="9" s="1"/>
  <c r="B284" i="9" s="1"/>
  <c r="H278" i="9"/>
  <c r="E278" i="9" s="1"/>
  <c r="F6" i="5"/>
  <c r="G147" i="1"/>
  <c r="F290" i="4"/>
  <c r="D407" i="1"/>
  <c r="G407" i="1" s="1"/>
  <c r="E639" i="4"/>
  <c r="D633" i="1" s="1"/>
  <c r="K3" i="9"/>
  <c r="I9" i="3"/>
  <c r="F635" i="4"/>
  <c r="C629" i="1"/>
  <c r="H402" i="1"/>
  <c r="G402" i="1"/>
  <c r="F414" i="4"/>
  <c r="C409" i="1"/>
  <c r="C633" i="1"/>
  <c r="H285" i="1"/>
  <c r="G285" i="1"/>
  <c r="H8" i="3"/>
  <c r="G984" i="1"/>
  <c r="H984" i="1"/>
  <c r="G1152" i="1"/>
  <c r="H1152" i="1"/>
  <c r="G1435" i="1"/>
  <c r="H1435" i="1"/>
  <c r="G286" i="1"/>
  <c r="H286" i="1"/>
  <c r="F636" i="4"/>
  <c r="C630" i="1"/>
  <c r="E640" i="4"/>
  <c r="E415" i="4"/>
  <c r="D410" i="1" s="1"/>
  <c r="D408" i="1"/>
  <c r="E414" i="4"/>
  <c r="D409" i="1" s="1"/>
  <c r="N3" i="9"/>
  <c r="I11" i="3"/>
  <c r="G1046" i="1"/>
  <c r="H1046" i="1"/>
  <c r="G414" i="1"/>
  <c r="H414" i="1"/>
  <c r="H345" i="1"/>
  <c r="G345" i="1"/>
  <c r="F291" i="4"/>
  <c r="C287" i="1"/>
  <c r="D403" i="1"/>
  <c r="F408" i="4"/>
  <c r="D640" i="4"/>
  <c r="F413" i="4"/>
  <c r="D415" i="4"/>
  <c r="C408" i="1"/>
  <c r="F639" i="4" l="1"/>
  <c r="H407" i="1"/>
  <c r="H408" i="1"/>
  <c r="G408" i="1"/>
  <c r="E277" i="9"/>
  <c r="I8" i="3" s="1"/>
  <c r="B278" i="9"/>
  <c r="H287" i="1"/>
  <c r="G287" i="1"/>
  <c r="H630" i="1"/>
  <c r="G630" i="1"/>
  <c r="G409" i="1"/>
  <c r="H409" i="1"/>
  <c r="H629" i="1"/>
  <c r="G629" i="1"/>
  <c r="D642" i="4"/>
  <c r="F640" i="4"/>
  <c r="C634" i="1"/>
  <c r="E642" i="4"/>
  <c r="D634" i="1"/>
  <c r="E641" i="4"/>
  <c r="H633" i="1"/>
  <c r="G633" i="1"/>
  <c r="M3" i="9"/>
  <c r="F415" i="4"/>
  <c r="C410" i="1"/>
  <c r="G403" i="1"/>
  <c r="H403" i="1"/>
  <c r="D641" i="4"/>
  <c r="F641" i="4" l="1"/>
  <c r="D645" i="4"/>
  <c r="C635" i="1"/>
  <c r="H634" i="1"/>
  <c r="G634" i="1"/>
  <c r="E645" i="4"/>
  <c r="G276" i="9" s="1"/>
  <c r="E276" i="9" s="1"/>
  <c r="B276" i="9" s="1"/>
  <c r="D635" i="1"/>
  <c r="D646" i="4"/>
  <c r="F642" i="4"/>
  <c r="C636" i="1"/>
  <c r="G410" i="1"/>
  <c r="H410" i="1"/>
  <c r="E646" i="4"/>
  <c r="D636" i="1"/>
  <c r="H636" i="1" l="1"/>
  <c r="G636" i="1"/>
  <c r="I18" i="3"/>
  <c r="D639" i="1"/>
  <c r="H635" i="1"/>
  <c r="G635" i="1"/>
  <c r="I19" i="3"/>
  <c r="D640" i="1"/>
  <c r="F645" i="4"/>
  <c r="H18" i="3"/>
  <c r="C639" i="1"/>
  <c r="F646" i="4"/>
  <c r="H19" i="3"/>
  <c r="C640" i="1"/>
  <c r="H7" i="3" l="1"/>
  <c r="J3" i="9" s="1"/>
  <c r="H639" i="1"/>
  <c r="G639" i="1"/>
  <c r="H640" i="1"/>
  <c r="G640" i="1"/>
  <c r="G274" i="9" l="1"/>
  <c r="M272" i="9"/>
  <c r="L272" i="9"/>
  <c r="H18" i="9"/>
  <c r="G18" i="9"/>
  <c r="H274" i="9"/>
  <c r="G17" i="9"/>
  <c r="M16" i="9"/>
  <c r="L15" i="9"/>
  <c r="L16" i="9"/>
  <c r="H15" i="9"/>
  <c r="H17" i="9"/>
  <c r="J6" i="9"/>
  <c r="J17" i="9"/>
  <c r="J12" i="9"/>
  <c r="K7" i="9"/>
  <c r="J11" i="9"/>
  <c r="K6" i="9"/>
  <c r="K13" i="9"/>
  <c r="K12" i="9"/>
  <c r="G16" i="9"/>
  <c r="G15" i="9"/>
  <c r="H16" i="9"/>
  <c r="K9" i="9"/>
  <c r="J5" i="9"/>
  <c r="K11" i="9"/>
  <c r="I5" i="9"/>
  <c r="K10" i="9"/>
  <c r="K5" i="9"/>
  <c r="I17" i="9"/>
  <c r="I11" i="9"/>
  <c r="K8" i="9"/>
  <c r="I9" i="9"/>
  <c r="I8" i="9"/>
  <c r="I7" i="9"/>
  <c r="I6" i="9"/>
  <c r="J13" i="9"/>
  <c r="I13" i="9"/>
  <c r="J8" i="9"/>
  <c r="I12" i="9"/>
  <c r="J7" i="9"/>
  <c r="J10" i="9"/>
  <c r="J9" i="9"/>
  <c r="M15" i="9"/>
  <c r="F272" i="9" l="1"/>
  <c r="F20" i="9" s="1"/>
  <c r="E15" i="9"/>
  <c r="F16" i="9"/>
  <c r="E18" i="9"/>
  <c r="B18" i="9" s="1"/>
  <c r="E11" i="9"/>
  <c r="B11" i="9" s="1"/>
  <c r="E5" i="9"/>
  <c r="B5" i="9" s="1"/>
  <c r="E7" i="9"/>
  <c r="B7" i="9" s="1"/>
  <c r="E10" i="9"/>
  <c r="B10" i="9" s="1"/>
  <c r="E13" i="9"/>
  <c r="B13" i="9" s="1"/>
  <c r="E12" i="9"/>
  <c r="B12" i="9" s="1"/>
  <c r="E6" i="9"/>
  <c r="B6" i="9" s="1"/>
  <c r="E17" i="9"/>
  <c r="B17" i="9" s="1"/>
  <c r="E8" i="9"/>
  <c r="B8" i="9" s="1"/>
  <c r="E9" i="9"/>
  <c r="B9" i="9" s="1"/>
  <c r="E16" i="9"/>
  <c r="B16" i="9" s="1"/>
  <c r="F15" i="9"/>
  <c r="E274" i="9"/>
  <c r="B272" i="9" l="1"/>
  <c r="F14" i="9"/>
  <c r="F3" i="9" s="1"/>
  <c r="E4" i="9"/>
  <c r="E14" i="9"/>
  <c r="B274" i="9"/>
  <c r="E20" i="9"/>
  <c r="I7" i="3" s="1"/>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<sst xmlns="http://schemas.openxmlformats.org/spreadsheetml/2006/main" count="4369" uniqueCount="3421">
  <si>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</si>
  <si>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</si>
  <si>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</si>
  <si>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</si>
  <si>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</si>
  <si>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</si>
  <si>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</si>
  <si>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</si>
  <si>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</si>
  <si>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</si>
  <si>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</si>
  <si>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</si>
  <si>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</si>
  <si>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</si>
  <si>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</si>
  <si>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</si>
  <si>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</si>
  <si>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</si>
  <si>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</si>
  <si>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</si>
  <si>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</si>
  <si>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</si>
  <si>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</si>
  <si>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</si>
  <si>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</si>
  <si>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</si>
  <si>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</si>
  <si>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</si>
  <si>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</si>
  <si>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</si>
  <si>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</si>
  <si>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ZADARSKI OTOCI- Zadar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</si>
  <si>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</si>
  <si>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</si>
  <si>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</si>
  <si>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</si>
  <si>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</si>
  <si>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</si>
  <si>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</si>
  <si>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</si>
  <si>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</si>
  <si>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</si>
  <si>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</si>
  <si>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</si>
  <si>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</si>
  <si>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</si>
  <si>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</si>
  <si>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</si>
  <si>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</si>
  <si>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13070 - Osnovna škola ZADARSKI OTOCI-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</si>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</sst>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2109302.5</v>
      </c>
      <c r="D2" s="6">
        <f>'PR-RAS'!E6</f>
        <v>2559754.44</v>
      </c>
      <c r="E2" s="6">
        <v>0</v>
      </c>
      <c r="F2" s="6">
        <v>0</v>
      </c>
      <c r="G2" s="7">
        <f t="shared" ref="G2:G264" si="0">(B2/1000)*(C2*1+D2*2)</f>
        <v>7228.8113800000001</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1777649.61</v>
      </c>
      <c r="D46" s="1">
        <f>'PR-RAS'!E50</f>
        <v>2226823.4900000002</v>
      </c>
      <c r="E46" s="1">
        <v>0</v>
      </c>
      <c r="F46" s="1">
        <v>0</v>
      </c>
      <c r="G46" s="2">
        <f t="shared" si="0"/>
        <v>280408.34655000002</v>
      </c>
      <c r="H46" s="2">
        <f t="shared" si="1"/>
        <v>0.88000000012107193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1702789.04</v>
      </c>
      <c r="D64" s="1">
        <f>'PR-RAS'!E68</f>
        <v>2110447.27</v>
      </c>
      <c r="E64" s="1">
        <v>0</v>
      </c>
      <c r="F64" s="1">
        <v>0</v>
      </c>
      <c r="G64" s="2">
        <f t="shared" si="0"/>
        <v>373192.06553999998</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1698257.53</v>
      </c>
      <c r="D65" s="1">
        <f>'PR-RAS'!E69</f>
        <v>2106298.0299999998</v>
      </c>
      <c r="E65" s="1">
        <v>0</v>
      </c>
      <c r="F65" s="1">
        <v>0</v>
      </c>
      <c r="G65" s="2">
        <f t="shared" si="0"/>
        <v>378294.62975999998</v>
      </c>
      <c r="H65" s="2">
        <f t="shared" si="1"/>
        <v>0.49999999976716936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4531.51</v>
      </c>
      <c r="D66" s="1">
        <f>'PR-RAS'!E70</f>
        <v>4149.24</v>
      </c>
      <c r="E66" s="1">
        <v>0</v>
      </c>
      <c r="F66" s="1">
        <v>0</v>
      </c>
      <c r="G66" s="2">
        <f t="shared" si="0"/>
        <v>833.94934999999998</v>
      </c>
      <c r="H66" s="2">
        <f t="shared" si="1"/>
        <v>0.72999999999956344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74860.569999999992</v>
      </c>
      <c r="D73" s="1">
        <f>'PR-RAS'!E77</f>
        <v>116376.22</v>
      </c>
      <c r="E73" s="1">
        <v>0</v>
      </c>
      <c r="F73" s="1">
        <v>0</v>
      </c>
      <c r="G73" s="2">
        <f t="shared" si="0"/>
        <v>22148.136719999999</v>
      </c>
      <c r="H73" s="2">
        <f t="shared" si="1"/>
        <v>0.65000000000873115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10406.76</v>
      </c>
      <c r="D74" s="1">
        <f>'PR-RAS'!E78</f>
        <v>16326.88</v>
      </c>
      <c r="E74" s="1">
        <v>0</v>
      </c>
      <c r="F74" s="1">
        <v>0</v>
      </c>
      <c r="G74" s="2">
        <f t="shared" si="0"/>
        <v>3143.4179599999998</v>
      </c>
      <c r="H74" s="2">
        <f t="shared" si="1"/>
        <v>0.36000000000058208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64453.81</v>
      </c>
      <c r="D76" s="1">
        <f>'PR-RAS'!E80</f>
        <v>100049.34</v>
      </c>
      <c r="E76" s="1">
        <v>0</v>
      </c>
      <c r="F76" s="1">
        <v>0</v>
      </c>
      <c r="G76" s="2">
        <f t="shared" si="0"/>
        <v>19841.436749999997</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0.03</v>
      </c>
      <c r="E78" s="1">
        <v>0</v>
      </c>
      <c r="F78" s="1">
        <v>0</v>
      </c>
      <c r="G78" s="2">
        <f t="shared" si="0"/>
        <v>1.155E-2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0.03</v>
      </c>
      <c r="E79" s="1">
        <v>0</v>
      </c>
      <c r="F79" s="1">
        <v>0</v>
      </c>
      <c r="G79" s="2">
        <f t="shared" si="0"/>
        <v>1.17E-2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0.03</v>
      </c>
      <c r="E81" s="1">
        <v>0</v>
      </c>
      <c r="F81" s="1">
        <v>0</v>
      </c>
      <c r="G81" s="2">
        <f t="shared" si="0"/>
        <v>1.2E-2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846.99</v>
      </c>
      <c r="D102" s="1">
        <f>'PR-RAS'!E106</f>
        <v>338.14</v>
      </c>
      <c r="E102" s="1">
        <v>0</v>
      </c>
      <c r="F102" s="1">
        <v>0</v>
      </c>
      <c r="G102" s="2">
        <f t="shared" si="0"/>
        <v>153.85026999999999</v>
      </c>
      <c r="H102" s="2">
        <f t="shared" si="1"/>
        <v>0.14999999999997726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846.99</v>
      </c>
      <c r="D108" s="1">
        <f>'PR-RAS'!E112</f>
        <v>338.14</v>
      </c>
      <c r="E108" s="1">
        <v>0</v>
      </c>
      <c r="F108" s="1">
        <v>0</v>
      </c>
      <c r="G108" s="2">
        <f t="shared" si="0"/>
        <v>162.98989</v>
      </c>
      <c r="H108" s="2">
        <f t="shared" si="1"/>
        <v>0.14999999999997726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846.99</v>
      </c>
      <c r="D113" s="1">
        <f>'PR-RAS'!E117</f>
        <v>338.14</v>
      </c>
      <c r="E113" s="1">
        <v>0</v>
      </c>
      <c r="F113" s="1">
        <v>0</v>
      </c>
      <c r="G113" s="2">
        <f t="shared" si="0"/>
        <v>170.60624000000001</v>
      </c>
      <c r="H113" s="2">
        <f t="shared" si="1"/>
        <v>0.14999999999997726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37341.379999999997</v>
      </c>
      <c r="D120" s="1">
        <f>'PR-RAS'!E124</f>
        <v>29536.36</v>
      </c>
      <c r="E120" s="1">
        <v>0</v>
      </c>
      <c r="F120" s="1">
        <v>0</v>
      </c>
      <c r="G120" s="2">
        <f t="shared" si="0"/>
        <v>11473.277900000001</v>
      </c>
      <c r="H120" s="2">
        <f t="shared" si="1"/>
        <v>0.73999999999796273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31097.59</v>
      </c>
      <c r="D121" s="1">
        <f>'PR-RAS'!E125</f>
        <v>28024.79</v>
      </c>
      <c r="E121" s="1">
        <v>0</v>
      </c>
      <c r="F121" s="1">
        <v>0</v>
      </c>
      <c r="G121" s="2">
        <f t="shared" si="0"/>
        <v>10457.660399999999</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31097.59</v>
      </c>
      <c r="D123" s="1">
        <f>'PR-RAS'!E127</f>
        <v>28024.79</v>
      </c>
      <c r="E123" s="1">
        <v>0</v>
      </c>
      <c r="F123" s="1">
        <v>0</v>
      </c>
      <c r="G123" s="2">
        <f t="shared" si="0"/>
        <v>10631.954739999999</v>
      </c>
      <c r="H123" s="2">
        <f t="shared" si="1"/>
        <v>0.61999999999898137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6243.79</v>
      </c>
      <c r="D124" s="1">
        <f>'PR-RAS'!E128</f>
        <v>1511.5700000000002</v>
      </c>
      <c r="E124" s="1">
        <v>0</v>
      </c>
      <c r="F124" s="1">
        <v>0</v>
      </c>
      <c r="G124" s="2">
        <f t="shared" si="0"/>
        <v>1139.83239</v>
      </c>
      <c r="H124" s="2">
        <f t="shared" si="1"/>
        <v>0.63999999999987267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3897.31</v>
      </c>
      <c r="D125" s="1">
        <f>'PR-RAS'!E129</f>
        <v>758.07</v>
      </c>
      <c r="E125" s="1">
        <v>0</v>
      </c>
      <c r="F125" s="1">
        <v>0</v>
      </c>
      <c r="G125" s="2">
        <f t="shared" si="0"/>
        <v>671.26779999999997</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2346.48</v>
      </c>
      <c r="D126" s="1">
        <f>'PR-RAS'!E130</f>
        <v>753.5</v>
      </c>
      <c r="E126" s="1">
        <v>0</v>
      </c>
      <c r="F126" s="1">
        <v>0</v>
      </c>
      <c r="G126" s="2">
        <f t="shared" si="0"/>
        <v>481.685</v>
      </c>
      <c r="H126" s="2">
        <f t="shared" si="1"/>
        <v>0.98000000000001819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293329.61</v>
      </c>
      <c r="D129" s="1">
        <f>'PR-RAS'!E133</f>
        <v>303011.69</v>
      </c>
      <c r="E129" s="1">
        <v>0</v>
      </c>
      <c r="F129" s="1">
        <v>0</v>
      </c>
      <c r="G129" s="2">
        <f t="shared" si="0"/>
        <v>115117.18272</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293329.61</v>
      </c>
      <c r="D130" s="1">
        <f>'PR-RAS'!E134</f>
        <v>303011.69</v>
      </c>
      <c r="E130" s="1">
        <v>0</v>
      </c>
      <c r="F130" s="1">
        <v>0</v>
      </c>
      <c r="G130" s="2">
        <f t="shared" si="0"/>
        <v>116016.53571</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285366.13</v>
      </c>
      <c r="D131" s="1">
        <f>'PR-RAS'!E135</f>
        <v>294986.49</v>
      </c>
      <c r="E131" s="1">
        <v>0</v>
      </c>
      <c r="F131" s="1">
        <v>0</v>
      </c>
      <c r="G131" s="2">
        <f t="shared" si="0"/>
        <v>113794.0843</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7963.48</v>
      </c>
      <c r="D132" s="1">
        <f>'PR-RAS'!E136</f>
        <v>8025.2</v>
      </c>
      <c r="E132" s="1">
        <v>0</v>
      </c>
      <c r="F132" s="1">
        <v>0</v>
      </c>
      <c r="G132" s="2">
        <f t="shared" si="0"/>
        <v>3145.81828</v>
      </c>
      <c r="H132" s="2">
        <f t="shared" si="1"/>
        <v>0.67999999999938154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134.82</v>
      </c>
      <c r="D135" s="1">
        <f>'PR-RAS'!E139</f>
        <v>44.73</v>
      </c>
      <c r="E135" s="1">
        <v>0</v>
      </c>
      <c r="F135" s="1">
        <v>0</v>
      </c>
      <c r="G135" s="2">
        <f t="shared" si="0"/>
        <v>30.053519999999999</v>
      </c>
      <c r="H135" s="2">
        <f t="shared" si="1"/>
        <v>0.45000000000000995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134.82</v>
      </c>
      <c r="D146" s="1">
        <f>'PR-RAS'!E150</f>
        <v>44.73</v>
      </c>
      <c r="E146" s="1">
        <v>0</v>
      </c>
      <c r="F146" s="1">
        <v>0</v>
      </c>
      <c r="G146" s="2">
        <f t="shared" si="0"/>
        <v>32.520599999999995</v>
      </c>
      <c r="H146" s="2">
        <f t="shared" si="1"/>
        <v>0.45000000000000995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2092066.29</v>
      </c>
      <c r="D147" s="1">
        <f>'PR-RAS'!E151</f>
        <v>2568355.52</v>
      </c>
      <c r="E147" s="1">
        <v>0</v>
      </c>
      <c r="F147" s="1">
        <v>0</v>
      </c>
      <c r="G147" s="2">
        <f t="shared" si="0"/>
        <v>1055401.49018</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1744095.77</v>
      </c>
      <c r="D148" s="1">
        <f>'PR-RAS'!E152</f>
        <v>2054863.86</v>
      </c>
      <c r="E148" s="1">
        <v>0</v>
      </c>
      <c r="F148" s="1">
        <v>0</v>
      </c>
      <c r="G148" s="2">
        <f t="shared" si="0"/>
        <v>860512.05302999995</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1451645.1</v>
      </c>
      <c r="D149" s="1">
        <f>'PR-RAS'!E153</f>
        <v>1694497.08</v>
      </c>
      <c r="E149" s="1">
        <v>0</v>
      </c>
      <c r="F149" s="1">
        <v>0</v>
      </c>
      <c r="G149" s="2">
        <f t="shared" si="0"/>
        <v>716414.61047999992</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1451645.1</v>
      </c>
      <c r="D150" s="1">
        <f>'PR-RAS'!E154</f>
        <v>1694497.08</v>
      </c>
      <c r="E150" s="1">
        <v>0</v>
      </c>
      <c r="F150" s="1">
        <v>0</v>
      </c>
      <c r="G150" s="2">
        <f t="shared" si="0"/>
        <v>721255.24973999988</v>
      </c>
      <c r="H150" s="2">
        <f t="shared" si="1"/>
        <v>0.18000000016763806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57372.46</v>
      </c>
      <c r="D154" s="1">
        <f>'PR-RAS'!E158</f>
        <v>86804.69</v>
      </c>
      <c r="E154" s="1">
        <v>0</v>
      </c>
      <c r="F154" s="1">
        <v>0</v>
      </c>
      <c r="G154" s="2">
        <f t="shared" si="0"/>
        <v>35340.221519999999</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235078.21</v>
      </c>
      <c r="D155" s="1">
        <f>'PR-RAS'!E159</f>
        <v>273562.09000000003</v>
      </c>
      <c r="E155" s="1">
        <v>0</v>
      </c>
      <c r="F155" s="1">
        <v>0</v>
      </c>
      <c r="G155" s="2">
        <f t="shared" si="0"/>
        <v>120459.16806</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235078.21</v>
      </c>
      <c r="D157" s="1">
        <f>'PR-RAS'!E161</f>
        <v>273562.09000000003</v>
      </c>
      <c r="E157" s="1">
        <v>0</v>
      </c>
      <c r="F157" s="1">
        <v>0</v>
      </c>
      <c r="G157" s="2">
        <f t="shared" si="0"/>
        <v>122023.57284000001</v>
      </c>
      <c r="H157" s="2">
        <f t="shared" si="1"/>
        <v>0.3000000000174623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262854.3</v>
      </c>
      <c r="D159" s="1">
        <f>'PR-RAS'!E163</f>
        <v>432411.08999999997</v>
      </c>
      <c r="E159" s="1">
        <v>0</v>
      </c>
      <c r="F159" s="1">
        <v>0</v>
      </c>
      <c r="G159" s="2">
        <f t="shared" si="0"/>
        <v>178172.88383999999</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46147.429999999993</v>
      </c>
      <c r="D160" s="1">
        <f>'PR-RAS'!E164</f>
        <v>60325.69</v>
      </c>
      <c r="E160" s="1">
        <v>0</v>
      </c>
      <c r="F160" s="1">
        <v>0</v>
      </c>
      <c r="G160" s="2">
        <f t="shared" si="0"/>
        <v>26521.01079</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7342.13</v>
      </c>
      <c r="D161" s="1">
        <f>'PR-RAS'!E165</f>
        <v>9597.5300000000007</v>
      </c>
      <c r="E161" s="1">
        <v>0</v>
      </c>
      <c r="F161" s="1">
        <v>0</v>
      </c>
      <c r="G161" s="2">
        <f t="shared" si="0"/>
        <v>4245.9504000000006</v>
      </c>
      <c r="H161" s="2">
        <f t="shared" si="1"/>
        <v>0.5999999999994543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37644.21</v>
      </c>
      <c r="D162" s="1">
        <f>'PR-RAS'!E166</f>
        <v>48468.65</v>
      </c>
      <c r="E162" s="1">
        <v>0</v>
      </c>
      <c r="F162" s="1">
        <v>0</v>
      </c>
      <c r="G162" s="2">
        <f t="shared" si="0"/>
        <v>21667.62311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1121.27</v>
      </c>
      <c r="D163" s="1">
        <f>'PR-RAS'!E167</f>
        <v>2198.46</v>
      </c>
      <c r="E163" s="1">
        <v>0</v>
      </c>
      <c r="F163" s="1">
        <v>0</v>
      </c>
      <c r="G163" s="2">
        <f t="shared" si="0"/>
        <v>893.9467800000001</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39.82</v>
      </c>
      <c r="D164" s="1">
        <f>'PR-RAS'!E168</f>
        <v>61.05</v>
      </c>
      <c r="E164" s="1">
        <v>0</v>
      </c>
      <c r="F164" s="1">
        <v>0</v>
      </c>
      <c r="G164" s="2">
        <f t="shared" si="0"/>
        <v>26.392959999999999</v>
      </c>
      <c r="H164" s="2">
        <f t="shared" si="1"/>
        <v>0.22999999999999687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116230.87000000001</v>
      </c>
      <c r="D165" s="1">
        <f>'PR-RAS'!E169</f>
        <v>114256.98</v>
      </c>
      <c r="E165" s="1">
        <v>0</v>
      </c>
      <c r="F165" s="1">
        <v>0</v>
      </c>
      <c r="G165" s="2">
        <f t="shared" si="0"/>
        <v>56538.152120000006</v>
      </c>
      <c r="H165" s="2">
        <f t="shared" si="1"/>
        <v>0.14999999999417923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18723.53</v>
      </c>
      <c r="D166" s="1">
        <f>'PR-RAS'!E170</f>
        <v>24767.8</v>
      </c>
      <c r="E166" s="1">
        <v>0</v>
      </c>
      <c r="F166" s="1">
        <v>0</v>
      </c>
      <c r="G166" s="2">
        <f t="shared" si="0"/>
        <v>11262.756450000001</v>
      </c>
      <c r="H166" s="2">
        <f t="shared" si="1"/>
        <v>0.67000000000189175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7593.81</v>
      </c>
      <c r="D167" s="1">
        <f>'PR-RAS'!E171</f>
        <v>11239.41</v>
      </c>
      <c r="E167" s="1">
        <v>0</v>
      </c>
      <c r="F167" s="1">
        <v>0</v>
      </c>
      <c r="G167" s="2">
        <f t="shared" si="0"/>
        <v>4992.0565800000004</v>
      </c>
      <c r="H167" s="2">
        <f t="shared" si="1"/>
        <v>0.5999999999994543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82039.14</v>
      </c>
      <c r="D168" s="1">
        <f>'PR-RAS'!E172</f>
        <v>72884.69</v>
      </c>
      <c r="E168" s="1">
        <v>0</v>
      </c>
      <c r="F168" s="1">
        <v>0</v>
      </c>
      <c r="G168" s="2">
        <f t="shared" si="0"/>
        <v>38044.022840000005</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772.21</v>
      </c>
      <c r="D169" s="1">
        <f>'PR-RAS'!E173</f>
        <v>1299.8599999999999</v>
      </c>
      <c r="E169" s="1">
        <v>0</v>
      </c>
      <c r="F169" s="1">
        <v>0</v>
      </c>
      <c r="G169" s="2">
        <f t="shared" si="0"/>
        <v>566.48424</v>
      </c>
      <c r="H169" s="2">
        <f t="shared" si="1"/>
        <v>0.35000000000013642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6425.74</v>
      </c>
      <c r="D170" s="1">
        <f>'PR-RAS'!E174</f>
        <v>3212.99</v>
      </c>
      <c r="E170" s="1">
        <v>0</v>
      </c>
      <c r="F170" s="1">
        <v>0</v>
      </c>
      <c r="G170" s="2">
        <f t="shared" si="0"/>
        <v>2171.9406800000002</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676.44</v>
      </c>
      <c r="D172" s="1">
        <f>'PR-RAS'!E176</f>
        <v>852.23</v>
      </c>
      <c r="E172" s="1">
        <v>0</v>
      </c>
      <c r="F172" s="1">
        <v>0</v>
      </c>
      <c r="G172" s="2">
        <f t="shared" si="0"/>
        <v>407.13390000000004</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78637.899999999994</v>
      </c>
      <c r="D173" s="1">
        <f>'PR-RAS'!E177</f>
        <v>239164.19</v>
      </c>
      <c r="E173" s="1">
        <v>0</v>
      </c>
      <c r="F173" s="1">
        <v>0</v>
      </c>
      <c r="G173" s="2">
        <f t="shared" si="0"/>
        <v>95798.200159999993</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5939.82</v>
      </c>
      <c r="D174" s="1">
        <f>'PR-RAS'!E178</f>
        <v>7940.94</v>
      </c>
      <c r="E174" s="1">
        <v>0</v>
      </c>
      <c r="F174" s="1">
        <v>0</v>
      </c>
      <c r="G174" s="2">
        <f t="shared" si="0"/>
        <v>3775.1540999999993</v>
      </c>
      <c r="H174" s="2">
        <f t="shared" si="1"/>
        <v>0.24000000000069122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14052.57</v>
      </c>
      <c r="D175" s="1">
        <f>'PR-RAS'!E179</f>
        <v>6380.14</v>
      </c>
      <c r="E175" s="1">
        <v>0</v>
      </c>
      <c r="F175" s="1">
        <v>0</v>
      </c>
      <c r="G175" s="2">
        <f t="shared" si="0"/>
        <v>4665.4358999999995</v>
      </c>
      <c r="H175" s="2">
        <f t="shared" si="1"/>
        <v>0.57000000000061846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1092.97</v>
      </c>
      <c r="D176" s="1">
        <f>'PR-RAS'!E180</f>
        <v>497.7</v>
      </c>
      <c r="E176" s="1">
        <v>0</v>
      </c>
      <c r="F176" s="1">
        <v>0</v>
      </c>
      <c r="G176" s="2">
        <f t="shared" si="0"/>
        <v>365.46474999999998</v>
      </c>
      <c r="H176" s="2">
        <f t="shared" si="1"/>
        <v>0.32999999999998408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7610.41</v>
      </c>
      <c r="D177" s="1">
        <f>'PR-RAS'!E181</f>
        <v>7316.6</v>
      </c>
      <c r="E177" s="1">
        <v>0</v>
      </c>
      <c r="F177" s="1">
        <v>0</v>
      </c>
      <c r="G177" s="2">
        <f t="shared" si="0"/>
        <v>3914.87536</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2010.75</v>
      </c>
      <c r="D178" s="1">
        <f>'PR-RAS'!E182</f>
        <v>2269.5500000000002</v>
      </c>
      <c r="E178" s="1">
        <v>0</v>
      </c>
      <c r="F178" s="1">
        <v>0</v>
      </c>
      <c r="G178" s="2">
        <f t="shared" si="0"/>
        <v>1159.3234500000001</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723.01</v>
      </c>
      <c r="D179" s="1">
        <f>'PR-RAS'!E183</f>
        <v>5320</v>
      </c>
      <c r="E179" s="1">
        <v>0</v>
      </c>
      <c r="F179" s="1">
        <v>0</v>
      </c>
      <c r="G179" s="2">
        <f t="shared" si="0"/>
        <v>2022.6157799999999</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9371.67</v>
      </c>
      <c r="D180" s="1">
        <f>'PR-RAS'!E184</f>
        <v>7111.13</v>
      </c>
      <c r="E180" s="1">
        <v>0</v>
      </c>
      <c r="F180" s="1">
        <v>0</v>
      </c>
      <c r="G180" s="2">
        <f t="shared" si="0"/>
        <v>4223.3134700000001</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2641.26</v>
      </c>
      <c r="D181" s="1">
        <f>'PR-RAS'!E185</f>
        <v>3245.62</v>
      </c>
      <c r="E181" s="1">
        <v>0</v>
      </c>
      <c r="F181" s="1">
        <v>0</v>
      </c>
      <c r="G181" s="2">
        <f t="shared" si="0"/>
        <v>1643.85</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35195.440000000002</v>
      </c>
      <c r="D182" s="1">
        <f>'PR-RAS'!E186</f>
        <v>199082.51</v>
      </c>
      <c r="E182" s="1">
        <v>0</v>
      </c>
      <c r="F182" s="1">
        <v>0</v>
      </c>
      <c r="G182" s="2">
        <f t="shared" si="0"/>
        <v>78438.243260000003</v>
      </c>
      <c r="H182" s="2">
        <f t="shared" si="1"/>
        <v>0.92999999999301508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21838.1</v>
      </c>
      <c r="D184" s="1">
        <f>'PR-RAS'!E188</f>
        <v>18664.230000000003</v>
      </c>
      <c r="E184" s="1">
        <v>0</v>
      </c>
      <c r="F184" s="1">
        <v>0</v>
      </c>
      <c r="G184" s="2">
        <f t="shared" si="0"/>
        <v>10827.48048</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5646.26</v>
      </c>
      <c r="D186" s="1">
        <f>'PR-RAS'!E190</f>
        <v>5736.35</v>
      </c>
      <c r="E186" s="1">
        <v>0</v>
      </c>
      <c r="F186" s="1">
        <v>0</v>
      </c>
      <c r="G186" s="2">
        <f t="shared" si="0"/>
        <v>3167.0075999999999</v>
      </c>
      <c r="H186" s="2">
        <f t="shared" si="1"/>
        <v>0.61000000000058208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4731.49</v>
      </c>
      <c r="D187" s="1">
        <f>'PR-RAS'!E191</f>
        <v>4809.25</v>
      </c>
      <c r="E187" s="1">
        <v>0</v>
      </c>
      <c r="F187" s="1">
        <v>0</v>
      </c>
      <c r="G187" s="2">
        <f t="shared" si="0"/>
        <v>2669.0981400000001</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191.12</v>
      </c>
      <c r="D188" s="1">
        <f>'PR-RAS'!E192</f>
        <v>163.09</v>
      </c>
      <c r="E188" s="1">
        <v>0</v>
      </c>
      <c r="F188" s="1">
        <v>0</v>
      </c>
      <c r="G188" s="2">
        <f t="shared" si="0"/>
        <v>96.735099999999989</v>
      </c>
      <c r="H188" s="2">
        <f t="shared" si="1"/>
        <v>0.21000000000000796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4444.5600000000004</v>
      </c>
      <c r="D189" s="1">
        <f>'PR-RAS'!E193</f>
        <v>2066.5500000000002</v>
      </c>
      <c r="E189" s="1">
        <v>0</v>
      </c>
      <c r="F189" s="1">
        <v>0</v>
      </c>
      <c r="G189" s="2">
        <f t="shared" si="0"/>
        <v>1612.6000799999999</v>
      </c>
      <c r="H189" s="2">
        <f t="shared" si="1"/>
        <v>0.88999999999941792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6034.74</v>
      </c>
      <c r="D190" s="1">
        <f>'PR-RAS'!E194</f>
        <v>3950.56</v>
      </c>
      <c r="E190" s="1">
        <v>0</v>
      </c>
      <c r="F190" s="1">
        <v>0</v>
      </c>
      <c r="G190" s="2">
        <f t="shared" si="0"/>
        <v>2633.87754</v>
      </c>
      <c r="H190" s="2">
        <f t="shared" si="1"/>
        <v>0.70000000000027285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789.93</v>
      </c>
      <c r="D191" s="1">
        <f>'PR-RAS'!E195</f>
        <v>1938.43</v>
      </c>
      <c r="E191" s="1">
        <v>0</v>
      </c>
      <c r="F191" s="1">
        <v>0</v>
      </c>
      <c r="G191" s="2">
        <f t="shared" si="0"/>
        <v>886.69010000000003</v>
      </c>
      <c r="H191" s="2">
        <f t="shared" si="1"/>
        <v>0.50000000000011369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4524.4800000000005</v>
      </c>
      <c r="D192" s="1">
        <f>'PR-RAS'!E196</f>
        <v>2842.96</v>
      </c>
      <c r="E192" s="1">
        <v>0</v>
      </c>
      <c r="F192" s="1">
        <v>0</v>
      </c>
      <c r="G192" s="2">
        <f t="shared" si="0"/>
        <v>1950.1864000000003</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4524.4800000000005</v>
      </c>
      <c r="D206" s="1">
        <f>'PR-RAS'!E210</f>
        <v>2842.96</v>
      </c>
      <c r="E206" s="1">
        <v>0</v>
      </c>
      <c r="F206" s="1">
        <v>0</v>
      </c>
      <c r="G206" s="2">
        <f t="shared" si="0"/>
        <v>2093.1320000000001</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589.64</v>
      </c>
      <c r="D207" s="1">
        <f>'PR-RAS'!E211</f>
        <v>653.44000000000005</v>
      </c>
      <c r="E207" s="1">
        <v>0</v>
      </c>
      <c r="F207" s="1">
        <v>0</v>
      </c>
      <c r="G207" s="2">
        <f t="shared" si="0"/>
        <v>390.68311999999997</v>
      </c>
      <c r="H207" s="2">
        <f t="shared" si="1"/>
        <v>0.80000000000006821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3934.84</v>
      </c>
      <c r="D209" s="1">
        <f>'PR-RAS'!E213</f>
        <v>2189.52</v>
      </c>
      <c r="E209" s="1">
        <v>0</v>
      </c>
      <c r="F209" s="1">
        <v>0</v>
      </c>
      <c r="G209" s="2">
        <f t="shared" si="0"/>
        <v>1729.2870400000002</v>
      </c>
      <c r="H209" s="2">
        <f t="shared" si="1"/>
        <v>0.63999999999987267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80591.739999999991</v>
      </c>
      <c r="D248" s="1">
        <f>'PR-RAS'!E252</f>
        <v>78237.61</v>
      </c>
      <c r="E248" s="1">
        <v>0</v>
      </c>
      <c r="F248" s="1">
        <v>0</v>
      </c>
      <c r="G248" s="2">
        <f t="shared" si="0"/>
        <v>58555.539119999994</v>
      </c>
      <c r="H248" s="2">
        <f t="shared" si="1"/>
        <v>0.65000000000873115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80591.739999999991</v>
      </c>
      <c r="D255" s="1">
        <f>'PR-RAS'!E259</f>
        <v>78237.61</v>
      </c>
      <c r="E255" s="1">
        <v>0</v>
      </c>
      <c r="F255" s="1">
        <v>0</v>
      </c>
      <c r="G255" s="2">
        <f t="shared" si="0"/>
        <v>60215.007839999998</v>
      </c>
      <c r="H255" s="2">
        <f t="shared" si="1"/>
        <v>0.65000000000873115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5825.04</v>
      </c>
      <c r="D256" s="1">
        <f>'PR-RAS'!E260</f>
        <v>3339.54</v>
      </c>
      <c r="E256" s="1">
        <v>0</v>
      </c>
      <c r="F256" s="1">
        <v>0</v>
      </c>
      <c r="G256" s="2">
        <f t="shared" si="0"/>
        <v>3188.5505999999996</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74766.7</v>
      </c>
      <c r="D257" s="1">
        <f>'PR-RAS'!E261</f>
        <v>74898.070000000007</v>
      </c>
      <c r="E257" s="1">
        <v>0</v>
      </c>
      <c r="F257" s="1">
        <v>0</v>
      </c>
      <c r="G257" s="2">
        <f t="shared" si="0"/>
        <v>57488.087040000006</v>
      </c>
      <c r="H257" s="2">
        <f t="shared" si="1"/>
        <v>0.3700000000098953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2092066.29</v>
      </c>
      <c r="D285" s="1">
        <f>'PR-RAS'!E289</f>
        <v>2568355.52</v>
      </c>
      <c r="E285" s="1">
        <v>0</v>
      </c>
      <c r="F285" s="1">
        <v>0</v>
      </c>
      <c r="G285" s="2">
        <f t="shared" si="8"/>
        <v>2052972.7617199998</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17236.209999999963</v>
      </c>
      <c r="D286" s="1">
        <f>'PR-RAS'!E290</f>
        <v>0</v>
      </c>
      <c r="E286" s="1">
        <v>0</v>
      </c>
      <c r="F286" s="1">
        <v>0</v>
      </c>
      <c r="G286" s="2">
        <f t="shared" si="8"/>
        <v>4912.3198499999889</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8601.0800000000745</v>
      </c>
      <c r="E287" s="1">
        <v>0</v>
      </c>
      <c r="F287" s="1">
        <v>0</v>
      </c>
      <c r="G287" s="2">
        <f t="shared" si="8"/>
        <v>4919.8177600000427</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25009.25</v>
      </c>
      <c r="D288" s="1">
        <f>'PR-RAS'!E292</f>
        <v>12716.12</v>
      </c>
      <c r="E288" s="1">
        <v>0</v>
      </c>
      <c r="F288" s="1">
        <v>0</v>
      </c>
      <c r="G288" s="2">
        <f t="shared" si="8"/>
        <v>14476.707630000001</v>
      </c>
      <c r="H288" s="2">
        <f t="shared" si="9"/>
        <v>0.37000000000080036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3928.93</v>
      </c>
      <c r="D290" s="1">
        <f>'PR-RAS'!E294</f>
        <v>5701.6</v>
      </c>
      <c r="E290" s="1">
        <v>0</v>
      </c>
      <c r="F290" s="1">
        <v>0</v>
      </c>
      <c r="G290" s="2">
        <f t="shared" si="8"/>
        <v>4430.9855699999998</v>
      </c>
      <c r="H290" s="2">
        <f t="shared" si="9"/>
        <v>0.46999999999979991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3928.93</v>
      </c>
      <c r="D291" s="1">
        <f>'PR-RAS'!E295</f>
        <v>5701.6</v>
      </c>
      <c r="E291" s="1">
        <v>0</v>
      </c>
      <c r="F291" s="1">
        <v>0</v>
      </c>
      <c r="G291" s="2">
        <f t="shared" si="8"/>
        <v>4446.3176999999996</v>
      </c>
      <c r="H291" s="2">
        <f t="shared" si="9"/>
        <v>0.46999999999979991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29529.340000000004</v>
      </c>
      <c r="D345" s="1">
        <f>'PR-RAS'!E350</f>
        <v>29280.870000000003</v>
      </c>
      <c r="E345" s="1">
        <v>0</v>
      </c>
      <c r="F345" s="1">
        <v>0</v>
      </c>
      <c r="G345" s="2">
        <f t="shared" si="8"/>
        <v>30303.331520000003</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29529.340000000004</v>
      </c>
      <c r="D358" s="1">
        <f>'PR-RAS'!E363</f>
        <v>29280.870000000003</v>
      </c>
      <c r="E358" s="1">
        <v>0</v>
      </c>
      <c r="F358" s="1">
        <v>0</v>
      </c>
      <c r="G358" s="2">
        <f t="shared" si="8"/>
        <v>31448.515560000003</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19679.330000000002</v>
      </c>
      <c r="D364" s="1">
        <f>'PR-RAS'!E369</f>
        <v>22151.33</v>
      </c>
      <c r="E364" s="1">
        <v>0</v>
      </c>
      <c r="F364" s="1">
        <v>0</v>
      </c>
      <c r="G364" s="2">
        <f t="shared" si="8"/>
        <v>23225.462370000001</v>
      </c>
      <c r="H364" s="2">
        <f t="shared" si="9"/>
        <v>0.66000000000349246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11008.18</v>
      </c>
      <c r="D365" s="1">
        <f>'PR-RAS'!E370</f>
        <v>16330.73</v>
      </c>
      <c r="E365" s="1">
        <v>0</v>
      </c>
      <c r="F365" s="1">
        <v>0</v>
      </c>
      <c r="G365" s="2">
        <f t="shared" si="8"/>
        <v>15895.748959999999</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277.27999999999997</v>
      </c>
      <c r="E366" s="1">
        <v>0</v>
      </c>
      <c r="F366" s="1">
        <v>0</v>
      </c>
      <c r="G366" s="2">
        <f t="shared" si="8"/>
        <v>202.41439999999997</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2436.9899999999998</v>
      </c>
      <c r="D367" s="1">
        <f>'PR-RAS'!E372</f>
        <v>0</v>
      </c>
      <c r="E367" s="1">
        <v>0</v>
      </c>
      <c r="F367" s="1">
        <v>0</v>
      </c>
      <c r="G367" s="2">
        <f t="shared" si="8"/>
        <v>891.93833999999993</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551.46</v>
      </c>
      <c r="D369" s="1">
        <f>'PR-RAS'!E374</f>
        <v>900.24</v>
      </c>
      <c r="E369" s="1">
        <v>0</v>
      </c>
      <c r="F369" s="1">
        <v>0</v>
      </c>
      <c r="G369" s="2">
        <f t="shared" si="8"/>
        <v>865.51391999999998</v>
      </c>
      <c r="H369" s="2">
        <f t="shared" si="9"/>
        <v>0.70000000000004547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4912.91</v>
      </c>
      <c r="D370" s="1">
        <f>'PR-RAS'!E375</f>
        <v>4059.5</v>
      </c>
      <c r="E370" s="1">
        <v>0</v>
      </c>
      <c r="F370" s="1">
        <v>0</v>
      </c>
      <c r="G370" s="2">
        <f t="shared" si="8"/>
        <v>4808.7747899999995</v>
      </c>
      <c r="H370" s="2">
        <f t="shared" si="9"/>
        <v>0.59000000000014552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769.79</v>
      </c>
      <c r="D371" s="1">
        <f>'PR-RAS'!E376</f>
        <v>583.58000000000004</v>
      </c>
      <c r="E371" s="1">
        <v>0</v>
      </c>
      <c r="F371" s="1">
        <v>0</v>
      </c>
      <c r="G371" s="2">
        <f t="shared" si="8"/>
        <v>716.67150000000004</v>
      </c>
      <c r="H371" s="2">
        <f t="shared" si="9"/>
        <v>0.62999999999999545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9850.01</v>
      </c>
      <c r="D378" s="1">
        <f>'PR-RAS'!E383</f>
        <v>7129.54</v>
      </c>
      <c r="E378" s="1">
        <v>0</v>
      </c>
      <c r="F378" s="1">
        <v>0</v>
      </c>
      <c r="G378" s="2">
        <f t="shared" si="8"/>
        <v>9089.1269300000004</v>
      </c>
      <c r="H378" s="2">
        <f t="shared" si="9"/>
        <v>0.47000000000025466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9850.01</v>
      </c>
      <c r="D379" s="1">
        <f>'PR-RAS'!E384</f>
        <v>7129.54</v>
      </c>
      <c r="E379" s="1">
        <v>0</v>
      </c>
      <c r="F379" s="1">
        <v>0</v>
      </c>
      <c r="G379" s="2">
        <f t="shared" si="8"/>
        <v>9113.2360200000003</v>
      </c>
      <c r="H379" s="2">
        <f t="shared" si="9"/>
        <v>0.47000000000025466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29529.340000000004</v>
      </c>
      <c r="D403" s="1">
        <f>'PR-RAS'!E408</f>
        <v>29280.870000000003</v>
      </c>
      <c r="E403" s="1">
        <v>0</v>
      </c>
      <c r="F403" s="1">
        <v>0</v>
      </c>
      <c r="G403" s="2">
        <f t="shared" si="8"/>
        <v>35412.614160000012</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2109302.5</v>
      </c>
      <c r="D407" s="1">
        <f>'PR-RAS'!E412</f>
        <v>2559754.44</v>
      </c>
      <c r="E407" s="1">
        <v>0</v>
      </c>
      <c r="F407" s="1">
        <v>0</v>
      </c>
      <c r="G407" s="2">
        <f t="shared" si="8"/>
        <v>2934897.4202800002</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2121595.63</v>
      </c>
      <c r="D408" s="1">
        <f>'PR-RAS'!E413</f>
        <v>2597636.39</v>
      </c>
      <c r="E408" s="1">
        <v>0</v>
      </c>
      <c r="F408" s="1">
        <v>0</v>
      </c>
      <c r="G408" s="2">
        <f t="shared" si="8"/>
        <v>2977965.4428699999</v>
      </c>
      <c r="H408" s="2">
        <f t="shared" si="9"/>
        <v>0.76000000024214387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12293.129999999888</v>
      </c>
      <c r="D410" s="1">
        <f>'PR-RAS'!E415</f>
        <v>37881.950000000186</v>
      </c>
      <c r="E410" s="1">
        <v>0</v>
      </c>
      <c r="F410" s="1">
        <v>0</v>
      </c>
      <c r="G410" s="2">
        <f t="shared" si="8"/>
        <v>36015.325270000103</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25009.25</v>
      </c>
      <c r="D411" s="1">
        <f>'PR-RAS'!E416</f>
        <v>12716.12</v>
      </c>
      <c r="E411" s="1">
        <v>0</v>
      </c>
      <c r="F411" s="1">
        <v>0</v>
      </c>
      <c r="G411" s="2">
        <f t="shared" si="8"/>
        <v>20681.010900000001</v>
      </c>
      <c r="H411" s="2">
        <f t="shared" si="9"/>
        <v>0.37000000000080036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3928.93</v>
      </c>
      <c r="D413" s="1">
        <f>'PR-RAS'!E418</f>
        <v>5701.6</v>
      </c>
      <c r="E413" s="1">
        <v>0</v>
      </c>
      <c r="F413" s="1">
        <v>0</v>
      </c>
      <c r="G413" s="2">
        <f t="shared" si="8"/>
        <v>6316.8375599999999</v>
      </c>
      <c r="H413" s="2">
        <f t="shared" si="9"/>
        <v>0.46999999999979991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2109302.5</v>
      </c>
      <c r="D633" s="1">
        <f>'PR-RAS'!E639</f>
        <v>2559754.44</v>
      </c>
      <c r="E633" s="1">
        <v>0</v>
      </c>
      <c r="F633" s="1">
        <v>0</v>
      </c>
      <c r="G633" s="2">
        <f t="shared" si="10"/>
        <v>4568608.7921599997</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2121595.63</v>
      </c>
      <c r="D634" s="1">
        <f>'PR-RAS'!E640</f>
        <v>2597636.39</v>
      </c>
      <c r="E634" s="1">
        <v>0</v>
      </c>
      <c r="F634" s="1">
        <v>0</v>
      </c>
      <c r="G634" s="2">
        <f t="shared" si="10"/>
        <v>4631577.7035300005</v>
      </c>
      <c r="H634" s="2">
        <f t="shared" si="11"/>
        <v>0.76000000024214387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12293.129999999888</v>
      </c>
      <c r="D636" s="1">
        <f>'PR-RAS'!E642</f>
        <v>37881.950000000186</v>
      </c>
      <c r="E636" s="1">
        <v>0</v>
      </c>
      <c r="F636" s="1">
        <v>0</v>
      </c>
      <c r="G636" s="2">
        <f t="shared" si="10"/>
        <v>55916.21405000017</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25009.25</v>
      </c>
      <c r="D637" s="1">
        <f>'PR-RAS'!E643</f>
        <v>12716.12</v>
      </c>
      <c r="E637" s="1">
        <v>0</v>
      </c>
      <c r="F637" s="1">
        <v>0</v>
      </c>
      <c r="G637" s="2">
        <f t="shared" si="10"/>
        <v>32080.787640000002</v>
      </c>
      <c r="H637" s="2">
        <f t="shared" si="11"/>
        <v>0.37000000000080036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12716.120000000112</v>
      </c>
      <c r="D639" s="1">
        <f>'PR-RAS'!E645</f>
        <v>0</v>
      </c>
      <c r="E639" s="1">
        <v>0</v>
      </c>
      <c r="F639" s="1">
        <v>0</v>
      </c>
      <c r="G639" s="2">
        <f t="shared" si="10"/>
        <v>8112.8845600000714</v>
      </c>
      <c r="H639" s="2">
        <f t="shared" si="11"/>
        <v>0.12000000011175871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25165.830000000184</v>
      </c>
      <c r="E640" s="1">
        <v>0</v>
      </c>
      <c r="F640" s="1">
        <v>0</v>
      </c>
      <c r="G640" s="2">
        <f t="shared" si="10"/>
        <v>32161.930740000236</v>
      </c>
      <c r="H640" s="2">
        <f t="shared" si="11"/>
        <v>0.16999999981635483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153636.67000000001</v>
      </c>
      <c r="D641" s="1">
        <f>'PR-RAS'!E647</f>
        <v>181353.33</v>
      </c>
      <c r="E641" s="1">
        <v>0</v>
      </c>
      <c r="F641" s="1">
        <v>0</v>
      </c>
      <c r="G641" s="2">
        <f t="shared" si="10"/>
        <v>330459.73119999998</v>
      </c>
      <c r="H641" s="2">
        <f t="shared" si="11"/>
        <v>0.65999999997438863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46318.35</v>
      </c>
      <c r="D642" s="1">
        <f>'PR-RAS'!E649</f>
        <v>29040.07</v>
      </c>
      <c r="E642" s="1">
        <v>0</v>
      </c>
      <c r="F642" s="1">
        <v>0</v>
      </c>
      <c r="G642" s="2">
        <f t="shared" si="10"/>
        <v>66919.432090000002</v>
      </c>
      <c r="H642" s="2">
        <f t="shared" si="11"/>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324056.62</v>
      </c>
      <c r="D643" s="1">
        <f>'PR-RAS'!E650</f>
        <v>537714.02</v>
      </c>
      <c r="E643" s="1">
        <v>0</v>
      </c>
      <c r="F643" s="1">
        <v>0</v>
      </c>
      <c r="G643" s="2">
        <f t="shared" si="10"/>
        <v>898469.15172000008</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341334.9</v>
      </c>
      <c r="D644" s="1">
        <f>'PR-RAS'!E651</f>
        <v>549729.98</v>
      </c>
      <c r="E644" s="1">
        <v>0</v>
      </c>
      <c r="F644" s="1">
        <v>0</v>
      </c>
      <c r="G644" s="2">
        <f t="shared" si="10"/>
        <v>926431.09497999994</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29040.069999999949</v>
      </c>
      <c r="D645" s="1">
        <f>'PR-RAS'!E652</f>
        <v>17024.109999999986</v>
      </c>
      <c r="E645" s="1">
        <v>0</v>
      </c>
      <c r="F645" s="1">
        <v>0</v>
      </c>
      <c r="G645" s="2">
        <f t="shared" si="10"/>
        <v>40628.858759999952</v>
      </c>
      <c r="H645" s="2">
        <f t="shared" si="11"/>
        <v>0.17999999993480742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112</v>
      </c>
      <c r="E647" s="1">
        <v>0</v>
      </c>
      <c r="F647" s="1">
        <v>0</v>
      </c>
      <c r="G647" s="2">
        <f t="shared" si="10"/>
        <v>213.82599999999999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96</v>
      </c>
      <c r="E649" s="1">
        <v>0</v>
      </c>
      <c r="F649" s="1">
        <v>0</v>
      </c>
      <c r="G649" s="2">
        <f t="shared" si="10"/>
        <v>182.08799999999999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4005.29</v>
      </c>
      <c r="D668" s="1">
        <f>'PR-RAS'!E675</f>
        <v>168067.91</v>
      </c>
      <c r="E668" s="1">
        <v>0</v>
      </c>
      <c r="F668" s="1">
        <v>0</v>
      </c>
      <c r="G668" s="2">
        <f t="shared" si="10"/>
        <v>226874.12036999999</v>
      </c>
      <c r="H668" s="2">
        <f t="shared" si="11"/>
        <v>0.37999999999647116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1694252.24</v>
      </c>
      <c r="D669" s="1">
        <f>'PR-RAS'!E676</f>
        <v>1938230.12</v>
      </c>
      <c r="E669" s="1">
        <v>0</v>
      </c>
      <c r="F669" s="1">
        <v>0</v>
      </c>
      <c r="G669" s="2">
        <f t="shared" si="10"/>
        <v>3721235.9366400004</v>
      </c>
      <c r="H669" s="2">
        <f t="shared" si="11"/>
        <v>0.36000000010244548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4531.51</v>
      </c>
      <c r="D670" s="1">
        <f>'PR-RAS'!E677</f>
        <v>4149.24</v>
      </c>
      <c r="E670" s="1">
        <v>0</v>
      </c>
      <c r="F670" s="1">
        <v>0</v>
      </c>
      <c r="G670" s="2">
        <f t="shared" si="10"/>
        <v>8583.2633100000003</v>
      </c>
      <c r="H670" s="2">
        <f t="shared" si="11"/>
        <v>0.72999999999956344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846.99</v>
      </c>
      <c r="D705" s="1">
        <f>'PR-RAS'!E712</f>
        <v>338.14</v>
      </c>
      <c r="E705" s="1">
        <v>0</v>
      </c>
      <c r="F705" s="1">
        <v>0</v>
      </c>
      <c r="G705" s="2">
        <f t="shared" si="10"/>
        <v>1072.3820799999999</v>
      </c>
      <c r="H705" s="2">
        <f t="shared" si="11"/>
        <v>0.14999999999997726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7471.69</v>
      </c>
      <c r="E709" s="1">
        <v>0</v>
      </c>
      <c r="F709" s="1">
        <v>0</v>
      </c>
      <c r="G709" s="2">
        <f t="shared" si="10"/>
        <v>12113.795039999997</v>
      </c>
      <c r="H709" s="2">
        <f t="shared" si="11"/>
        <v>0.81000000000040018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2406.48</v>
      </c>
      <c r="D710" s="1">
        <f>'PR-RAS'!E717</f>
        <v>4105.8900000000003</v>
      </c>
      <c r="E710" s="1">
        <v>0</v>
      </c>
      <c r="F710" s="1">
        <v>0</v>
      </c>
      <c r="G710" s="2">
        <f t="shared" si="10"/>
        <v>7528.3463400000001</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37644.21</v>
      </c>
      <c r="D711" s="1">
        <f>'PR-RAS'!E718</f>
        <v>48468.65</v>
      </c>
      <c r="E711" s="1">
        <v>0</v>
      </c>
      <c r="F711" s="1">
        <v>0</v>
      </c>
      <c r="G711" s="2">
        <f t="shared" si="10"/>
        <v>95552.872100000008</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5320</v>
      </c>
      <c r="E713" s="1">
        <v>0</v>
      </c>
      <c r="F713" s="1">
        <v>0</v>
      </c>
      <c r="G713" s="2">
        <f t="shared" si="10"/>
        <v>7575.6799999999994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7469.08</v>
      </c>
      <c r="D715" s="1">
        <f>'PR-RAS'!E722</f>
        <v>5566.8</v>
      </c>
      <c r="E715" s="1">
        <v>0</v>
      </c>
      <c r="F715" s="1">
        <v>0</v>
      </c>
      <c r="G715" s="2">
        <f t="shared" si="10"/>
        <v>13282.31352</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5825.04</v>
      </c>
      <c r="D810" s="1">
        <f>'PR-RAS'!E817</f>
        <v>3339.54</v>
      </c>
      <c r="E810" s="1">
        <v>0</v>
      </c>
      <c r="F810" s="1">
        <v>0</v>
      </c>
      <c r="G810" s="2">
        <f t="shared" ref="G810:G983" si="18">(B810/1000)*(C810*1+D810*2)</f>
        <v>10115.83308</v>
      </c>
      <c r="H810" s="2">
        <f t="shared" ref="H810:H1067" si="19">ABS(C810-ROUND(C810,0))+ABS(D810-ROUND(D810,0))</f>
        <v>0.5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74766.7</v>
      </c>
      <c r="D821" s="1">
        <f>'PR-RAS'!E828</f>
        <v>74898.070000000007</v>
      </c>
      <c r="E821" s="1">
        <v>0</v>
      </c>
      <c r="F821" s="1">
        <v>0</v>
      </c>
      <c r="G821" s="2">
        <f t="shared" si="18"/>
        <v>184141.5288</v>
      </c>
      <c r="H821" s="2">
        <f t="shared" si="19"/>
        <v>0.3700000000098953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919995.81</v>
      </c>
      <c r="D984" s="6">
        <f>BILANCA!E6</f>
        <v>947097.45</v>
      </c>
      <c r="E984" s="6">
        <v>0</v>
      </c>
      <c r="F984" s="6">
        <v>0</v>
      </c>
      <c r="G984" s="7">
        <f t="shared" ref="G984:G1241" si="22">B984/1000*C984+B984/500*D984</f>
        <v>2814.1907099999999</v>
      </c>
      <c r="H984" s="7">
        <f t="shared" si="19"/>
        <v>0.63999999989755452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731390.63</v>
      </c>
      <c r="D985" s="1">
        <f>BILANCA!E7</f>
        <v>740560.77</v>
      </c>
      <c r="E985" s="1">
        <v>0</v>
      </c>
      <c r="F985" s="1">
        <v>0</v>
      </c>
      <c r="G985" s="2">
        <f t="shared" si="22"/>
        <v>4425.0243399999999</v>
      </c>
      <c r="H985" s="2">
        <f t="shared" si="19"/>
        <v>0.59999999997671694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39162.839999999997</v>
      </c>
      <c r="D986" s="1">
        <f>BILANCA!E8</f>
        <v>39162.839999999997</v>
      </c>
      <c r="E986" s="1">
        <v>0</v>
      </c>
      <c r="F986" s="1">
        <v>0</v>
      </c>
      <c r="G986" s="2">
        <f t="shared" si="22"/>
        <v>352.46555999999998</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39162.839999999997</v>
      </c>
      <c r="D987" s="1">
        <f>BILANCA!E9</f>
        <v>39162.839999999997</v>
      </c>
      <c r="E987" s="1">
        <v>0</v>
      </c>
      <c r="F987" s="1">
        <v>0</v>
      </c>
      <c r="G987" s="2">
        <f t="shared" si="22"/>
        <v>469.95407999999998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692227.79</v>
      </c>
      <c r="D990" s="1">
        <f>BILANCA!E12</f>
        <v>701397.93</v>
      </c>
      <c r="E990" s="1">
        <v>0</v>
      </c>
      <c r="F990" s="1">
        <v>0</v>
      </c>
      <c r="G990" s="2">
        <f t="shared" si="22"/>
        <v>14665.165550000002</v>
      </c>
      <c r="H990" s="2">
        <f t="shared" si="19"/>
        <v>0.27999999991152436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625707.05000000005</v>
      </c>
      <c r="D991" s="1">
        <f>BILANCA!E13</f>
        <v>614555.57000000007</v>
      </c>
      <c r="E991" s="1">
        <v>0</v>
      </c>
      <c r="F991" s="1">
        <v>0</v>
      </c>
      <c r="G991" s="2">
        <f t="shared" si="22"/>
        <v>14838.545520000003</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892118.55</v>
      </c>
      <c r="D993" s="1">
        <f>BILANCA!E15</f>
        <v>892118.55</v>
      </c>
      <c r="E993" s="1">
        <v>0</v>
      </c>
      <c r="F993" s="1">
        <v>0</v>
      </c>
      <c r="G993" s="2">
        <f t="shared" si="22"/>
        <v>26763.556500000006</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266411.5</v>
      </c>
      <c r="D996" s="1">
        <f>BILANCA!E18</f>
        <v>277562.98</v>
      </c>
      <c r="E996" s="1">
        <v>0</v>
      </c>
      <c r="F996" s="1">
        <v>0</v>
      </c>
      <c r="G996" s="2">
        <f t="shared" si="22"/>
        <v>10679.98698</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43566.929999999993</v>
      </c>
      <c r="D997" s="1">
        <f>BILANCA!E19</f>
        <v>71699.640000000014</v>
      </c>
      <c r="E997" s="1">
        <v>0</v>
      </c>
      <c r="F997" s="1">
        <v>0</v>
      </c>
      <c r="G997" s="2">
        <f t="shared" si="22"/>
        <v>2617.5269400000002</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390932.29</v>
      </c>
      <c r="D998" s="1">
        <f>BILANCA!E20</f>
        <v>501175.55</v>
      </c>
      <c r="E998" s="1">
        <v>0</v>
      </c>
      <c r="F998" s="1">
        <v>0</v>
      </c>
      <c r="G998" s="2">
        <f t="shared" si="22"/>
        <v>20899.25085</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3461.46</v>
      </c>
      <c r="D999" s="1">
        <f>BILANCA!E21</f>
        <v>3738.74</v>
      </c>
      <c r="E999" s="1">
        <v>0</v>
      </c>
      <c r="F999" s="1">
        <v>0</v>
      </c>
      <c r="G999" s="2">
        <f t="shared" si="22"/>
        <v>175.02304000000001</v>
      </c>
      <c r="H999" s="2">
        <f t="shared" si="19"/>
        <v>0.72000000000025466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41882.14</v>
      </c>
      <c r="D1000" s="1">
        <f>BILANCA!E22</f>
        <v>41500.49</v>
      </c>
      <c r="E1000" s="1">
        <v>0</v>
      </c>
      <c r="F1000" s="1">
        <v>0</v>
      </c>
      <c r="G1000" s="2">
        <f t="shared" si="22"/>
        <v>2123.0130399999998</v>
      </c>
      <c r="H1000" s="2">
        <f t="shared" si="19"/>
        <v>0.62999999999738066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31.06</v>
      </c>
      <c r="D1001" s="1">
        <f>BILANCA!E23</f>
        <v>31.06</v>
      </c>
      <c r="E1001" s="1">
        <v>0</v>
      </c>
      <c r="F1001" s="1">
        <v>0</v>
      </c>
      <c r="G1001" s="2">
        <f t="shared" si="22"/>
        <v>1.6772399999999998</v>
      </c>
      <c r="H1001" s="2">
        <f t="shared" si="19"/>
        <v>0.11999999999999744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551.46</v>
      </c>
      <c r="D1002" s="1">
        <f>BILANCA!E24</f>
        <v>1451.7</v>
      </c>
      <c r="E1002" s="1">
        <v>0</v>
      </c>
      <c r="F1002" s="1">
        <v>0</v>
      </c>
      <c r="G1002" s="2">
        <f t="shared" si="22"/>
        <v>65.642340000000004</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90216.11</v>
      </c>
      <c r="D1003" s="1">
        <f>BILANCA!E25</f>
        <v>93958.61</v>
      </c>
      <c r="E1003" s="1">
        <v>0</v>
      </c>
      <c r="F1003" s="1">
        <v>0</v>
      </c>
      <c r="G1003" s="2">
        <f t="shared" si="22"/>
        <v>5562.6666000000005</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14394.99</v>
      </c>
      <c r="D1004" s="1">
        <f>BILANCA!E26</f>
        <v>14978.57</v>
      </c>
      <c r="E1004" s="1">
        <v>0</v>
      </c>
      <c r="F1004" s="1">
        <v>0</v>
      </c>
      <c r="G1004" s="2">
        <f t="shared" si="22"/>
        <v>931.3947300000001</v>
      </c>
      <c r="H1004" s="2">
        <f t="shared" si="19"/>
        <v>0.44000000000050932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497902.58</v>
      </c>
      <c r="D1006" s="1">
        <f>BILANCA!E28</f>
        <v>585135.07999999996</v>
      </c>
      <c r="E1006" s="1">
        <v>0</v>
      </c>
      <c r="F1006" s="1">
        <v>0</v>
      </c>
      <c r="G1006" s="2">
        <f t="shared" si="22"/>
        <v>38367.973019999998</v>
      </c>
      <c r="H1006" s="2">
        <f t="shared" si="19"/>
        <v>0.49999999994179234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22573.809999999998</v>
      </c>
      <c r="D1013" s="1">
        <f>BILANCA!E35</f>
        <v>14762.720000000001</v>
      </c>
      <c r="E1013" s="1">
        <v>0</v>
      </c>
      <c r="F1013" s="1">
        <v>0</v>
      </c>
      <c r="G1013" s="2">
        <f t="shared" si="22"/>
        <v>1562.9775</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91672.68</v>
      </c>
      <c r="D1014" s="1">
        <f>BILANCA!E36</f>
        <v>93397.7</v>
      </c>
      <c r="E1014" s="1">
        <v>0</v>
      </c>
      <c r="F1014" s="1">
        <v>0</v>
      </c>
      <c r="G1014" s="2">
        <f t="shared" si="22"/>
        <v>8632.5104800000008</v>
      </c>
      <c r="H1014" s="2">
        <f t="shared" si="19"/>
        <v>0.6200000000098953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69098.87</v>
      </c>
      <c r="D1018" s="1">
        <f>BILANCA!E40</f>
        <v>78634.98</v>
      </c>
      <c r="E1018" s="1">
        <v>0</v>
      </c>
      <c r="F1018" s="1">
        <v>0</v>
      </c>
      <c r="G1018" s="2">
        <f t="shared" si="22"/>
        <v>7922.9090500000002</v>
      </c>
      <c r="H1018" s="2">
        <f t="shared" si="19"/>
        <v>0.15000000000873115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380</v>
      </c>
      <c r="D1023" s="1">
        <f>BILANCA!E45</f>
        <v>380</v>
      </c>
      <c r="E1023" s="1">
        <v>0</v>
      </c>
      <c r="F1023" s="1">
        <v>0</v>
      </c>
      <c r="G1023" s="2">
        <f t="shared" si="22"/>
        <v>45.6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380</v>
      </c>
      <c r="D1027" s="1">
        <f>BILANCA!E49</f>
        <v>380</v>
      </c>
      <c r="E1027" s="1">
        <v>0</v>
      </c>
      <c r="F1027" s="1">
        <v>0</v>
      </c>
      <c r="G1027" s="2">
        <f t="shared" si="22"/>
        <v>50.16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37345.71</v>
      </c>
      <c r="D1032" s="1">
        <f>BILANCA!E54</f>
        <v>39874.620000000003</v>
      </c>
      <c r="E1032" s="1">
        <v>0</v>
      </c>
      <c r="F1032" s="1">
        <v>0</v>
      </c>
      <c r="G1032" s="2">
        <f t="shared" si="22"/>
        <v>5737.6525500000007</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37345.71</v>
      </c>
      <c r="D1033" s="1">
        <f>BILANCA!E55</f>
        <v>39874.620000000003</v>
      </c>
      <c r="E1033" s="1">
        <v>0</v>
      </c>
      <c r="F1033" s="1">
        <v>0</v>
      </c>
      <c r="G1033" s="2">
        <f t="shared" si="22"/>
        <v>5854.7475000000004</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188605.18</v>
      </c>
      <c r="D1046" s="1">
        <f>BILANCA!E68</f>
        <v>206536.68</v>
      </c>
      <c r="E1046" s="1">
        <v>0</v>
      </c>
      <c r="F1046" s="1">
        <v>0</v>
      </c>
      <c r="G1046" s="2">
        <f t="shared" si="22"/>
        <v>37905.748019999999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29040.07</v>
      </c>
      <c r="D1047" s="1">
        <f>BILANCA!E69</f>
        <v>17024.11</v>
      </c>
      <c r="E1047" s="1">
        <v>0</v>
      </c>
      <c r="F1047" s="1">
        <v>0</v>
      </c>
      <c r="G1047" s="2">
        <f t="shared" si="22"/>
        <v>4037.65056</v>
      </c>
      <c r="H1047" s="2">
        <f t="shared" si="19"/>
        <v>0.18000000000029104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29040.07</v>
      </c>
      <c r="D1048" s="1">
        <f>BILANCA!E70</f>
        <v>17024.11</v>
      </c>
      <c r="E1048" s="1">
        <v>0</v>
      </c>
      <c r="F1048" s="1">
        <v>0</v>
      </c>
      <c r="G1048" s="2">
        <f t="shared" si="22"/>
        <v>4100.7388499999997</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29040.07</v>
      </c>
      <c r="D1050" s="1">
        <f>BILANCA!E72</f>
        <v>17024.11</v>
      </c>
      <c r="E1050" s="1">
        <v>0</v>
      </c>
      <c r="F1050" s="1">
        <v>0</v>
      </c>
      <c r="G1050" s="2">
        <f t="shared" si="22"/>
        <v>4226.9154300000009</v>
      </c>
      <c r="H1050" s="2">
        <f t="shared" si="19"/>
        <v>0.18000000000029104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1999.51</v>
      </c>
      <c r="D1056" s="1">
        <f>BILANCA!E78</f>
        <v>2457.64</v>
      </c>
      <c r="E1056" s="1">
        <v>0</v>
      </c>
      <c r="F1056" s="1">
        <v>0</v>
      </c>
      <c r="G1056" s="2">
        <f t="shared" si="22"/>
        <v>504.77966999999995</v>
      </c>
      <c r="H1056" s="2">
        <f t="shared" si="19"/>
        <v>0.85000000000013642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1999.51</v>
      </c>
      <c r="D1064" s="1">
        <f>BILANCA!E86</f>
        <v>2457.64</v>
      </c>
      <c r="E1064" s="1">
        <v>0</v>
      </c>
      <c r="F1064" s="1">
        <v>0</v>
      </c>
      <c r="G1064" s="2">
        <f t="shared" si="22"/>
        <v>560.09798999999998</v>
      </c>
      <c r="H1064" s="2">
        <f t="shared" si="19"/>
        <v>0.85000000000013642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3928.93</v>
      </c>
      <c r="D1124" s="1">
        <f>BILANCA!E146</f>
        <v>5701.6</v>
      </c>
      <c r="E1124" s="1">
        <v>0</v>
      </c>
      <c r="F1124" s="1">
        <v>0</v>
      </c>
      <c r="G1124" s="2">
        <f t="shared" si="22"/>
        <v>2161.8303299999998</v>
      </c>
      <c r="H1124" s="2">
        <f t="shared" si="23"/>
        <v>0.46999999999979991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4459.82</v>
      </c>
      <c r="D1138" s="1">
        <f>BILANCA!E160</f>
        <v>5701.6</v>
      </c>
      <c r="E1138" s="1">
        <v>0</v>
      </c>
      <c r="F1138" s="1">
        <v>0</v>
      </c>
      <c r="G1138" s="2">
        <f t="shared" si="22"/>
        <v>2458.7681000000002</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530.89</v>
      </c>
      <c r="D1141" s="1">
        <f>BILANCA!E163</f>
        <v>0</v>
      </c>
      <c r="E1141" s="1">
        <v>0</v>
      </c>
      <c r="F1141" s="1">
        <v>0</v>
      </c>
      <c r="G1141" s="2">
        <f t="shared" si="22"/>
        <v>83.880619999999993</v>
      </c>
      <c r="H1141" s="2">
        <f t="shared" si="23"/>
        <v>0.11000000000001364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153636.67000000001</v>
      </c>
      <c r="D1148" s="1">
        <f>BILANCA!E170</f>
        <v>181353.33</v>
      </c>
      <c r="E1148" s="1">
        <v>0</v>
      </c>
      <c r="F1148" s="1">
        <v>0</v>
      </c>
      <c r="G1148" s="2">
        <f t="shared" si="22"/>
        <v>85196.649449999997</v>
      </c>
      <c r="H1148" s="2">
        <f t="shared" si="23"/>
        <v>0.65999999997438863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153636.67000000001</v>
      </c>
      <c r="D1151" s="1">
        <f>BILANCA!E173</f>
        <v>181353.33</v>
      </c>
      <c r="E1151" s="1">
        <v>0</v>
      </c>
      <c r="F1151" s="1">
        <v>0</v>
      </c>
      <c r="G1151" s="2">
        <f t="shared" si="22"/>
        <v>86745.679440000007</v>
      </c>
      <c r="H1151" s="2">
        <f t="shared" si="23"/>
        <v>0.65999999997438863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919995.81</v>
      </c>
      <c r="D1152" s="1">
        <f>BILANCA!E175</f>
        <v>947097.45000000007</v>
      </c>
      <c r="E1152" s="1">
        <v>0</v>
      </c>
      <c r="F1152" s="1">
        <v>0</v>
      </c>
      <c r="G1152" s="2">
        <f t="shared" si="22"/>
        <v>475598.22999000002</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167819.77000000002</v>
      </c>
      <c r="D1153" s="1">
        <f>BILANCA!E176</f>
        <v>221860.55000000002</v>
      </c>
      <c r="E1153" s="1">
        <v>0</v>
      </c>
      <c r="F1153" s="1">
        <v>0</v>
      </c>
      <c r="G1153" s="2">
        <f t="shared" si="22"/>
        <v>103961.94790000003</v>
      </c>
      <c r="H1153" s="2">
        <f t="shared" si="23"/>
        <v>0.67999999996391125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167819.77000000002</v>
      </c>
      <c r="D1154" s="1">
        <f>BILANCA!E177</f>
        <v>221840.55000000002</v>
      </c>
      <c r="E1154" s="1">
        <v>0</v>
      </c>
      <c r="F1154" s="1">
        <v>0</v>
      </c>
      <c r="G1154" s="2">
        <f t="shared" si="22"/>
        <v>104566.64877000001</v>
      </c>
      <c r="H1154" s="2">
        <f t="shared" si="23"/>
        <v>0.67999999996391125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152177.16</v>
      </c>
      <c r="D1155" s="1">
        <f>BILANCA!E178</f>
        <v>189638.91</v>
      </c>
      <c r="E1155" s="1">
        <v>0</v>
      </c>
      <c r="F1155" s="1">
        <v>0</v>
      </c>
      <c r="G1155" s="2">
        <f t="shared" si="22"/>
        <v>91410.256559999994</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12010.73</v>
      </c>
      <c r="D1156" s="1">
        <f>BILANCA!E179</f>
        <v>29417.7</v>
      </c>
      <c r="E1156" s="1">
        <v>0</v>
      </c>
      <c r="F1156" s="1">
        <v>0</v>
      </c>
      <c r="G1156" s="2">
        <f t="shared" si="22"/>
        <v>12256.38049</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82.35</v>
      </c>
      <c r="D1157" s="1">
        <f>BILANCA!E180</f>
        <v>98.49</v>
      </c>
      <c r="E1157" s="1">
        <v>0</v>
      </c>
      <c r="F1157" s="1">
        <v>0</v>
      </c>
      <c r="G1157" s="2">
        <f t="shared" si="22"/>
        <v>48.603419999999993</v>
      </c>
      <c r="H1157" s="2">
        <f t="shared" si="23"/>
        <v>0.8399999999999892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82.35</v>
      </c>
      <c r="D1160" s="1">
        <f>BILANCA!E183</f>
        <v>98.49</v>
      </c>
      <c r="E1160" s="1">
        <v>0</v>
      </c>
      <c r="F1160" s="1">
        <v>0</v>
      </c>
      <c r="G1160" s="2">
        <f t="shared" si="22"/>
        <v>49.441409999999998</v>
      </c>
      <c r="H1160" s="2">
        <f t="shared" si="23"/>
        <v>0.8399999999999892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1575.7</v>
      </c>
      <c r="D1163" s="1">
        <f>BILANCA!E186</f>
        <v>327.81</v>
      </c>
      <c r="E1163" s="1">
        <v>0</v>
      </c>
      <c r="F1163" s="1">
        <v>0</v>
      </c>
      <c r="G1163" s="2">
        <f t="shared" si="22"/>
        <v>401.63759999999996</v>
      </c>
      <c r="H1163" s="2">
        <f t="shared" si="23"/>
        <v>0.48999999999995225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1973.83</v>
      </c>
      <c r="D1165" s="1">
        <f>BILANCA!E188</f>
        <v>2357.64</v>
      </c>
      <c r="E1165" s="1">
        <v>0</v>
      </c>
      <c r="F1165" s="1">
        <v>0</v>
      </c>
      <c r="G1165" s="2">
        <f t="shared" si="22"/>
        <v>1217.4180199999998</v>
      </c>
      <c r="H1165" s="2">
        <f t="shared" si="23"/>
        <v>0.53000000000020009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v>
      </c>
      <c r="E1166" s="1">
        <v>0</v>
      </c>
      <c r="F1166" s="1">
        <v>0</v>
      </c>
      <c r="G1166" s="2">
        <f t="shared" si="22"/>
        <v>7.32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752176.04</v>
      </c>
      <c r="D1214" s="1">
        <f>BILANCA!E237</f>
        <v>725236.9</v>
      </c>
      <c r="E1214" s="1">
        <v>0</v>
      </c>
      <c r="F1214" s="1">
        <v>0</v>
      </c>
      <c r="G1214" s="2">
        <f t="shared" si="22"/>
        <v>508812.11304000008</v>
      </c>
      <c r="H1214" s="2">
        <f t="shared" si="23"/>
        <v>0.14000000001396984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735530.99</v>
      </c>
      <c r="D1215" s="1">
        <f>BILANCA!E238</f>
        <v>744701.13</v>
      </c>
      <c r="E1215" s="1">
        <v>0</v>
      </c>
      <c r="F1215" s="1">
        <v>0</v>
      </c>
      <c r="G1215" s="2">
        <f t="shared" si="22"/>
        <v>516184.51400000002</v>
      </c>
      <c r="H1215" s="2">
        <f t="shared" si="23"/>
        <v>0.14000000001396984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735530.99</v>
      </c>
      <c r="D1216" s="1">
        <f>BILANCA!E239</f>
        <v>744701.13</v>
      </c>
      <c r="E1216" s="1">
        <v>0</v>
      </c>
      <c r="F1216" s="1">
        <v>0</v>
      </c>
      <c r="G1216" s="2">
        <f t="shared" si="22"/>
        <v>518409.44725000003</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702527.39</v>
      </c>
      <c r="D1217" s="1">
        <f>BILANCA!E240</f>
        <v>695174.68</v>
      </c>
      <c r="E1217" s="1">
        <v>0</v>
      </c>
      <c r="F1217" s="1">
        <v>0</v>
      </c>
      <c r="G1217" s="2">
        <f t="shared" si="22"/>
        <v>489733.15950000007</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33003.599999999999</v>
      </c>
      <c r="D1218" s="1">
        <f>BILANCA!E241</f>
        <v>49526.45</v>
      </c>
      <c r="E1218" s="1">
        <v>0</v>
      </c>
      <c r="F1218" s="1">
        <v>0</v>
      </c>
      <c r="G1218" s="2">
        <f t="shared" si="22"/>
        <v>31033.277499999997</v>
      </c>
      <c r="H1218" s="2">
        <f t="shared" si="23"/>
        <v>0.84999999999854481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12716.12</v>
      </c>
      <c r="D1222" s="1">
        <f>BILANCA!E245</f>
        <v>-25165.83</v>
      </c>
      <c r="E1222" s="1">
        <v>0</v>
      </c>
      <c r="F1222" s="1">
        <v>0</v>
      </c>
      <c r="G1222" s="2">
        <f t="shared" si="22"/>
        <v>-8990.1140599999999</v>
      </c>
      <c r="H1222" s="2">
        <f t="shared" si="23"/>
        <v>0.28999999999905413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27403.99</v>
      </c>
      <c r="D1223" s="1">
        <f>BILANCA!E246</f>
        <v>0</v>
      </c>
      <c r="E1223" s="1">
        <v>0</v>
      </c>
      <c r="F1223" s="1">
        <v>0</v>
      </c>
      <c r="G1223" s="2">
        <f t="shared" si="22"/>
        <v>6576.9575999999997</v>
      </c>
      <c r="H1223" s="2">
        <f t="shared" si="23"/>
        <v>9.9999999983992893E-3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27403.99</v>
      </c>
      <c r="D1224" s="1">
        <f>BILANCA!E247</f>
        <v>0</v>
      </c>
      <c r="E1224" s="1">
        <v>0</v>
      </c>
      <c r="F1224" s="1">
        <v>0</v>
      </c>
      <c r="G1224" s="2">
        <f t="shared" si="22"/>
        <v>6604.3615900000004</v>
      </c>
      <c r="H1224" s="2">
        <f t="shared" si="23"/>
        <v>9.9999999983992893E-3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14687.87</v>
      </c>
      <c r="D1227" s="1">
        <f>BILANCA!E250</f>
        <v>25165.83</v>
      </c>
      <c r="E1227" s="1">
        <v>0</v>
      </c>
      <c r="F1227" s="1">
        <v>0</v>
      </c>
      <c r="G1227" s="2">
        <f t="shared" si="22"/>
        <v>15864.76532</v>
      </c>
      <c r="H1227" s="2">
        <f t="shared" si="23"/>
        <v>0.29999999999745341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8812.9</v>
      </c>
      <c r="E1228" s="1">
        <v>0</v>
      </c>
      <c r="F1228" s="1">
        <v>0</v>
      </c>
      <c r="G1228" s="2">
        <f t="shared" si="22"/>
        <v>4318.3209999999999</v>
      </c>
      <c r="H1228" s="2">
        <f t="shared" si="23"/>
        <v>0.1000000000003638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14687.87</v>
      </c>
      <c r="D1229" s="1">
        <f>BILANCA!E252</f>
        <v>16352.93</v>
      </c>
      <c r="E1229" s="1">
        <v>0</v>
      </c>
      <c r="F1229" s="1">
        <v>0</v>
      </c>
      <c r="G1229" s="2">
        <f t="shared" si="22"/>
        <v>11658.85758</v>
      </c>
      <c r="H1229" s="2">
        <f t="shared" si="23"/>
        <v>0.19999999999890861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3928.93</v>
      </c>
      <c r="D1232" s="1">
        <f>BILANCA!E255</f>
        <v>5701.6</v>
      </c>
      <c r="E1232" s="1">
        <v>0</v>
      </c>
      <c r="F1232" s="1">
        <v>0</v>
      </c>
      <c r="G1232" s="2">
        <f t="shared" si="22"/>
        <v>3817.70037</v>
      </c>
      <c r="H1232" s="2">
        <f t="shared" si="23"/>
        <v>0.46999999999979991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148781.15</v>
      </c>
      <c r="D1236" s="1">
        <f>BILANCA!E259</f>
        <v>63862.71</v>
      </c>
      <c r="E1236" s="1">
        <v>0</v>
      </c>
      <c r="F1236" s="1">
        <v>0</v>
      </c>
      <c r="G1236" s="2">
        <f t="shared" si="22"/>
        <v>69956.162209999995</v>
      </c>
      <c r="H1236" s="2">
        <f t="shared" si="23"/>
        <v>0.43999999999505235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148781.15</v>
      </c>
      <c r="D1237" s="1">
        <f>BILANCA!E260</f>
        <v>63862.71</v>
      </c>
      <c r="E1237" s="1">
        <v>0</v>
      </c>
      <c r="F1237" s="1">
        <v>0</v>
      </c>
      <c r="G1237" s="2">
        <f t="shared" si="22"/>
        <v>70232.668780000007</v>
      </c>
      <c r="H1237" s="2">
        <f t="shared" si="23"/>
        <v>0.43999999999505235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2679.68</v>
      </c>
      <c r="D1240" s="1">
        <f>BILANCA!E264</f>
        <v>3168.01</v>
      </c>
      <c r="E1240" s="1">
        <v>0</v>
      </c>
      <c r="F1240" s="1">
        <v>0</v>
      </c>
      <c r="G1240" s="2">
        <f t="shared" si="22"/>
        <v>2317.0349000000001</v>
      </c>
      <c r="H1240" s="2">
        <f t="shared" si="23"/>
        <v>0.33000000000038199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1780.14</v>
      </c>
      <c r="D1241" s="1">
        <f>BILANCA!E265</f>
        <v>2533.59</v>
      </c>
      <c r="E1241" s="1">
        <v>0</v>
      </c>
      <c r="F1241" s="1">
        <v>0</v>
      </c>
      <c r="G1241" s="2">
        <f t="shared" si="22"/>
        <v>1766.6085600000001</v>
      </c>
      <c r="H1241" s="2">
        <f t="shared" si="23"/>
        <v>0.54999999999995453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1999.51</v>
      </c>
      <c r="D1244" s="1">
        <f>BILANCA!E268</f>
        <v>2357.64</v>
      </c>
      <c r="E1244" s="1">
        <v>0</v>
      </c>
      <c r="F1244" s="1">
        <v>0</v>
      </c>
      <c r="G1244" s="2">
        <f t="shared" si="24"/>
        <v>1752.5601899999999</v>
      </c>
      <c r="H1244" s="2">
        <f t="shared" si="23"/>
        <v>0.85000000000013642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100</v>
      </c>
      <c r="E1247" s="1">
        <v>0</v>
      </c>
      <c r="F1247" s="1">
        <v>0</v>
      </c>
      <c r="G1247" s="2">
        <f t="shared" si="24"/>
        <v>52.800000000000004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664.15</v>
      </c>
      <c r="D1263" s="1">
        <f>BILANCA!E287</f>
        <v>2618.5</v>
      </c>
      <c r="E1263" s="1">
        <v>0</v>
      </c>
      <c r="F1263" s="1">
        <v>0</v>
      </c>
      <c r="G1263" s="2">
        <f t="shared" si="24"/>
        <v>1652.3220000000001</v>
      </c>
      <c r="H1263" s="2">
        <f t="shared" si="23"/>
        <v>0.64999999999997726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167155.62</v>
      </c>
      <c r="D1264" s="1">
        <f>BILANCA!E288</f>
        <v>219222.05</v>
      </c>
      <c r="E1264" s="1">
        <v>0</v>
      </c>
      <c r="F1264" s="1">
        <v>0</v>
      </c>
      <c r="G1264" s="2">
        <f t="shared" si="24"/>
        <v>170173.52132</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v>
      </c>
      <c r="E1265" s="1">
        <v>0</v>
      </c>
      <c r="F1265" s="1">
        <v>0</v>
      </c>
      <c r="G1265" s="2">
        <f t="shared" si="24"/>
        <v>11.28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2121595.63</v>
      </c>
      <c r="D1408" s="1">
        <f>'RAS-funkcijski'!E114</f>
        <v>2597636.39</v>
      </c>
      <c r="E1408" s="1">
        <v>0</v>
      </c>
      <c r="F1408" s="1">
        <v>0</v>
      </c>
      <c r="G1408" s="2">
        <f t="shared" si="24"/>
        <v>804855.52509999997</v>
      </c>
      <c r="H1408" s="2">
        <f t="shared" si="27"/>
        <v>0.76000000024214387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2093142.19</v>
      </c>
      <c r="D1409" s="1">
        <f>'RAS-funkcijski'!E115</f>
        <v>2406800.89</v>
      </c>
      <c r="E1409" s="1">
        <v>0</v>
      </c>
      <c r="F1409" s="1">
        <v>0</v>
      </c>
      <c r="G1409" s="2">
        <f t="shared" si="24"/>
        <v>766648.58067000005</v>
      </c>
      <c r="H1409" s="2">
        <f t="shared" si="2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2093142.19</v>
      </c>
      <c r="D1411" s="1">
        <f>'RAS-funkcijski'!E117</f>
        <v>2406800.89</v>
      </c>
      <c r="E1411" s="1">
        <v>0</v>
      </c>
      <c r="F1411" s="1">
        <v>0</v>
      </c>
      <c r="G1411" s="2">
        <f t="shared" si="24"/>
        <v>780462.06861000007</v>
      </c>
      <c r="H1411" s="2">
        <f t="shared" si="27"/>
        <v>0.29999999981373549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28453.439999999999</v>
      </c>
      <c r="D1420" s="1">
        <f>'RAS-funkcijski'!E126</f>
        <v>190835.5</v>
      </c>
      <c r="E1420" s="1">
        <v>0</v>
      </c>
      <c r="F1420" s="1">
        <v>0</v>
      </c>
      <c r="G1420" s="2">
        <f t="shared" si="24"/>
        <v>50035.181680000002</v>
      </c>
      <c r="H1420" s="2">
        <f t="shared" si="27"/>
        <v>0.93999999999869033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2121595.63</v>
      </c>
      <c r="D1435" s="13">
        <f>'RAS-funkcijski'!E141</f>
        <v>2597636.39</v>
      </c>
      <c r="E1435" s="13">
        <v>0</v>
      </c>
      <c r="F1435" s="13">
        <v>0</v>
      </c>
      <c r="G1435" s="14">
        <f t="shared" si="24"/>
        <v>1002410.9721700002</v>
      </c>
      <c r="H1435" s="14">
        <f t="shared" si="27"/>
        <v>0.76000000024214387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33347.620000000003</v>
      </c>
      <c r="D1436" s="6">
        <f>'P-VRIO'!E5</f>
        <v>0</v>
      </c>
      <c r="E1436" s="6">
        <v>0</v>
      </c>
      <c r="F1436" s="6">
        <v>0</v>
      </c>
      <c r="G1436" s="7">
        <f t="shared" si="24"/>
        <v>33.347620000000006</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33347.620000000003</v>
      </c>
      <c r="D1453" s="1">
        <f>'P-VRIO'!E22</f>
        <v>0</v>
      </c>
      <c r="E1453" s="1">
        <v>0</v>
      </c>
      <c r="F1453" s="1">
        <v>0</v>
      </c>
      <c r="G1453" s="2">
        <f t="shared" si="24"/>
        <v>600.25716</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33347.620000000003</v>
      </c>
      <c r="D1454" s="1">
        <f>'P-VRIO'!E23</f>
        <v>0</v>
      </c>
      <c r="E1454" s="1">
        <v>0</v>
      </c>
      <c r="F1454" s="1">
        <v>0</v>
      </c>
      <c r="G1454" s="2">
        <f t="shared" si="24"/>
        <v>633.60478000000001</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33347.620000000003</v>
      </c>
      <c r="D1456" s="1">
        <f>'P-VRIO'!E25</f>
        <v>0</v>
      </c>
      <c r="E1456" s="1">
        <v>0</v>
      </c>
      <c r="F1456" s="1">
        <v>0</v>
      </c>
      <c r="G1456" s="2">
        <f t="shared" si="24"/>
        <v>700.30002000000013</v>
      </c>
      <c r="H1456" s="2">
        <f t="shared" si="27"/>
        <v>0.37999999999738066</v>
      </c>
      <c r="I1456" s="10">
        <f t="shared" si="30"/>
        <v>266.1140075981657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167819.77</v>
      </c>
      <c r="D1480" s="6"/>
      <c r="E1480" s="6">
        <v>0</v>
      </c>
      <c r="F1480" s="6">
        <v>0</v>
      </c>
      <c r="G1480" s="7">
        <f t="shared" ref="G1480:G1580" si="34">B1480/1000*C1480</f>
        <v>167.81977000000001</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2640319.34</v>
      </c>
      <c r="D1481" s="1">
        <v>0</v>
      </c>
      <c r="E1481" s="1">
        <v>0</v>
      </c>
      <c r="F1481" s="1">
        <v>0</v>
      </c>
      <c r="G1481" s="2">
        <f t="shared" si="34"/>
        <v>5280.63868</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2611167.71</v>
      </c>
      <c r="D1483" s="1">
        <v>0</v>
      </c>
      <c r="E1483" s="1">
        <v>0</v>
      </c>
      <c r="F1483" s="1">
        <v>0</v>
      </c>
      <c r="G1483" s="2">
        <f t="shared" si="34"/>
        <v>10444.670840000001</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2084046.76</v>
      </c>
      <c r="D1484" s="1">
        <v>0</v>
      </c>
      <c r="E1484" s="1">
        <v>0</v>
      </c>
      <c r="F1484" s="1">
        <v>0</v>
      </c>
      <c r="G1484" s="2">
        <f t="shared" si="34"/>
        <v>10420.2338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435132.95</v>
      </c>
      <c r="D1485" s="1">
        <v>0</v>
      </c>
      <c r="E1485" s="1">
        <v>0</v>
      </c>
      <c r="F1485" s="1">
        <v>0</v>
      </c>
      <c r="G1485" s="2">
        <f t="shared" si="34"/>
        <v>2610.7977000000001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2842.96</v>
      </c>
      <c r="D1486" s="1">
        <v>0</v>
      </c>
      <c r="E1486" s="1">
        <v>0</v>
      </c>
      <c r="F1486" s="1">
        <v>0</v>
      </c>
      <c r="G1486" s="2">
        <f t="shared" si="34"/>
        <v>19.90072</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78237.61</v>
      </c>
      <c r="D1489" s="1">
        <v>0</v>
      </c>
      <c r="E1489" s="1">
        <v>0</v>
      </c>
      <c r="F1489" s="1">
        <v>0</v>
      </c>
      <c r="G1489" s="2">
        <f t="shared" si="34"/>
        <v>782.37610000000006</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10907.43</v>
      </c>
      <c r="D1491" s="1">
        <v>0</v>
      </c>
      <c r="E1491" s="1">
        <v>0</v>
      </c>
      <c r="F1491" s="1">
        <v>0</v>
      </c>
      <c r="G1491" s="2">
        <f t="shared" si="34"/>
        <v>130.88916</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29151.63</v>
      </c>
      <c r="D1492" s="1">
        <v>0</v>
      </c>
      <c r="E1492" s="1">
        <v>0</v>
      </c>
      <c r="F1492" s="1">
        <v>0</v>
      </c>
      <c r="G1492" s="2">
        <f t="shared" si="34"/>
        <v>378.97118999999998</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2586278.56</v>
      </c>
      <c r="D1499" s="1">
        <v>0</v>
      </c>
      <c r="E1499" s="1">
        <v>0</v>
      </c>
      <c r="F1499" s="1">
        <v>0</v>
      </c>
      <c r="G1499" s="2">
        <f t="shared" si="34"/>
        <v>51725.571200000006</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2557146.9300000002</v>
      </c>
      <c r="D1501" s="1">
        <v>0</v>
      </c>
      <c r="E1501" s="1">
        <v>0</v>
      </c>
      <c r="F1501" s="1">
        <v>0</v>
      </c>
      <c r="G1501" s="2">
        <f t="shared" si="34"/>
        <v>56257.232459999999</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2046585.01</v>
      </c>
      <c r="D1502" s="1">
        <v>0</v>
      </c>
      <c r="E1502" s="1">
        <v>0</v>
      </c>
      <c r="F1502" s="1">
        <v>0</v>
      </c>
      <c r="G1502" s="2">
        <f t="shared" si="34"/>
        <v>47071.45523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417725.98</v>
      </c>
      <c r="D1503" s="1">
        <v>0</v>
      </c>
      <c r="E1503" s="1">
        <v>0</v>
      </c>
      <c r="F1503" s="1">
        <v>0</v>
      </c>
      <c r="G1503" s="2">
        <f t="shared" si="34"/>
        <v>10025.42352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2826.82</v>
      </c>
      <c r="D1504" s="1">
        <v>0</v>
      </c>
      <c r="E1504" s="1">
        <v>0</v>
      </c>
      <c r="F1504" s="1">
        <v>0</v>
      </c>
      <c r="G1504" s="2">
        <f t="shared" si="34"/>
        <v>70.670500000000004</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79485.5</v>
      </c>
      <c r="D1507" s="1">
        <v>0</v>
      </c>
      <c r="E1507" s="1">
        <v>0</v>
      </c>
      <c r="F1507" s="1">
        <v>0</v>
      </c>
      <c r="G1507" s="2">
        <f t="shared" si="34"/>
        <v>2225.5940000000001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10523.62</v>
      </c>
      <c r="D1509" s="1">
        <v>0</v>
      </c>
      <c r="E1509" s="1">
        <v>0</v>
      </c>
      <c r="F1509" s="1">
        <v>0</v>
      </c>
      <c r="G1509" s="2">
        <f t="shared" si="34"/>
        <v>315.70859999999999</v>
      </c>
      <c r="H1509" s="2">
        <f t="shared" si="35"/>
        <v>0.37999999999919964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29131.63</v>
      </c>
      <c r="D1510" s="1">
        <v>0</v>
      </c>
      <c r="E1510" s="1">
        <v>0</v>
      </c>
      <c r="F1510" s="1">
        <v>0</v>
      </c>
      <c r="G1510" s="2">
        <f t="shared" si="34"/>
        <v>903.08053000000007</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221860.54999999981</v>
      </c>
      <c r="D1517" s="1">
        <v>0</v>
      </c>
      <c r="E1517" s="1">
        <v>0</v>
      </c>
      <c r="F1517" s="1">
        <v>0</v>
      </c>
      <c r="G1517" s="2">
        <f t="shared" si="34"/>
        <v>8430.7008999999925</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2638.5</v>
      </c>
      <c r="D1518" s="1">
        <v>0</v>
      </c>
      <c r="E1518" s="1">
        <v>0</v>
      </c>
      <c r="F1518" s="1">
        <v>0</v>
      </c>
      <c r="G1518" s="2">
        <f t="shared" si="34"/>
        <v>102.9015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2618.5</v>
      </c>
      <c r="D1524" s="1">
        <v>0</v>
      </c>
      <c r="E1524" s="1">
        <v>0</v>
      </c>
      <c r="F1524" s="1">
        <v>0</v>
      </c>
      <c r="G1524" s="2">
        <f t="shared" si="34"/>
        <v>117.8325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2520.0100000000002</v>
      </c>
      <c r="D1530" s="1">
        <v>0</v>
      </c>
      <c r="E1530" s="1">
        <v>0</v>
      </c>
      <c r="F1530" s="1">
        <v>0</v>
      </c>
      <c r="G1530" s="2">
        <f t="shared" si="34"/>
        <v>128.52051</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2520.0100000000002</v>
      </c>
      <c r="D1531" s="1">
        <v>0</v>
      </c>
      <c r="E1531" s="1">
        <v>0</v>
      </c>
      <c r="F1531" s="1">
        <v>0</v>
      </c>
      <c r="G1531" s="2">
        <f t="shared" si="34"/>
        <v>131.04052000000001</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98.49</v>
      </c>
      <c r="D1535" s="1">
        <v>0</v>
      </c>
      <c r="E1535" s="1">
        <v>0</v>
      </c>
      <c r="F1535" s="1">
        <v>0</v>
      </c>
      <c r="G1535" s="2">
        <f t="shared" si="34"/>
        <v>5.5154399999999999</v>
      </c>
      <c r="H1535" s="2">
        <f t="shared" si="35"/>
        <v>0.48999999999999488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98.49</v>
      </c>
      <c r="D1536" s="1">
        <v>0</v>
      </c>
      <c r="E1536" s="1">
        <v>0</v>
      </c>
      <c r="F1536" s="1">
        <v>0</v>
      </c>
      <c r="G1536" s="2">
        <f t="shared" si="34"/>
        <v>5.6139299999999999</v>
      </c>
      <c r="H1536" s="2">
        <f t="shared" si="35"/>
        <v>0.48999999999999488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v>
      </c>
      <c r="D1565" s="1">
        <v>0</v>
      </c>
      <c r="E1565" s="1">
        <v>0</v>
      </c>
      <c r="F1565" s="1">
        <v>0</v>
      </c>
      <c r="G1565" s="2">
        <f t="shared" si="34"/>
        <v>1.7199999999999998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v>
      </c>
      <c r="D1566" s="1">
        <v>0</v>
      </c>
      <c r="E1566" s="1">
        <v>0</v>
      </c>
      <c r="F1566" s="1">
        <v>0</v>
      </c>
      <c r="G1566" s="2">
        <f t="shared" si="34"/>
        <v>1.7399999999999998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219222.05</v>
      </c>
      <c r="D1576" s="1">
        <v>0</v>
      </c>
      <c r="E1576" s="1">
        <v>0</v>
      </c>
      <c r="F1576" s="1">
        <v>0</v>
      </c>
      <c r="G1576" s="2">
        <f t="shared" si="34"/>
        <v>21264.538850000001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219222.05</v>
      </c>
      <c r="D1578" s="1">
        <v>0</v>
      </c>
      <c r="E1578" s="1">
        <v>0</v>
      </c>
      <c r="F1578" s="1">
        <v>0</v>
      </c>
      <c r="G1578" s="2">
        <f t="shared" si="34"/>
        <v>21702.982950000001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2109302.5</v>
      </c>
      <c r="I16" s="170">
        <f>'PR-RAS'!E6</f>
        <v>2559754.44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2092066.29</v>
      </c>
      <c r="I17" s="170">
        <f>'PR-RAS'!E151</f>
        <v>2568355.52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12716.120000000112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25165.830000000184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731390.63</v>
      </c>
      <c r="I20" s="173">
        <f>BILANCA!E7</f>
        <v>740560.77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188605.18</v>
      </c>
      <c r="I21" s="175">
        <f>BILANCA!E68</f>
        <v>206536.68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167819.77000000002</v>
      </c>
      <c r="I22" s="175">
        <f>BILANCA!E176</f>
        <v>221860.55000000002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752176.04</v>
      </c>
      <c r="I23" s="177">
        <f>BILANCA!E237</f>
        <v>725236.9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2121595.63</v>
      </c>
      <c r="I27" s="175">
        <f>'RAS-funkcijski'!E114</f>
        <v>2597636.39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2121595.63</v>
      </c>
      <c r="I28" s="179">
        <f>'RAS-funkcijski'!E141</f>
        <v>2597636.39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33347.620000000003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33347.620000000003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167819.77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221860.54999999981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2638.5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219222.05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3" zoomScaleNormal="100" workbookViewId="0">
      <selection activeCell="E713" sqref="E7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2109302.5</v>
      </c>
      <c r="E6" s="51">
        <f>E7+E44+E50+E82+E106+E124+E133+E139</f>
        <v>2559754.44</v>
      </c>
      <c r="F6" s="52">
        <f t="shared" ref="F6:F131" si="0">IF(D6&lt;&gt;0,IF(E6/D6&gt;=100,"&gt;&gt;100",E6/D6*100),"-")</f>
        <v>121.35549263322829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1777649.61</v>
      </c>
      <c r="E50" s="51">
        <f>E51+E54+E59+E62+E65+E68+E71+E74+E77</f>
        <v>2226823.4900000002</v>
      </c>
      <c r="F50" s="52">
        <f t="shared" si="0"/>
        <v>125.26785242002782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1702789.04</v>
      </c>
      <c r="E68" s="51">
        <f t="shared" si="15"/>
        <v>2110447.27</v>
      </c>
      <c r="F68" s="52">
        <f t="shared" si="0"/>
        <v>123.94061862178769</v>
      </c>
    </row>
    <row r="69" spans="1:6" ht="12.75" customHeight="1" x14ac:dyDescent="0.2">
      <c r="A69" s="53" t="s">
        <v>184</v>
      </c>
      <c r="B69" s="85" t="s">
        <v>185</v>
      </c>
      <c r="C69" s="50" t="s">
        <v>184</v>
      </c>
      <c r="D69" s="242">
        <v>1698257.53</v>
      </c>
      <c r="E69" s="242">
        <v>2106298.0299999998</v>
      </c>
      <c r="F69" s="52">
        <f t="shared" si="0"/>
        <v>124.02700961378925</v>
      </c>
    </row>
    <row r="70" spans="1:6" ht="24" x14ac:dyDescent="0.2">
      <c r="A70" s="53" t="s">
        <v>186</v>
      </c>
      <c r="B70" s="85" t="s">
        <v>187</v>
      </c>
      <c r="C70" s="50" t="s">
        <v>186</v>
      </c>
      <c r="D70" s="242">
        <v>4531.51</v>
      </c>
      <c r="E70" s="242">
        <v>4149.24</v>
      </c>
      <c r="F70" s="52">
        <f t="shared" si="0"/>
        <v>91.564180593223881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74860.569999999992</v>
      </c>
      <c r="E77" s="51">
        <f t="shared" si="18"/>
        <v>116376.22</v>
      </c>
      <c r="F77" s="52">
        <f t="shared" si="0"/>
        <v>155.45729881565157</v>
      </c>
    </row>
    <row r="78" spans="1:6" ht="12.75" customHeight="1" x14ac:dyDescent="0.2">
      <c r="A78" s="53">
        <v>6391</v>
      </c>
      <c r="B78" s="85" t="s">
        <v>202</v>
      </c>
      <c r="C78" s="50" t="s">
        <v>203</v>
      </c>
      <c r="D78" s="242">
        <v>10406.76</v>
      </c>
      <c r="E78" s="242">
        <v>16326.88</v>
      </c>
      <c r="F78" s="52">
        <f t="shared" si="0"/>
        <v>156.88725405409559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64453.81</v>
      </c>
      <c r="E80" s="242">
        <v>100049.34</v>
      </c>
      <c r="F80" s="52">
        <f t="shared" si="0"/>
        <v>155.22641718154441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0.09</v>
      </c>
      <c r="E82" s="51">
        <f t="shared" si="19"/>
        <v>0.03</v>
      </c>
      <c r="F82" s="52">
        <f t="shared" si="0"/>
        <v>33.333333333333329</v>
      </c>
    </row>
    <row r="83" spans="1:6" ht="12.75" customHeight="1" x14ac:dyDescent="0.2">
      <c r="A83" s="53">
        <v>641</v>
      </c>
      <c r="B83" s="85" t="s">
        <v>212</v>
      </c>
      <c r="C83" s="50" t="s">
        <v>213</v>
      </c>
      <c r="D83" s="51">
        <f t="shared" ref="D83:E83" si="20">SUM(D84:D90)</f>
        <v>0.09</v>
      </c>
      <c r="E83" s="51">
        <f t="shared" si="20"/>
        <v>0.03</v>
      </c>
      <c r="F83" s="52">
        <f t="shared" si="0"/>
        <v>33.333333333333329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0.09</v>
      </c>
      <c r="E85" s="242">
        <v>0.03</v>
      </c>
      <c r="F85" s="52">
        <f t="shared" si="0"/>
        <v>33.333333333333329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846.99</v>
      </c>
      <c r="E106" s="51">
        <f t="shared" si="23"/>
        <v>338.14</v>
      </c>
      <c r="F106" s="52">
        <f t="shared" si="0"/>
        <v>39.922549262683148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846.99</v>
      </c>
      <c r="E112" s="51">
        <f t="shared" si="25"/>
        <v>338.14</v>
      </c>
      <c r="F112" s="52">
        <f t="shared" si="0"/>
        <v>39.922549262683148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846.99</v>
      </c>
      <c r="E117" s="242">
        <v>338.14</v>
      </c>
      <c r="F117" s="52">
        <f t="shared" si="0"/>
        <v>39.922549262683148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37341.379999999997</v>
      </c>
      <c r="E124" s="51">
        <f t="shared" si="27"/>
        <v>29536.36</v>
      </c>
      <c r="F124" s="52">
        <f t="shared" si="0"/>
        <v>79.098201512638269</v>
      </c>
    </row>
    <row r="125" spans="1:6" ht="12.75" customHeight="1" x14ac:dyDescent="0.2">
      <c r="A125" s="53">
        <v>661</v>
      </c>
      <c r="B125" s="86" t="s">
        <v>296</v>
      </c>
      <c r="C125" s="50" t="s">
        <v>297</v>
      </c>
      <c r="D125" s="51">
        <f t="shared" ref="D125:E125" si="28">SUM(D126:D127)</f>
        <v>31097.59</v>
      </c>
      <c r="E125" s="51">
        <f t="shared" si="28"/>
        <v>28024.79</v>
      </c>
      <c r="F125" s="52">
        <f t="shared" si="0"/>
        <v>90.118848438094403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31097.59</v>
      </c>
      <c r="E127" s="242">
        <v>28024.79</v>
      </c>
      <c r="F127" s="52">
        <f t="shared" si="0"/>
        <v>90.118848438094403</v>
      </c>
    </row>
    <row r="128" spans="1:6" ht="24" x14ac:dyDescent="0.2">
      <c r="A128" s="53">
        <v>663</v>
      </c>
      <c r="B128" s="231" t="s">
        <v>302</v>
      </c>
      <c r="C128" s="50" t="s">
        <v>303</v>
      </c>
      <c r="D128" s="51">
        <f t="shared" ref="D128:E128" si="29">SUM(D129:D132)</f>
        <v>6243.79</v>
      </c>
      <c r="E128" s="51">
        <f t="shared" si="29"/>
        <v>1511.5700000000002</v>
      </c>
      <c r="F128" s="52">
        <f t="shared" si="0"/>
        <v>24.209174235520418</v>
      </c>
    </row>
    <row r="129" spans="1:6" ht="12.75" customHeight="1" x14ac:dyDescent="0.2">
      <c r="A129" s="53">
        <v>6631</v>
      </c>
      <c r="B129" s="86" t="s">
        <v>304</v>
      </c>
      <c r="C129" s="50" t="s">
        <v>305</v>
      </c>
      <c r="D129" s="242">
        <v>3897.31</v>
      </c>
      <c r="E129" s="242">
        <v>758.07</v>
      </c>
      <c r="F129" s="52">
        <f t="shared" si="0"/>
        <v>19.451108585152323</v>
      </c>
    </row>
    <row r="130" spans="1:6" ht="12.75" customHeight="1" x14ac:dyDescent="0.2">
      <c r="A130" s="53">
        <v>6632</v>
      </c>
      <c r="B130" s="232" t="s">
        <v>306</v>
      </c>
      <c r="C130" s="50" t="s">
        <v>307</v>
      </c>
      <c r="D130" s="242">
        <v>2346.48</v>
      </c>
      <c r="E130" s="242">
        <v>753.5</v>
      </c>
      <c r="F130" s="52">
        <f t="shared" si="0"/>
        <v>32.111929358017115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293329.61</v>
      </c>
      <c r="E133" s="51">
        <f t="shared" si="30"/>
        <v>303011.69</v>
      </c>
      <c r="F133" s="52">
        <f t="shared" ref="F133:F223" si="31">IF(D133&lt;&gt;0,IF(E133/D133&gt;=100,"&gt;&gt;100",E133/D133*100),"-")</f>
        <v>103.30075098794151</v>
      </c>
    </row>
    <row r="134" spans="1:6" ht="24" x14ac:dyDescent="0.2">
      <c r="A134" s="53">
        <v>671</v>
      </c>
      <c r="B134" s="232" t="s">
        <v>314</v>
      </c>
      <c r="C134" s="50" t="s">
        <v>315</v>
      </c>
      <c r="D134" s="51">
        <f t="shared" ref="D134:E134" si="32">SUM(D135:D137)</f>
        <v>293329.61</v>
      </c>
      <c r="E134" s="51">
        <f t="shared" si="32"/>
        <v>303011.69</v>
      </c>
      <c r="F134" s="52">
        <f t="shared" si="31"/>
        <v>103.30075098794151</v>
      </c>
    </row>
    <row r="135" spans="1:6" ht="12.75" customHeight="1" x14ac:dyDescent="0.2">
      <c r="A135" s="53">
        <v>6711</v>
      </c>
      <c r="B135" s="85" t="s">
        <v>316</v>
      </c>
      <c r="C135" s="50" t="s">
        <v>317</v>
      </c>
      <c r="D135" s="242">
        <v>285366.13</v>
      </c>
      <c r="E135" s="242">
        <v>294986.49</v>
      </c>
      <c r="F135" s="52">
        <f t="shared" si="31"/>
        <v>103.37123400033494</v>
      </c>
    </row>
    <row r="136" spans="1:6" ht="24" x14ac:dyDescent="0.2">
      <c r="A136" s="53">
        <v>6712</v>
      </c>
      <c r="B136" s="232" t="s">
        <v>318</v>
      </c>
      <c r="C136" s="50" t="s">
        <v>319</v>
      </c>
      <c r="D136" s="242">
        <v>7963.48</v>
      </c>
      <c r="E136" s="242">
        <v>8025.2</v>
      </c>
      <c r="F136" s="52">
        <f t="shared" si="31"/>
        <v>100.77503804869228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134.82</v>
      </c>
      <c r="E139" s="51">
        <f t="shared" si="33"/>
        <v>44.73</v>
      </c>
      <c r="F139" s="52">
        <f t="shared" si="31"/>
        <v>33.177570093457945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134.82</v>
      </c>
      <c r="E150" s="242">
        <v>44.73</v>
      </c>
      <c r="F150" s="52">
        <f t="shared" si="31"/>
        <v>33.177570093457945</v>
      </c>
    </row>
    <row r="151" spans="1:6" ht="12.75" customHeight="1" x14ac:dyDescent="0.2">
      <c r="A151" s="53">
        <v>3</v>
      </c>
      <c r="B151" s="85" t="s">
        <v>348</v>
      </c>
      <c r="C151" s="50" t="s">
        <v>56</v>
      </c>
      <c r="D151" s="51">
        <f t="shared" ref="D151:E151" si="35">D152+D163+D196+D215+D224+D252+D263</f>
        <v>2092066.29</v>
      </c>
      <c r="E151" s="51">
        <f t="shared" si="35"/>
        <v>2568355.52</v>
      </c>
      <c r="F151" s="52">
        <f t="shared" si="31"/>
        <v>122.76645019694858</v>
      </c>
    </row>
    <row r="152" spans="1:6" ht="12.75" customHeight="1" x14ac:dyDescent="0.2">
      <c r="A152" s="53">
        <v>31</v>
      </c>
      <c r="B152" s="85" t="s">
        <v>349</v>
      </c>
      <c r="C152" s="50" t="s">
        <v>35</v>
      </c>
      <c r="D152" s="51">
        <f t="shared" ref="D152:E152" si="36">D153+D158+D159</f>
        <v>1744095.77</v>
      </c>
      <c r="E152" s="51">
        <f t="shared" si="36"/>
        <v>2054863.86</v>
      </c>
      <c r="F152" s="52">
        <f t="shared" si="31"/>
        <v>117.81829274203217</v>
      </c>
    </row>
    <row r="153" spans="1:6" ht="12.75" customHeight="1" x14ac:dyDescent="0.2">
      <c r="A153" s="53">
        <v>311</v>
      </c>
      <c r="B153" s="85" t="s">
        <v>350</v>
      </c>
      <c r="C153" s="50" t="s">
        <v>351</v>
      </c>
      <c r="D153" s="51">
        <f t="shared" ref="D153:E153" si="37">SUM(D154:D157)</f>
        <v>1451645.1</v>
      </c>
      <c r="E153" s="51">
        <f t="shared" si="37"/>
        <v>1694497.08</v>
      </c>
      <c r="F153" s="52">
        <f t="shared" si="31"/>
        <v>116.72943200786472</v>
      </c>
    </row>
    <row r="154" spans="1:6" ht="12.75" customHeight="1" x14ac:dyDescent="0.2">
      <c r="A154" s="53">
        <v>3111</v>
      </c>
      <c r="B154" s="85" t="s">
        <v>352</v>
      </c>
      <c r="C154" s="50" t="s">
        <v>353</v>
      </c>
      <c r="D154" s="242">
        <v>1451645.1</v>
      </c>
      <c r="E154" s="242">
        <v>1694497.08</v>
      </c>
      <c r="F154" s="52">
        <f t="shared" si="31"/>
        <v>116.72943200786472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57372.46</v>
      </c>
      <c r="E158" s="242">
        <v>86804.69</v>
      </c>
      <c r="F158" s="52">
        <f t="shared" si="31"/>
        <v>151.30027542831525</v>
      </c>
    </row>
    <row r="159" spans="1:6" ht="12.75" customHeight="1" x14ac:dyDescent="0.2">
      <c r="A159" s="53">
        <v>313</v>
      </c>
      <c r="B159" s="85" t="s">
        <v>362</v>
      </c>
      <c r="C159" s="50" t="s">
        <v>363</v>
      </c>
      <c r="D159" s="51">
        <f t="shared" ref="D159:E159" si="38">SUM(D160:D162)</f>
        <v>235078.21</v>
      </c>
      <c r="E159" s="51">
        <f t="shared" si="38"/>
        <v>273562.09000000003</v>
      </c>
      <c r="F159" s="52">
        <f t="shared" si="31"/>
        <v>116.37067085035233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235078.21</v>
      </c>
      <c r="E161" s="242">
        <v>273562.09000000003</v>
      </c>
      <c r="F161" s="52">
        <f t="shared" si="31"/>
        <v>116.37067085035233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262854.3</v>
      </c>
      <c r="E163" s="51">
        <f t="shared" si="39"/>
        <v>432411.08999999997</v>
      </c>
      <c r="F163" s="52">
        <f t="shared" si="31"/>
        <v>164.50599818987172</v>
      </c>
    </row>
    <row r="164" spans="1:6" ht="12.75" customHeight="1" x14ac:dyDescent="0.2">
      <c r="A164" s="53">
        <v>321</v>
      </c>
      <c r="B164" s="85" t="s">
        <v>371</v>
      </c>
      <c r="C164" s="50" t="s">
        <v>372</v>
      </c>
      <c r="D164" s="51">
        <f t="shared" ref="D164:E164" si="40">SUM(D165:D168)</f>
        <v>46147.429999999993</v>
      </c>
      <c r="E164" s="51">
        <f t="shared" si="40"/>
        <v>60325.69</v>
      </c>
      <c r="F164" s="52">
        <f t="shared" si="31"/>
        <v>130.72383445838699</v>
      </c>
    </row>
    <row r="165" spans="1:6" ht="12.75" customHeight="1" x14ac:dyDescent="0.2">
      <c r="A165" s="53">
        <v>3211</v>
      </c>
      <c r="B165" s="85" t="s">
        <v>373</v>
      </c>
      <c r="C165" s="50" t="s">
        <v>374</v>
      </c>
      <c r="D165" s="242">
        <v>7342.13</v>
      </c>
      <c r="E165" s="242">
        <v>9597.5300000000007</v>
      </c>
      <c r="F165" s="52">
        <f t="shared" si="31"/>
        <v>130.71860618104012</v>
      </c>
    </row>
    <row r="166" spans="1:6" ht="12.75" customHeight="1" x14ac:dyDescent="0.2">
      <c r="A166" s="53">
        <v>3212</v>
      </c>
      <c r="B166" s="85" t="s">
        <v>375</v>
      </c>
      <c r="C166" s="50" t="s">
        <v>376</v>
      </c>
      <c r="D166" s="242">
        <v>37644.21</v>
      </c>
      <c r="E166" s="242">
        <v>48468.65</v>
      </c>
      <c r="F166" s="52">
        <f t="shared" si="31"/>
        <v>128.7545946640931</v>
      </c>
    </row>
    <row r="167" spans="1:6" ht="12.75" customHeight="1" x14ac:dyDescent="0.2">
      <c r="A167" s="53">
        <v>3213</v>
      </c>
      <c r="B167" s="85" t="s">
        <v>377</v>
      </c>
      <c r="C167" s="50" t="s">
        <v>378</v>
      </c>
      <c r="D167" s="242">
        <v>1121.27</v>
      </c>
      <c r="E167" s="242">
        <v>2198.46</v>
      </c>
      <c r="F167" s="52">
        <f t="shared" si="31"/>
        <v>196.0687434783772</v>
      </c>
    </row>
    <row r="168" spans="1:6" ht="12.75" customHeight="1" x14ac:dyDescent="0.2">
      <c r="A168" s="53">
        <v>3214</v>
      </c>
      <c r="B168" s="85" t="s">
        <v>379</v>
      </c>
      <c r="C168" s="50" t="s">
        <v>380</v>
      </c>
      <c r="D168" s="242">
        <v>39.82</v>
      </c>
      <c r="E168" s="242">
        <v>61.05</v>
      </c>
      <c r="F168" s="52">
        <f t="shared" si="31"/>
        <v>153.31491712707182</v>
      </c>
    </row>
    <row r="169" spans="1:6" ht="12.75" customHeight="1" x14ac:dyDescent="0.2">
      <c r="A169" s="53">
        <v>322</v>
      </c>
      <c r="B169" s="85" t="s">
        <v>381</v>
      </c>
      <c r="C169" s="50" t="s">
        <v>382</v>
      </c>
      <c r="D169" s="51">
        <f t="shared" ref="D169:E169" si="41">SUM(D170:D176)</f>
        <v>116230.87000000001</v>
      </c>
      <c r="E169" s="51">
        <f t="shared" si="41"/>
        <v>114256.98</v>
      </c>
      <c r="F169" s="52">
        <f t="shared" si="31"/>
        <v>98.301750645073881</v>
      </c>
    </row>
    <row r="170" spans="1:6" ht="12.75" customHeight="1" x14ac:dyDescent="0.2">
      <c r="A170" s="53">
        <v>3221</v>
      </c>
      <c r="B170" s="85" t="s">
        <v>383</v>
      </c>
      <c r="C170" s="50" t="s">
        <v>384</v>
      </c>
      <c r="D170" s="242">
        <v>18723.53</v>
      </c>
      <c r="E170" s="242">
        <v>24767.8</v>
      </c>
      <c r="F170" s="52">
        <f t="shared" si="31"/>
        <v>132.28167979008231</v>
      </c>
    </row>
    <row r="171" spans="1:6" ht="12.75" customHeight="1" x14ac:dyDescent="0.2">
      <c r="A171" s="53">
        <v>3222</v>
      </c>
      <c r="B171" s="85" t="s">
        <v>385</v>
      </c>
      <c r="C171" s="50" t="s">
        <v>386</v>
      </c>
      <c r="D171" s="242">
        <v>7593.81</v>
      </c>
      <c r="E171" s="242">
        <v>11239.41</v>
      </c>
      <c r="F171" s="52">
        <f t="shared" si="31"/>
        <v>148.0075219158762</v>
      </c>
    </row>
    <row r="172" spans="1:6" ht="12.75" customHeight="1" x14ac:dyDescent="0.2">
      <c r="A172" s="53">
        <v>3223</v>
      </c>
      <c r="B172" s="85" t="s">
        <v>387</v>
      </c>
      <c r="C172" s="50" t="s">
        <v>388</v>
      </c>
      <c r="D172" s="242">
        <v>82039.14</v>
      </c>
      <c r="E172" s="242">
        <v>72884.69</v>
      </c>
      <c r="F172" s="52">
        <f t="shared" si="31"/>
        <v>88.841362793417872</v>
      </c>
    </row>
    <row r="173" spans="1:6" ht="12.75" customHeight="1" x14ac:dyDescent="0.2">
      <c r="A173" s="53">
        <v>3224</v>
      </c>
      <c r="B173" s="85" t="s">
        <v>389</v>
      </c>
      <c r="C173" s="50" t="s">
        <v>390</v>
      </c>
      <c r="D173" s="242">
        <v>772.21</v>
      </c>
      <c r="E173" s="242">
        <v>1299.8599999999999</v>
      </c>
      <c r="F173" s="52">
        <f t="shared" si="31"/>
        <v>168.32985845819138</v>
      </c>
    </row>
    <row r="174" spans="1:6" ht="12.75" customHeight="1" x14ac:dyDescent="0.2">
      <c r="A174" s="53">
        <v>3225</v>
      </c>
      <c r="B174" s="85" t="s">
        <v>391</v>
      </c>
      <c r="C174" s="50" t="s">
        <v>392</v>
      </c>
      <c r="D174" s="242">
        <v>6425.74</v>
      </c>
      <c r="E174" s="242">
        <v>3212.99</v>
      </c>
      <c r="F174" s="52">
        <f t="shared" si="31"/>
        <v>50.001867489191909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676.44</v>
      </c>
      <c r="E176" s="242">
        <v>852.23</v>
      </c>
      <c r="F176" s="52">
        <f t="shared" si="31"/>
        <v>125.98752291407958</v>
      </c>
    </row>
    <row r="177" spans="1:6" ht="12.75" customHeight="1" x14ac:dyDescent="0.2">
      <c r="A177" s="53">
        <v>323</v>
      </c>
      <c r="B177" s="85" t="s">
        <v>397</v>
      </c>
      <c r="C177" s="50" t="s">
        <v>398</v>
      </c>
      <c r="D177" s="51">
        <f t="shared" ref="D177:E177" si="42">SUM(D178:D186)</f>
        <v>78637.899999999994</v>
      </c>
      <c r="E177" s="51">
        <f t="shared" si="42"/>
        <v>239164.19</v>
      </c>
      <c r="F177" s="52">
        <f t="shared" si="31"/>
        <v>304.13349033989971</v>
      </c>
    </row>
    <row r="178" spans="1:6" ht="12.75" customHeight="1" x14ac:dyDescent="0.2">
      <c r="A178" s="53">
        <v>3231</v>
      </c>
      <c r="B178" s="85" t="s">
        <v>399</v>
      </c>
      <c r="C178" s="50" t="s">
        <v>400</v>
      </c>
      <c r="D178" s="242">
        <v>5939.82</v>
      </c>
      <c r="E178" s="242">
        <v>7940.94</v>
      </c>
      <c r="F178" s="52">
        <f t="shared" si="31"/>
        <v>133.68990979524634</v>
      </c>
    </row>
    <row r="179" spans="1:6" ht="12.75" customHeight="1" x14ac:dyDescent="0.2">
      <c r="A179" s="53">
        <v>3232</v>
      </c>
      <c r="B179" s="85" t="s">
        <v>401</v>
      </c>
      <c r="C179" s="50" t="s">
        <v>402</v>
      </c>
      <c r="D179" s="242">
        <v>14052.57</v>
      </c>
      <c r="E179" s="242">
        <v>6380.14</v>
      </c>
      <c r="F179" s="52">
        <f t="shared" si="31"/>
        <v>45.401944270692127</v>
      </c>
    </row>
    <row r="180" spans="1:6" ht="12.75" customHeight="1" x14ac:dyDescent="0.2">
      <c r="A180" s="53">
        <v>3233</v>
      </c>
      <c r="B180" s="85" t="s">
        <v>403</v>
      </c>
      <c r="C180" s="50" t="s">
        <v>404</v>
      </c>
      <c r="D180" s="242">
        <v>1092.97</v>
      </c>
      <c r="E180" s="242">
        <v>497.7</v>
      </c>
      <c r="F180" s="52">
        <f t="shared" si="31"/>
        <v>45.536474011180545</v>
      </c>
    </row>
    <row r="181" spans="1:6" ht="12.75" customHeight="1" x14ac:dyDescent="0.2">
      <c r="A181" s="53">
        <v>3234</v>
      </c>
      <c r="B181" s="85" t="s">
        <v>405</v>
      </c>
      <c r="C181" s="50" t="s">
        <v>406</v>
      </c>
      <c r="D181" s="242">
        <v>7610.41</v>
      </c>
      <c r="E181" s="242">
        <v>7316.6</v>
      </c>
      <c r="F181" s="52">
        <f t="shared" si="31"/>
        <v>96.139366998624268</v>
      </c>
    </row>
    <row r="182" spans="1:6" ht="12.75" customHeight="1" x14ac:dyDescent="0.2">
      <c r="A182" s="53">
        <v>3235</v>
      </c>
      <c r="B182" s="85" t="s">
        <v>407</v>
      </c>
      <c r="C182" s="50" t="s">
        <v>408</v>
      </c>
      <c r="D182" s="242">
        <v>2010.75</v>
      </c>
      <c r="E182" s="242">
        <v>2269.5500000000002</v>
      </c>
      <c r="F182" s="52">
        <f t="shared" si="31"/>
        <v>112.87081934601517</v>
      </c>
    </row>
    <row r="183" spans="1:6" ht="12.75" customHeight="1" x14ac:dyDescent="0.2">
      <c r="A183" s="53">
        <v>3236</v>
      </c>
      <c r="B183" s="85" t="s">
        <v>409</v>
      </c>
      <c r="C183" s="50" t="s">
        <v>410</v>
      </c>
      <c r="D183" s="242">
        <v>723.01</v>
      </c>
      <c r="E183" s="242">
        <v>5320</v>
      </c>
      <c r="F183" s="52">
        <f t="shared" si="31"/>
        <v>735.81278267243886</v>
      </c>
    </row>
    <row r="184" spans="1:6" ht="12.75" customHeight="1" x14ac:dyDescent="0.2">
      <c r="A184" s="53">
        <v>3237</v>
      </c>
      <c r="B184" s="85" t="s">
        <v>411</v>
      </c>
      <c r="C184" s="50" t="s">
        <v>412</v>
      </c>
      <c r="D184" s="242">
        <v>9371.67</v>
      </c>
      <c r="E184" s="242">
        <v>7111.13</v>
      </c>
      <c r="F184" s="52">
        <f t="shared" si="31"/>
        <v>75.879005556106861</v>
      </c>
    </row>
    <row r="185" spans="1:6" ht="12.75" customHeight="1" x14ac:dyDescent="0.2">
      <c r="A185" s="53">
        <v>3238</v>
      </c>
      <c r="B185" s="85" t="s">
        <v>413</v>
      </c>
      <c r="C185" s="50" t="s">
        <v>414</v>
      </c>
      <c r="D185" s="242">
        <v>2641.26</v>
      </c>
      <c r="E185" s="242">
        <v>3245.62</v>
      </c>
      <c r="F185" s="52">
        <f t="shared" si="31"/>
        <v>122.88150352483282</v>
      </c>
    </row>
    <row r="186" spans="1:6" ht="12.75" customHeight="1" x14ac:dyDescent="0.2">
      <c r="A186" s="53">
        <v>3239</v>
      </c>
      <c r="B186" s="85" t="s">
        <v>415</v>
      </c>
      <c r="C186" s="50" t="s">
        <v>416</v>
      </c>
      <c r="D186" s="242">
        <v>35195.440000000002</v>
      </c>
      <c r="E186" s="242">
        <v>199082.51</v>
      </c>
      <c r="F186" s="52">
        <f t="shared" si="31"/>
        <v>565.64858970366618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21838.1</v>
      </c>
      <c r="E188" s="51">
        <f t="shared" si="43"/>
        <v>18664.230000000003</v>
      </c>
      <c r="F188" s="52">
        <f t="shared" si="31"/>
        <v>85.466363832018374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5646.26</v>
      </c>
      <c r="E190" s="242">
        <v>5736.35</v>
      </c>
      <c r="F190" s="52">
        <f t="shared" si="31"/>
        <v>101.59556945659605</v>
      </c>
    </row>
    <row r="191" spans="1:6" ht="12.75" customHeight="1" x14ac:dyDescent="0.2">
      <c r="A191" s="53">
        <v>3293</v>
      </c>
      <c r="B191" s="85" t="s">
        <v>425</v>
      </c>
      <c r="C191" s="50" t="s">
        <v>426</v>
      </c>
      <c r="D191" s="242">
        <v>4731.49</v>
      </c>
      <c r="E191" s="242">
        <v>4809.25</v>
      </c>
      <c r="F191" s="52">
        <f t="shared" si="31"/>
        <v>101.64345692371748</v>
      </c>
    </row>
    <row r="192" spans="1:6" ht="12.75" customHeight="1" x14ac:dyDescent="0.2">
      <c r="A192" s="53">
        <v>3294</v>
      </c>
      <c r="B192" s="85" t="s">
        <v>427</v>
      </c>
      <c r="C192" s="50" t="s">
        <v>428</v>
      </c>
      <c r="D192" s="242">
        <v>191.12</v>
      </c>
      <c r="E192" s="242">
        <v>163.09</v>
      </c>
      <c r="F192" s="52">
        <f t="shared" si="31"/>
        <v>85.333821682712426</v>
      </c>
    </row>
    <row r="193" spans="1:6" ht="12.75" customHeight="1" x14ac:dyDescent="0.2">
      <c r="A193" s="53">
        <v>3295</v>
      </c>
      <c r="B193" s="85" t="s">
        <v>429</v>
      </c>
      <c r="C193" s="50" t="s">
        <v>430</v>
      </c>
      <c r="D193" s="242">
        <v>4444.5600000000004</v>
      </c>
      <c r="E193" s="242">
        <v>2066.5500000000002</v>
      </c>
      <c r="F193" s="52">
        <f t="shared" si="31"/>
        <v>46.49616609968141</v>
      </c>
    </row>
    <row r="194" spans="1:6" ht="12.75" customHeight="1" x14ac:dyDescent="0.2">
      <c r="A194" s="53" t="s">
        <v>431</v>
      </c>
      <c r="B194" s="85" t="s">
        <v>432</v>
      </c>
      <c r="C194" s="50" t="s">
        <v>431</v>
      </c>
      <c r="D194" s="242">
        <v>6034.74</v>
      </c>
      <c r="E194" s="242">
        <v>3950.56</v>
      </c>
      <c r="F194" s="52">
        <f t="shared" si="31"/>
        <v>65.463632236020104</v>
      </c>
    </row>
    <row r="195" spans="1:6" ht="12.75" customHeight="1" x14ac:dyDescent="0.2">
      <c r="A195" s="53">
        <v>3299</v>
      </c>
      <c r="B195" s="85" t="s">
        <v>433</v>
      </c>
      <c r="C195" s="50" t="s">
        <v>434</v>
      </c>
      <c r="D195" s="242">
        <v>789.93</v>
      </c>
      <c r="E195" s="242">
        <v>1938.43</v>
      </c>
      <c r="F195" s="52">
        <f t="shared" si="31"/>
        <v>245.39262972668467</v>
      </c>
    </row>
    <row r="196" spans="1:6" ht="12.75" customHeight="1" x14ac:dyDescent="0.2">
      <c r="A196" s="53">
        <v>34</v>
      </c>
      <c r="B196" s="232" t="s">
        <v>435</v>
      </c>
      <c r="C196" s="50" t="s">
        <v>436</v>
      </c>
      <c r="D196" s="51">
        <f t="shared" ref="D196:E196" si="44">D197+D202+D210</f>
        <v>4524.4800000000005</v>
      </c>
      <c r="E196" s="51">
        <f t="shared" si="44"/>
        <v>2842.96</v>
      </c>
      <c r="F196" s="52">
        <f t="shared" si="31"/>
        <v>62.83506612914632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4524.4800000000005</v>
      </c>
      <c r="E210" s="51">
        <f t="shared" si="47"/>
        <v>2842.96</v>
      </c>
      <c r="F210" s="52">
        <f t="shared" si="31"/>
        <v>62.83506612914632</v>
      </c>
    </row>
    <row r="211" spans="1:6" ht="12.75" customHeight="1" x14ac:dyDescent="0.2">
      <c r="A211" s="53">
        <v>3431</v>
      </c>
      <c r="B211" s="232" t="s">
        <v>465</v>
      </c>
      <c r="C211" s="50" t="s">
        <v>466</v>
      </c>
      <c r="D211" s="242">
        <v>589.64</v>
      </c>
      <c r="E211" s="242">
        <v>653.44000000000005</v>
      </c>
      <c r="F211" s="52">
        <f t="shared" si="31"/>
        <v>110.8201614544468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3934.84</v>
      </c>
      <c r="E213" s="242">
        <v>2189.52</v>
      </c>
      <c r="F213" s="52">
        <f t="shared" si="31"/>
        <v>55.644448058879135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80591.739999999991</v>
      </c>
      <c r="E252" s="51">
        <f t="shared" si="63"/>
        <v>78237.61</v>
      </c>
      <c r="F252" s="52">
        <f t="shared" ref="F252:F258" si="64">IF(D252&lt;&gt;0,IF(E252/D252&gt;=100,"&gt;&gt;100",E252/D252*100),"-")</f>
        <v>97.078943822282554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80591.739999999991</v>
      </c>
      <c r="E259" s="51">
        <f t="shared" si="66"/>
        <v>78237.61</v>
      </c>
      <c r="F259" s="52">
        <f t="shared" ref="F259:F262" si="67">IF(D259&lt;&gt;0,IF(E259/D259&gt;=100,"&gt;&gt;100",E259/D259*100),"-")</f>
        <v>97.078943822282554</v>
      </c>
    </row>
    <row r="260" spans="1:6" ht="12.75" customHeight="1" x14ac:dyDescent="0.2">
      <c r="A260" s="53">
        <v>3721</v>
      </c>
      <c r="B260" s="85" t="s">
        <v>559</v>
      </c>
      <c r="C260" s="50" t="s">
        <v>560</v>
      </c>
      <c r="D260" s="242">
        <v>5825.04</v>
      </c>
      <c r="E260" s="242">
        <v>3339.54</v>
      </c>
      <c r="F260" s="52">
        <f t="shared" si="67"/>
        <v>57.330765110625848</v>
      </c>
    </row>
    <row r="261" spans="1:6" ht="12.75" customHeight="1" x14ac:dyDescent="0.2">
      <c r="A261" s="53">
        <v>3722</v>
      </c>
      <c r="B261" s="85" t="s">
        <v>561</v>
      </c>
      <c r="C261" s="50" t="s">
        <v>562</v>
      </c>
      <c r="D261" s="242">
        <v>74766.7</v>
      </c>
      <c r="E261" s="242">
        <v>74898.070000000007</v>
      </c>
      <c r="F261" s="52">
        <f t="shared" si="67"/>
        <v>100.17570656455348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2092066.29</v>
      </c>
      <c r="E289" s="51">
        <f t="shared" si="79"/>
        <v>2568355.52</v>
      </c>
      <c r="F289" s="52">
        <f t="shared" si="76"/>
        <v>122.76645019694858</v>
      </c>
    </row>
    <row r="290" spans="1:6" ht="12.75" customHeight="1" x14ac:dyDescent="0.2">
      <c r="A290" s="53" t="s">
        <v>608</v>
      </c>
      <c r="B290" s="85" t="s">
        <v>619</v>
      </c>
      <c r="C290" s="50" t="s">
        <v>620</v>
      </c>
      <c r="D290" s="51">
        <f>IF(D6&gt;=D289,D6-D289,0)</f>
        <v>17236.209999999963</v>
      </c>
      <c r="E290" s="51">
        <f>IF(E6&gt;=E289,E6-E289,0)</f>
        <v>0</v>
      </c>
      <c r="F290" s="52">
        <f t="shared" si="76"/>
        <v>0</v>
      </c>
    </row>
    <row r="291" spans="1:6" ht="12.75" customHeight="1" x14ac:dyDescent="0.2">
      <c r="A291" s="53" t="s">
        <v>608</v>
      </c>
      <c r="B291" s="85" t="s">
        <v>621</v>
      </c>
      <c r="C291" s="50" t="s">
        <v>622</v>
      </c>
      <c r="D291" s="51">
        <f>IF(D289&gt;=D6,D289-D6,0)</f>
        <v>0</v>
      </c>
      <c r="E291" s="51">
        <f>IF(E289&gt;=E6,E289-E6,0)</f>
        <v>8601.0800000000745</v>
      </c>
      <c r="F291" s="52" t="str">
        <f t="shared" si="76"/>
        <v>-</v>
      </c>
    </row>
    <row r="292" spans="1:6" ht="12.75" customHeight="1" x14ac:dyDescent="0.2">
      <c r="A292" s="53">
        <v>92211</v>
      </c>
      <c r="B292" s="85" t="s">
        <v>623</v>
      </c>
      <c r="C292" s="50" t="s">
        <v>624</v>
      </c>
      <c r="D292" s="242">
        <v>25009.25</v>
      </c>
      <c r="E292" s="242">
        <v>12716.12</v>
      </c>
      <c r="F292" s="52">
        <f t="shared" si="76"/>
        <v>50.845667103171834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3928.93</v>
      </c>
      <c r="E294" s="242">
        <v>5701.6</v>
      </c>
      <c r="F294" s="52">
        <f t="shared" si="76"/>
        <v>145.11839101231126</v>
      </c>
    </row>
    <row r="295" spans="1:6" ht="24" x14ac:dyDescent="0.2">
      <c r="A295" s="53">
        <v>9661</v>
      </c>
      <c r="B295" s="85" t="s">
        <v>629</v>
      </c>
      <c r="C295" s="50" t="s">
        <v>630</v>
      </c>
      <c r="D295" s="242">
        <v>3928.93</v>
      </c>
      <c r="E295" s="242">
        <v>5701.6</v>
      </c>
      <c r="F295" s="52">
        <f t="shared" si="76"/>
        <v>145.11839101231126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29529.340000000004</v>
      </c>
      <c r="E350" s="51">
        <f t="shared" si="95"/>
        <v>29280.870000000003</v>
      </c>
      <c r="F350" s="52">
        <f t="shared" si="81"/>
        <v>99.158565684163619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29529.340000000004</v>
      </c>
      <c r="E363" s="51">
        <f t="shared" si="99"/>
        <v>29280.870000000003</v>
      </c>
      <c r="F363" s="52">
        <f t="shared" si="81"/>
        <v>99.158565684163619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19679.330000000002</v>
      </c>
      <c r="E369" s="51">
        <f t="shared" si="101"/>
        <v>22151.33</v>
      </c>
      <c r="F369" s="52">
        <f t="shared" si="81"/>
        <v>112.56140325915567</v>
      </c>
    </row>
    <row r="370" spans="1:6" ht="12.75" customHeight="1" x14ac:dyDescent="0.2">
      <c r="A370" s="53">
        <v>4221</v>
      </c>
      <c r="B370" s="85" t="s">
        <v>674</v>
      </c>
      <c r="C370" s="50" t="s">
        <v>766</v>
      </c>
      <c r="D370" s="242">
        <v>11008.18</v>
      </c>
      <c r="E370" s="242">
        <v>16330.73</v>
      </c>
      <c r="F370" s="52">
        <f t="shared" si="81"/>
        <v>148.35086272208486</v>
      </c>
    </row>
    <row r="371" spans="1:6" ht="12.75" customHeight="1" x14ac:dyDescent="0.2">
      <c r="A371" s="53">
        <v>4222</v>
      </c>
      <c r="B371" s="85" t="s">
        <v>767</v>
      </c>
      <c r="C371" s="50" t="s">
        <v>768</v>
      </c>
      <c r="D371" s="242">
        <v>0</v>
      </c>
      <c r="E371" s="242">
        <v>277.27999999999997</v>
      </c>
      <c r="F371" s="52" t="str">
        <f t="shared" si="81"/>
        <v>-</v>
      </c>
    </row>
    <row r="372" spans="1:6" ht="12.75" customHeight="1" x14ac:dyDescent="0.2">
      <c r="A372" s="53">
        <v>4223</v>
      </c>
      <c r="B372" s="85" t="s">
        <v>678</v>
      </c>
      <c r="C372" s="50" t="s">
        <v>769</v>
      </c>
      <c r="D372" s="242">
        <v>2436.9899999999998</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551.46</v>
      </c>
      <c r="E374" s="242">
        <v>900.24</v>
      </c>
      <c r="F374" s="52">
        <f t="shared" si="81"/>
        <v>163.24665433576325</v>
      </c>
    </row>
    <row r="375" spans="1:6" ht="12.75" customHeight="1" x14ac:dyDescent="0.2">
      <c r="A375" s="53">
        <v>4226</v>
      </c>
      <c r="B375" s="85" t="s">
        <v>684</v>
      </c>
      <c r="C375" s="50" t="s">
        <v>772</v>
      </c>
      <c r="D375" s="242">
        <v>4912.91</v>
      </c>
      <c r="E375" s="242">
        <v>4059.5</v>
      </c>
      <c r="F375" s="52">
        <f t="shared" si="81"/>
        <v>82.629236033226746</v>
      </c>
    </row>
    <row r="376" spans="1:6" ht="12.75" customHeight="1" x14ac:dyDescent="0.2">
      <c r="A376" s="53">
        <v>4227</v>
      </c>
      <c r="B376" s="232" t="s">
        <v>686</v>
      </c>
      <c r="C376" s="50" t="s">
        <v>773</v>
      </c>
      <c r="D376" s="242">
        <v>769.79</v>
      </c>
      <c r="E376" s="242">
        <v>583.58000000000004</v>
      </c>
      <c r="F376" s="52">
        <f t="shared" si="81"/>
        <v>75.810285922134611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9850.01</v>
      </c>
      <c r="E383" s="51">
        <f t="shared" si="103"/>
        <v>7129.54</v>
      </c>
      <c r="F383" s="52">
        <f t="shared" si="81"/>
        <v>72.381043267976381</v>
      </c>
    </row>
    <row r="384" spans="1:6" ht="12.75" customHeight="1" x14ac:dyDescent="0.2">
      <c r="A384" s="53">
        <v>4241</v>
      </c>
      <c r="B384" s="85" t="s">
        <v>783</v>
      </c>
      <c r="C384" s="50" t="s">
        <v>784</v>
      </c>
      <c r="D384" s="242">
        <v>9850.01</v>
      </c>
      <c r="E384" s="242">
        <v>7129.54</v>
      </c>
      <c r="F384" s="52">
        <f t="shared" si="81"/>
        <v>72.381043267976381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29529.340000000004</v>
      </c>
      <c r="E408" s="51">
        <f t="shared" si="111"/>
        <v>29280.870000000003</v>
      </c>
      <c r="F408" s="52">
        <f t="shared" si="81"/>
        <v>99.158565684163619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2109302.5</v>
      </c>
      <c r="E412" s="51">
        <f>E6+E298</f>
        <v>2559754.44</v>
      </c>
      <c r="F412" s="52">
        <f t="shared" si="81"/>
        <v>121.35549263322829</v>
      </c>
    </row>
    <row r="413" spans="1:6" ht="12.75" customHeight="1" x14ac:dyDescent="0.2">
      <c r="A413" s="53" t="s">
        <v>608</v>
      </c>
      <c r="B413" s="85" t="s">
        <v>831</v>
      </c>
      <c r="C413" s="50" t="s">
        <v>832</v>
      </c>
      <c r="D413" s="51">
        <f t="shared" ref="D413:E413" si="112">D289+D350</f>
        <v>2121595.63</v>
      </c>
      <c r="E413" s="51">
        <f t="shared" si="112"/>
        <v>2597636.39</v>
      </c>
      <c r="F413" s="52">
        <f t="shared" si="81"/>
        <v>122.43786484420691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12293.129999999888</v>
      </c>
      <c r="E415" s="51">
        <f t="shared" si="114"/>
        <v>37881.950000000186</v>
      </c>
      <c r="F415" s="52">
        <f t="shared" si="81"/>
        <v>308.15544942582187</v>
      </c>
    </row>
    <row r="416" spans="1:6" ht="12.75" customHeight="1" x14ac:dyDescent="0.2">
      <c r="A416" s="60" t="s">
        <v>837</v>
      </c>
      <c r="B416" s="232" t="s">
        <v>838</v>
      </c>
      <c r="C416" s="61" t="s">
        <v>839</v>
      </c>
      <c r="D416" s="51">
        <f t="shared" ref="D416:E416" si="115">IF(D292-D293+D409-D410&gt;=0,D292-D293+D409-D410,0)</f>
        <v>25009.25</v>
      </c>
      <c r="E416" s="51">
        <f t="shared" si="115"/>
        <v>12716.12</v>
      </c>
      <c r="F416" s="52">
        <f t="shared" si="81"/>
        <v>50.845667103171834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3928.93</v>
      </c>
      <c r="E418" s="62">
        <f t="shared" si="117"/>
        <v>5701.6</v>
      </c>
      <c r="F418" s="57">
        <f t="shared" si="81"/>
        <v>145.11839101231126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2109302.5</v>
      </c>
      <c r="E639" s="51">
        <f t="shared" si="180"/>
        <v>2559754.44</v>
      </c>
      <c r="F639" s="52">
        <f t="shared" si="119"/>
        <v>121.35549263322829</v>
      </c>
    </row>
    <row r="640" spans="1:6" ht="12.75" customHeight="1" x14ac:dyDescent="0.2">
      <c r="A640" s="53" t="s">
        <v>608</v>
      </c>
      <c r="B640" s="85" t="s">
        <v>1277</v>
      </c>
      <c r="C640" s="50" t="s">
        <v>1278</v>
      </c>
      <c r="D640" s="51">
        <f t="shared" ref="D640:E640" si="181">D413+D528</f>
        <v>2121595.63</v>
      </c>
      <c r="E640" s="51">
        <f t="shared" si="181"/>
        <v>2597636.39</v>
      </c>
      <c r="F640" s="52">
        <f t="shared" si="119"/>
        <v>122.43786484420691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12293.129999999888</v>
      </c>
      <c r="E642" s="51">
        <f t="shared" si="183"/>
        <v>37881.950000000186</v>
      </c>
      <c r="F642" s="52">
        <f t="shared" si="119"/>
        <v>308.15544942582187</v>
      </c>
    </row>
    <row r="643" spans="1:6" ht="24" x14ac:dyDescent="0.2">
      <c r="A643" s="60" t="s">
        <v>1283</v>
      </c>
      <c r="B643" s="85" t="s">
        <v>1284</v>
      </c>
      <c r="C643" s="61" t="s">
        <v>1283</v>
      </c>
      <c r="D643" s="51">
        <f t="shared" ref="D643:E643" si="184">IF(D416-D417+D637-D638&gt;=0,D416-D417+D637-D638,0)</f>
        <v>25009.25</v>
      </c>
      <c r="E643" s="51">
        <f t="shared" si="184"/>
        <v>12716.12</v>
      </c>
      <c r="F643" s="52">
        <f t="shared" si="119"/>
        <v>50.845667103171834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12716.120000000112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25165.830000000184</v>
      </c>
      <c r="F646" s="52" t="str">
        <f t="shared" si="119"/>
        <v>-</v>
      </c>
    </row>
    <row r="647" spans="1:6" ht="24" x14ac:dyDescent="0.2">
      <c r="A647" s="55" t="s">
        <v>1291</v>
      </c>
      <c r="B647" s="233" t="s">
        <v>1292</v>
      </c>
      <c r="C647" s="56" t="s">
        <v>1291</v>
      </c>
      <c r="D647" s="243">
        <v>153636.67000000001</v>
      </c>
      <c r="E647" s="243">
        <v>181353.33</v>
      </c>
      <c r="F647" s="57">
        <f t="shared" si="119"/>
        <v>118.04039361175947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46318.35</v>
      </c>
      <c r="E649" s="242">
        <v>29040.07</v>
      </c>
      <c r="F649" s="52">
        <f t="shared" ref="F649:F724" si="188">IF(D649&lt;&gt;0,IF(E649/D649&gt;=100,"&gt;&gt;100",E649/D649*100),"-")</f>
        <v>62.696685007130007</v>
      </c>
    </row>
    <row r="650" spans="1:6" ht="12.75" customHeight="1" x14ac:dyDescent="0.2">
      <c r="A650" s="53" t="s">
        <v>1296</v>
      </c>
      <c r="B650" s="85" t="s">
        <v>1297</v>
      </c>
      <c r="C650" s="50" t="s">
        <v>1296</v>
      </c>
      <c r="D650" s="242">
        <v>324056.62</v>
      </c>
      <c r="E650" s="242">
        <v>537714.02</v>
      </c>
      <c r="F650" s="52">
        <f t="shared" si="188"/>
        <v>165.93212013382106</v>
      </c>
    </row>
    <row r="651" spans="1:6" ht="12.75" customHeight="1" x14ac:dyDescent="0.2">
      <c r="A651" s="53" t="s">
        <v>1298</v>
      </c>
      <c r="B651" s="85" t="s">
        <v>1299</v>
      </c>
      <c r="C651" s="50" t="s">
        <v>1298</v>
      </c>
      <c r="D651" s="242">
        <v>341334.9</v>
      </c>
      <c r="E651" s="242">
        <v>549729.98</v>
      </c>
      <c r="F651" s="52">
        <f t="shared" si="188"/>
        <v>161.05296587017617</v>
      </c>
    </row>
    <row r="652" spans="1:6" ht="24" x14ac:dyDescent="0.2">
      <c r="A652" s="53">
        <v>11</v>
      </c>
      <c r="B652" s="85" t="s">
        <v>1300</v>
      </c>
      <c r="C652" s="50" t="s">
        <v>1301</v>
      </c>
      <c r="D652" s="51">
        <f t="shared" ref="D652:E652" si="189">+D649+D650-D651</f>
        <v>29040.069999999949</v>
      </c>
      <c r="E652" s="51">
        <f t="shared" si="189"/>
        <v>17024.109999999986</v>
      </c>
      <c r="F652" s="52">
        <f t="shared" si="188"/>
        <v>58.622827011091971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107</v>
      </c>
      <c r="E654" s="262">
        <v>112</v>
      </c>
      <c r="F654" s="52">
        <f t="shared" si="188"/>
        <v>104.67289719626167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89</v>
      </c>
      <c r="E656" s="262">
        <v>96</v>
      </c>
      <c r="F656" s="52">
        <f t="shared" si="188"/>
        <v>107.86516853932584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4005.29</v>
      </c>
      <c r="E675" s="242">
        <v>168067.91</v>
      </c>
      <c r="F675" s="52">
        <f t="shared" si="188"/>
        <v>4196.1483438153045</v>
      </c>
    </row>
    <row r="676" spans="1:6" ht="24" x14ac:dyDescent="0.2">
      <c r="A676" s="53">
        <v>63613</v>
      </c>
      <c r="B676" s="232" t="s">
        <v>1349</v>
      </c>
      <c r="C676" s="50" t="s">
        <v>1350</v>
      </c>
      <c r="D676" s="242">
        <v>1694252.24</v>
      </c>
      <c r="E676" s="242">
        <v>1938230.12</v>
      </c>
      <c r="F676" s="52">
        <f t="shared" si="188"/>
        <v>114.4003280172733</v>
      </c>
    </row>
    <row r="677" spans="1:6" ht="24" x14ac:dyDescent="0.2">
      <c r="A677" s="53">
        <v>63622</v>
      </c>
      <c r="B677" s="232" t="s">
        <v>1351</v>
      </c>
      <c r="C677" s="50" t="s">
        <v>1352</v>
      </c>
      <c r="D677" s="242">
        <v>4531.51</v>
      </c>
      <c r="E677" s="242">
        <v>4149.24</v>
      </c>
      <c r="F677" s="52">
        <f t="shared" si="188"/>
        <v>91.564180593223881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846.99</v>
      </c>
      <c r="E712" s="242">
        <v>338.14</v>
      </c>
      <c r="F712" s="52">
        <f t="shared" si="188"/>
        <v>39.922549262683148</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2166.5</v>
      </c>
      <c r="E716" s="242">
        <v>7471.69</v>
      </c>
      <c r="F716" s="52">
        <f t="shared" si="188"/>
        <v>344.87375951996302</v>
      </c>
    </row>
    <row r="717" spans="1:6" ht="12.75" customHeight="1" x14ac:dyDescent="0.2">
      <c r="A717" s="53">
        <v>31215</v>
      </c>
      <c r="B717" s="85" t="s">
        <v>1413</v>
      </c>
      <c r="C717" s="50" t="s">
        <v>1414</v>
      </c>
      <c r="D717" s="242">
        <v>2406.48</v>
      </c>
      <c r="E717" s="242">
        <v>4105.8900000000003</v>
      </c>
      <c r="F717" s="52">
        <f t="shared" si="188"/>
        <v>170.61808118081183</v>
      </c>
    </row>
    <row r="718" spans="1:6" ht="12.75" customHeight="1" x14ac:dyDescent="0.2">
      <c r="A718" s="53">
        <v>32121</v>
      </c>
      <c r="B718" s="85" t="s">
        <v>1415</v>
      </c>
      <c r="C718" s="50" t="s">
        <v>1416</v>
      </c>
      <c r="D718" s="242">
        <v>37644.21</v>
      </c>
      <c r="E718" s="242">
        <v>48468.65</v>
      </c>
      <c r="F718" s="52">
        <f t="shared" si="188"/>
        <v>128.7545946640931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5320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7469.08</v>
      </c>
      <c r="E722" s="242">
        <v>5566.8</v>
      </c>
      <c r="F722" s="52">
        <f t="shared" si="188"/>
        <v>74.53126757244533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5825.04</v>
      </c>
      <c r="E817" s="242">
        <v>3339.54</v>
      </c>
      <c r="F817" s="52">
        <f t="shared" si="190"/>
        <v>57.330765110625848</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74766.7</v>
      </c>
      <c r="E828" s="242">
        <v>74898.070000000007</v>
      </c>
      <c r="F828" s="52">
        <f t="shared" si="190"/>
        <v>100.17570656455348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919995.81</v>
      </c>
      <c r="E6" s="229">
        <f t="shared" si="0"/>
        <v>947097.45</v>
      </c>
      <c r="F6" s="230">
        <f t="shared" ref="F6:F260" si="1">IF(D6&gt;0,IF(E6/D6&gt;=100,"&gt;&gt;100",E6/D6*100),"-")</f>
        <v>102.94584385118013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731390.63</v>
      </c>
      <c r="E7" s="104">
        <f t="shared" si="2"/>
        <v>740560.77</v>
      </c>
      <c r="F7" s="93">
        <f t="shared" si="1"/>
        <v>101.25379511629784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39162.839999999997</v>
      </c>
      <c r="E8" s="104">
        <f>E9+E10-E11</f>
        <v>39162.839999999997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39162.839999999997</v>
      </c>
      <c r="E9" s="247">
        <v>39162.839999999997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692227.79</v>
      </c>
      <c r="E12" s="104">
        <f t="shared" si="3"/>
        <v>701397.93</v>
      </c>
      <c r="F12" s="93">
        <f t="shared" si="1"/>
        <v>101.32472867060133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625707.05000000005</v>
      </c>
      <c r="E13" s="104">
        <f t="shared" si="4"/>
        <v>614555.57000000007</v>
      </c>
      <c r="F13" s="93">
        <f t="shared" si="1"/>
        <v>98.217779390531078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892118.55</v>
      </c>
      <c r="E15" s="247">
        <v>892118.55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266411.5</v>
      </c>
      <c r="E18" s="247">
        <v>277562.98</v>
      </c>
      <c r="F18" s="93">
        <f t="shared" si="1"/>
        <v>104.18581029722816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43566.929999999993</v>
      </c>
      <c r="E19" s="104">
        <f t="shared" si="5"/>
        <v>71699.640000000014</v>
      </c>
      <c r="F19" s="93">
        <f t="shared" si="1"/>
        <v>164.57354236343949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390932.29</v>
      </c>
      <c r="E20" s="247">
        <v>501175.55</v>
      </c>
      <c r="F20" s="93">
        <f t="shared" si="1"/>
        <v>128.20009060904127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3461.46</v>
      </c>
      <c r="E21" s="247">
        <v>3738.74</v>
      </c>
      <c r="F21" s="93">
        <f t="shared" si="1"/>
        <v>108.01049268227855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41882.14</v>
      </c>
      <c r="E22" s="247">
        <v>41500.49</v>
      </c>
      <c r="F22" s="93">
        <f t="shared" si="1"/>
        <v>99.088752389443329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31.06</v>
      </c>
      <c r="E23" s="247">
        <v>31.06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551.46</v>
      </c>
      <c r="E24" s="247">
        <v>1451.7</v>
      </c>
      <c r="F24" s="93">
        <f t="shared" si="1"/>
        <v>263.2466543357632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90216.11</v>
      </c>
      <c r="E25" s="247">
        <v>93958.61</v>
      </c>
      <c r="F25" s="93">
        <f t="shared" si="1"/>
        <v>104.14837216989295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14394.99</v>
      </c>
      <c r="E26" s="247">
        <v>14978.57</v>
      </c>
      <c r="F26" s="93">
        <f t="shared" si="1"/>
        <v>104.05404936022879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497902.58</v>
      </c>
      <c r="E28" s="247">
        <v>585135.07999999996</v>
      </c>
      <c r="F28" s="93">
        <f t="shared" si="1"/>
        <v>117.51999356982643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22573.809999999998</v>
      </c>
      <c r="E35" s="104">
        <f t="shared" si="7"/>
        <v>14762.720000000001</v>
      </c>
      <c r="F35" s="93">
        <f t="shared" si="1"/>
        <v>65.397555840152819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91672.68</v>
      </c>
      <c r="E36" s="247">
        <v>93397.7</v>
      </c>
      <c r="F36" s="93">
        <f t="shared" si="1"/>
        <v>101.88171655939371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69098.87</v>
      </c>
      <c r="E40" s="247">
        <v>78634.98</v>
      </c>
      <c r="F40" s="93">
        <f t="shared" si="1"/>
        <v>113.80067430914573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380</v>
      </c>
      <c r="E45" s="104">
        <f t="shared" si="9"/>
        <v>380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380</v>
      </c>
      <c r="E49" s="247">
        <v>380</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37345.71</v>
      </c>
      <c r="E54" s="247">
        <v>39874.620000000003</v>
      </c>
      <c r="F54" s="93">
        <f t="shared" si="1"/>
        <v>106.77162115809287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37345.71</v>
      </c>
      <c r="E55" s="247">
        <v>39874.620000000003</v>
      </c>
      <c r="F55" s="93">
        <f t="shared" si="1"/>
        <v>106.77162115809287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188605.18</v>
      </c>
      <c r="E68" s="104">
        <f t="shared" si="13"/>
        <v>206536.68</v>
      </c>
      <c r="F68" s="93">
        <f t="shared" si="1"/>
        <v>109.50742710247935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29040.07</v>
      </c>
      <c r="E69" s="104">
        <f t="shared" si="14"/>
        <v>17024.11</v>
      </c>
      <c r="F69" s="93">
        <f t="shared" si="1"/>
        <v>58.622827011091914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29040.07</v>
      </c>
      <c r="E70" s="104">
        <f t="shared" si="15"/>
        <v>17024.11</v>
      </c>
      <c r="F70" s="93">
        <f t="shared" si="1"/>
        <v>58.622827011091914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29040.07</v>
      </c>
      <c r="E72" s="247">
        <v>17024.11</v>
      </c>
      <c r="F72" s="93">
        <f t="shared" si="1"/>
        <v>58.622827011091914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1999.51</v>
      </c>
      <c r="E78" s="104">
        <f>E79+SUM(E82:E84)-E85+E86</f>
        <v>2457.64</v>
      </c>
      <c r="F78" s="93">
        <f t="shared" si="1"/>
        <v>122.9121134677996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1999.51</v>
      </c>
      <c r="E86" s="247">
        <v>2457.64</v>
      </c>
      <c r="F86" s="93">
        <f t="shared" si="1"/>
        <v>122.9121134677996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3928.93</v>
      </c>
      <c r="E146" s="104">
        <f t="shared" si="26"/>
        <v>5701.6</v>
      </c>
      <c r="F146" s="93">
        <f t="shared" si="1"/>
        <v>145.11839101231126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4459.82</v>
      </c>
      <c r="E160" s="247">
        <v>5701.6</v>
      </c>
      <c r="F160" s="93">
        <f t="shared" si="1"/>
        <v>127.84372463462653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530.89</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153636.67000000001</v>
      </c>
      <c r="E170" s="104">
        <f t="shared" si="29"/>
        <v>181353.33</v>
      </c>
      <c r="F170" s="93">
        <f t="shared" si="1"/>
        <v>118.04039361175947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153636.67000000001</v>
      </c>
      <c r="E173" s="247">
        <v>181353.33</v>
      </c>
      <c r="F173" s="93">
        <f t="shared" si="1"/>
        <v>118.04039361175947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919995.81</v>
      </c>
      <c r="E175" s="104">
        <f t="shared" si="30"/>
        <v>947097.45000000007</v>
      </c>
      <c r="F175" s="93">
        <f t="shared" si="1"/>
        <v>102.94584385118016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167819.77000000002</v>
      </c>
      <c r="E176" s="104">
        <f t="shared" si="31"/>
        <v>221860.55000000002</v>
      </c>
      <c r="F176" s="93">
        <f t="shared" si="1"/>
        <v>132.20167683461847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167819.77000000002</v>
      </c>
      <c r="E177" s="104">
        <f t="shared" si="32"/>
        <v>221840.55000000002</v>
      </c>
      <c r="F177" s="93">
        <f t="shared" si="1"/>
        <v>132.18975928759764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152177.16</v>
      </c>
      <c r="E178" s="247">
        <v>189638.91</v>
      </c>
      <c r="F178" s="93">
        <f t="shared" si="1"/>
        <v>124.61719616794005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12010.73</v>
      </c>
      <c r="E179" s="247">
        <v>29417.7</v>
      </c>
      <c r="F179" s="93">
        <f t="shared" si="1"/>
        <v>244.92849310574795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82.35</v>
      </c>
      <c r="E180" s="104">
        <f t="shared" si="33"/>
        <v>98.49</v>
      </c>
      <c r="F180" s="93">
        <f t="shared" si="1"/>
        <v>119.59927140255009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82.35</v>
      </c>
      <c r="E183" s="247">
        <v>98.49</v>
      </c>
      <c r="F183" s="93">
        <f t="shared" si="1"/>
        <v>119.59927140255009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1575.7</v>
      </c>
      <c r="E186" s="247">
        <v>327.81</v>
      </c>
      <c r="F186" s="93">
        <f t="shared" si="1"/>
        <v>20.804087072412262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1973.83</v>
      </c>
      <c r="E188" s="247">
        <v>2357.64</v>
      </c>
      <c r="F188" s="93">
        <f t="shared" si="1"/>
        <v>119.44493700065355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752176.04</v>
      </c>
      <c r="E237" s="104">
        <f t="shared" si="41"/>
        <v>725236.9</v>
      </c>
      <c r="F237" s="93">
        <f t="shared" si="1"/>
        <v>96.418505965704512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735530.99</v>
      </c>
      <c r="E238" s="104">
        <f t="shared" si="42"/>
        <v>744701.13</v>
      </c>
      <c r="F238" s="93">
        <f t="shared" si="1"/>
        <v>101.24673740803225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735530.99</v>
      </c>
      <c r="E239" s="104">
        <f t="shared" si="43"/>
        <v>744701.13</v>
      </c>
      <c r="F239" s="93">
        <f t="shared" si="1"/>
        <v>101.24673740803225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702527.39</v>
      </c>
      <c r="E240" s="247">
        <v>695174.68</v>
      </c>
      <c r="F240" s="93">
        <f t="shared" si="1"/>
        <v>98.953391696229815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33003.599999999999</v>
      </c>
      <c r="E241" s="247">
        <v>49526.45</v>
      </c>
      <c r="F241" s="93">
        <f t="shared" si="1"/>
        <v>150.06378092086922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12716.12</v>
      </c>
      <c r="E245" s="104">
        <f t="shared" si="45"/>
        <v>-25165.83</v>
      </c>
      <c r="F245" s="93">
        <f t="shared" si="1"/>
        <v>-197.9049427026483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27403.99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27403.99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14687.87</v>
      </c>
      <c r="E250" s="104">
        <f t="shared" si="47"/>
        <v>25165.83</v>
      </c>
      <c r="F250" s="93">
        <f t="shared" si="1"/>
        <v>171.33750502966055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8812.9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14687.87</v>
      </c>
      <c r="E252" s="247">
        <v>16352.93</v>
      </c>
      <c r="F252" s="93">
        <f t="shared" si="1"/>
        <v>111.33629314529607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3928.93</v>
      </c>
      <c r="E255" s="247">
        <v>5701.6</v>
      </c>
      <c r="F255" s="93">
        <f t="shared" si="1"/>
        <v>145.11839101231126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148781.15</v>
      </c>
      <c r="E259" s="104">
        <f t="shared" si="49"/>
        <v>63862.71</v>
      </c>
      <c r="F259" s="93">
        <f t="shared" si="1"/>
        <v>42.923925510724978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148781.15</v>
      </c>
      <c r="E260" s="248">
        <v>63862.71</v>
      </c>
      <c r="F260" s="97">
        <f t="shared" si="1"/>
        <v>42.923925510724978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2679.68</v>
      </c>
      <c r="E264" s="247">
        <v>3168.01</v>
      </c>
      <c r="F264" s="93">
        <f t="shared" si="50"/>
        <v>118.22344459039886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1780.14</v>
      </c>
      <c r="E265" s="247">
        <v>2533.59</v>
      </c>
      <c r="F265" s="93">
        <f t="shared" si="50"/>
        <v>142.32532272742594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1999.51</v>
      </c>
      <c r="E268" s="247">
        <v>2357.64</v>
      </c>
      <c r="F268" s="93">
        <f t="shared" si="50"/>
        <v>117.91088816760104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100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664.15</v>
      </c>
      <c r="E287" s="247">
        <v>2618.5</v>
      </c>
      <c r="F287" s="93">
        <f t="shared" si="50"/>
        <v>394.2633441240684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167155.62</v>
      </c>
      <c r="E288" s="247">
        <v>219222.05</v>
      </c>
      <c r="F288" s="93">
        <f t="shared" si="50"/>
        <v>131.14847708979212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H128" sqref="H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2121595.63</v>
      </c>
      <c r="E114" s="81">
        <f t="shared" si="22"/>
        <v>2597636.39</v>
      </c>
      <c r="F114" s="63">
        <f t="shared" si="1"/>
        <v>122.43786484420691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2093142.19</v>
      </c>
      <c r="E115" s="81">
        <f t="shared" si="23"/>
        <v>2406800.89</v>
      </c>
      <c r="F115" s="63">
        <f t="shared" si="1"/>
        <v>114.98506415371619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2093142.19</v>
      </c>
      <c r="E117" s="249">
        <v>2406800.89</v>
      </c>
      <c r="F117" s="63">
        <f t="shared" si="1"/>
        <v>114.98506415371619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28453.439999999999</v>
      </c>
      <c r="E126" s="249">
        <v>190835.5</v>
      </c>
      <c r="F126" s="63">
        <f t="shared" si="1"/>
        <v>670.69394772653152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2121595.63</v>
      </c>
      <c r="E141" s="106">
        <f t="shared" si="28"/>
        <v>2597636.39</v>
      </c>
      <c r="F141" s="82">
        <f t="shared" si="1"/>
        <v>122.43786484420691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33347.620000000003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33347.620000000003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33347.620000000003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33347.620000000003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2" sqref="D9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167819.77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2640319.34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2611167.71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2084046.76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435132.95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2842.96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78237.61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10907.43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29151.63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2586278.56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2557146.9300000002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2046585.01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417725.98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2826.82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79485.5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10523.62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29131.63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221860.54999999981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2638.5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2618.5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2520.0100000000002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2520.0100000000002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98.49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98.49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219222.05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219222.05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Zadarski otoci</cp:lastModifiedBy>
  <cp:lastPrinted>2024-01-29T09:06:33Z</cp:lastPrinted>
  <dcterms:created xsi:type="dcterms:W3CDTF">2022-04-01T05:14:30Z</dcterms:created>
  <dcterms:modified xsi:type="dcterms:W3CDTF">2024-01-29T09:49:23Z</dcterms:modified>
</cp:coreProperties>
</file>