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cuments\Web Zemunik\Dokumenti\"/>
    </mc:Choice>
  </mc:AlternateContent>
  <bookViews>
    <workbookView xWindow="0" yWindow="0" windowWidth="24000" windowHeight="9630" activeTab="2"/>
  </bookViews>
  <sheets>
    <sheet name="OPĆI DIO" sheetId="4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IZDATAKA'!$1:$2</definedName>
    <definedName name="_xlnm.Print_Area" localSheetId="0">'OPĆI DIO'!$A$2:$H$26</definedName>
    <definedName name="_xlnm.Print_Area" localSheetId="1">'PLAN PRIHODA'!$A$1:$H$41</definedName>
  </definedNames>
  <calcPr calcId="162913" fullCalcOnLoad="1"/>
</workbook>
</file>

<file path=xl/calcChain.xml><?xml version="1.0" encoding="utf-8"?>
<calcChain xmlns="http://schemas.openxmlformats.org/spreadsheetml/2006/main">
  <c r="H22" i="4" l="1"/>
  <c r="G22" i="4"/>
  <c r="F22" i="4"/>
  <c r="H10" i="4"/>
  <c r="G10" i="4"/>
  <c r="F10" i="4"/>
  <c r="H7" i="4"/>
  <c r="G7" i="4"/>
  <c r="G13" i="4" s="1"/>
  <c r="G24" i="4" s="1"/>
  <c r="F7" i="4"/>
  <c r="B41" i="2"/>
  <c r="F40" i="2"/>
  <c r="B28" i="2"/>
  <c r="F27" i="2"/>
  <c r="F14" i="2"/>
  <c r="B15" i="2" s="1"/>
  <c r="H13" i="4"/>
  <c r="H24" i="4" s="1"/>
  <c r="F13" i="4"/>
  <c r="F24" i="4" s="1"/>
</calcChain>
</file>

<file path=xl/sharedStrings.xml><?xml version="1.0" encoding="utf-8"?>
<sst xmlns="http://schemas.openxmlformats.org/spreadsheetml/2006/main" count="208" uniqueCount="104">
  <si>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</si>
  <si>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</si>
  <si>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</si>
  <si>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</si>
  <si>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</si>
  <si>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</si>
  <si>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</si>
  <si>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</si>
  <si>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</si>
  <si>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</si>
  <si>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Opći prihodi i primici</t>
  </si>
  <si>
    <t>Vlastiti prihodi</t>
  </si>
  <si>
    <t>Prihodi za posebne namjene</t>
  </si>
  <si>
    <t>Pomoći</t>
  </si>
  <si>
    <t xml:space="preserve">Donacije </t>
  </si>
  <si>
    <t>Prihodi od nefinancijske imovine i nadoknade šteta s osnova osiguranja</t>
  </si>
  <si>
    <t>Namjenski primici od zaduživanja</t>
  </si>
  <si>
    <t>Ukupno (po izvorima)</t>
  </si>
  <si>
    <t>PLAN RASHODA I IZDATAKA</t>
  </si>
  <si>
    <t>Šifra</t>
  </si>
  <si>
    <t>Naziv</t>
  </si>
  <si>
    <t>Donacije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</si>
  <si>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</si>
  <si>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</si>
  <si>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</si>
  <si>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</si>
  <si>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</si>
  <si>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</si>
  <si>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</si>
  <si>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</si>
  <si>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</si>
  <si>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</si>
  <si>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 rashodi</t>
  </si>
  <si>
    <t>Ostali financijski rashodi</t>
  </si>
  <si>
    <t>Postrojenja i oprema</t>
  </si>
  <si>
    <t>Rashodi za nabavu nefinancijske imovine</t>
  </si>
  <si>
    <t>Rashodi za nabavu proizvedene dugotrajne  imovine</t>
  </si>
  <si>
    <t>Materijalna imovina - prirodna bogatstva</t>
  </si>
  <si>
    <t>Knjige, umjetnička djela i ostale izložbene vrijednosti</t>
  </si>
  <si>
    <t>Rashodi za nabavu neproizedene dugotrajne imovine</t>
  </si>
  <si>
    <t>OPĆI DIO</t>
  </si>
  <si>
    <t>PRIHODI UKUPNO</t>
  </si>
  <si>
    <t>RASHODI UKUPNO</t>
  </si>
  <si>
    <t>A</t>
  </si>
  <si>
    <t>Naziv aktivnosti</t>
  </si>
  <si>
    <t>PRIHODI OD PRODAJE NEFINANCIJSKE IMOVINE</t>
  </si>
  <si>
    <t>Prihodi od prodaje  nefinancijske imovine i nadoknade šteta s osnova osiguranja</t>
  </si>
  <si>
    <t xml:space="preserve"> </t>
  </si>
  <si>
    <t>2018.</t>
  </si>
  <si>
    <t>Ukupno prihodi i primici za 2018.</t>
  </si>
  <si>
    <t>2019.</t>
  </si>
  <si>
    <t>Ukupno prihodi i primici za 2019.</t>
  </si>
  <si>
    <t>PROJEKCIJA PLANA ZA 2019.</t>
  </si>
  <si>
    <t>Prijedlog plana 
za 2018.</t>
  </si>
  <si>
    <t>Projekcija plana
za 2019.</t>
  </si>
  <si>
    <t>Projekcija plana 
za 2020.</t>
  </si>
  <si>
    <t>2020.</t>
  </si>
  <si>
    <t>PRIJEDLOG PLANA ZA 2018.</t>
  </si>
  <si>
    <t>PROJEKCIJA PLANA ZA 2020.</t>
  </si>
  <si>
    <t>Ukupno prihodi i primici za 2020.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</si>
  <si>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</si>
  <si>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</si>
  <si>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</si>
  <si>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</si>
  <si>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OSNOVNA ŠKOLA ZEMUNIK</t>
  </si>
  <si>
    <t>Osnovno školstvo  - standard</t>
  </si>
  <si>
    <t>Djelatnost osnovnih škola</t>
  </si>
  <si>
    <t>A2202-01</t>
  </si>
  <si>
    <t>Osnovno školstvo  - iznad  standarda</t>
  </si>
  <si>
    <t>Podizanje kvalitete i standarda u šk-</t>
  </si>
  <si>
    <t>A2203-04</t>
  </si>
  <si>
    <t>Ostali nenavedeni rashodi poslovanja</t>
  </si>
  <si>
    <t>A2203-06</t>
  </si>
  <si>
    <t>Školska kuhinja i kantina</t>
  </si>
  <si>
    <t>638-Pomoći -EU</t>
  </si>
  <si>
    <t>652-Prihod po pos.propisima</t>
  </si>
  <si>
    <t>A2203-23</t>
  </si>
  <si>
    <t>Nakade ostalih troškova</t>
  </si>
  <si>
    <t>Oznaka  rač.iz                                      računskog plana</t>
  </si>
  <si>
    <t>Oznaka  rač.iz                                      računskog  plana</t>
  </si>
  <si>
    <t>661-Prihod od pruženih usluga</t>
  </si>
  <si>
    <t xml:space="preserve">922-Višak prihoda </t>
  </si>
  <si>
    <t>634-Pomoći od HZZP</t>
  </si>
  <si>
    <t>636-Pomoći MZOŠ</t>
  </si>
  <si>
    <t>661-Prihodi od pruženih usluga</t>
  </si>
  <si>
    <t>671-Prihodi iz nadležnog proračuna</t>
  </si>
  <si>
    <t>922-Višak prihoda</t>
  </si>
  <si>
    <t>652- Prihod po posebnim namjenama</t>
  </si>
  <si>
    <t>638- Pomoći EU</t>
  </si>
  <si>
    <t>636-Pomoći-MZOŠ</t>
  </si>
  <si>
    <t>638-Pomoći EU</t>
  </si>
  <si>
    <t>652-Prihodi po posebnim prihodima</t>
  </si>
  <si>
    <t>671-Prihod iz nadležnog proračuna</t>
  </si>
  <si>
    <t>Struč. osposoblj. bez zasnivanja r.o.</t>
  </si>
  <si>
    <t>Naknade ostalih troškova</t>
  </si>
  <si>
    <t>T4302-06</t>
  </si>
  <si>
    <t>Projekt inkluzija-Korak bliže društvu</t>
  </si>
  <si>
    <t>Podizanje kvalitete i standarda u školstvu</t>
  </si>
  <si>
    <t>PRIJEDLOG FINANCIJSKOG PLANA OŠ ZEMUNIK ZA 2018. I                                                                                                                                                PROJEKCIJA PLANA ZA  2019. I 2020. GODINU</t>
  </si>
  <si>
    <t>Zemunik, 04. listopada 2017.</t>
  </si>
  <si>
    <t>Ravnatelj:</t>
  </si>
  <si>
    <t>Božena Župan</t>
  </si>
  <si>
    <t>Knjigovođa:</t>
  </si>
  <si>
    <t>Slavka Ivković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</si>
</sst>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35" fillId="0" borderId="0"/>
    <xf numFmtId="0" fontId="13" fillId="0" borderId="7" applyNumberFormat="0" applyFill="0" applyAlignment="0" applyProtection="0"/>
  </cellStyleXfs>
  <cellXfs count="163">
    <xf numFmtId="0" fontId="0" fillId="0" borderId="0" xfId="0" applyNumberForma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4" fillId="0" borderId="0" xfId="0" applyFont="1"/>
    <xf numFmtId="0" fontId="16" fillId="18" borderId="0" xfId="0" applyNumberFormat="1" applyFont="1" applyFill="1" applyBorder="1" applyAlignment="1" applyProtection="1"/>
    <xf numFmtId="1" fontId="14" fillId="0" borderId="8" xfId="0" applyNumberFormat="1" applyFont="1" applyBorder="1" applyAlignment="1">
      <alignment horizontal="left" wrapText="1"/>
    </xf>
    <xf numFmtId="3" fontId="14" fillId="0" borderId="9" xfId="0" applyNumberFormat="1" applyFont="1" applyBorder="1" applyAlignment="1">
      <alignment horizontal="center" vertical="center" wrapText="1"/>
    </xf>
    <xf numFmtId="3" fontId="14" fillId="0" borderId="10" xfId="0" applyNumberFormat="1" applyFont="1" applyBorder="1"/>
    <xf numFmtId="3" fontId="14" fillId="0" borderId="10" xfId="0" applyNumberFormat="1" applyFont="1" applyBorder="1" applyAlignment="1">
      <alignment horizontal="center" wrapText="1"/>
    </xf>
    <xf numFmtId="3" fontId="14" fillId="0" borderId="10" xfId="0" applyNumberFormat="1" applyFont="1" applyBorder="1" applyAlignment="1">
      <alignment horizontal="center" vertical="center" wrapText="1"/>
    </xf>
    <xf numFmtId="3" fontId="14" fillId="0" borderId="11" xfId="0" applyNumberFormat="1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 wrapText="1"/>
    </xf>
    <xf numFmtId="0" fontId="19" fillId="18" borderId="13" xfId="0" applyNumberFormat="1" applyFont="1" applyFill="1" applyBorder="1" applyAlignment="1" applyProtection="1">
      <alignment horizontal="center" vertical="center" wrapText="1"/>
    </xf>
    <xf numFmtId="0" fontId="20" fillId="18" borderId="14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wrapText="1"/>
    </xf>
    <xf numFmtId="1" fontId="14" fillId="0" borderId="0" xfId="0" applyNumberFormat="1" applyFont="1" applyAlignment="1">
      <alignment wrapText="1"/>
    </xf>
    <xf numFmtId="0" fontId="14" fillId="0" borderId="0" xfId="0" applyFont="1" applyAlignment="1">
      <alignment horizontal="right"/>
    </xf>
    <xf numFmtId="0" fontId="15" fillId="0" borderId="15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1" fontId="14" fillId="0" borderId="18" xfId="0" applyNumberFormat="1" applyFont="1" applyBorder="1" applyAlignment="1">
      <alignment horizontal="left" wrapText="1"/>
    </xf>
    <xf numFmtId="3" fontId="14" fillId="0" borderId="19" xfId="0" applyNumberFormat="1" applyFont="1" applyBorder="1"/>
    <xf numFmtId="3" fontId="14" fillId="0" borderId="20" xfId="0" applyNumberFormat="1" applyFont="1" applyBorder="1"/>
    <xf numFmtId="3" fontId="14" fillId="0" borderId="21" xfId="0" applyNumberFormat="1" applyFont="1" applyBorder="1"/>
    <xf numFmtId="3" fontId="14" fillId="0" borderId="22" xfId="0" applyNumberFormat="1" applyFont="1" applyBorder="1"/>
    <xf numFmtId="1" fontId="14" fillId="0" borderId="18" xfId="0" applyNumberFormat="1" applyFont="1" applyBorder="1" applyAlignment="1">
      <alignment wrapText="1"/>
    </xf>
    <xf numFmtId="1" fontId="15" fillId="0" borderId="23" xfId="0" applyNumberFormat="1" applyFont="1" applyBorder="1" applyAlignment="1">
      <alignment wrapText="1"/>
    </xf>
    <xf numFmtId="3" fontId="14" fillId="0" borderId="24" xfId="0" applyNumberFormat="1" applyFont="1" applyBorder="1"/>
    <xf numFmtId="3" fontId="14" fillId="0" borderId="23" xfId="0" applyNumberFormat="1" applyFont="1" applyBorder="1"/>
    <xf numFmtId="3" fontId="14" fillId="0" borderId="25" xfId="0" applyNumberFormat="1" applyFont="1" applyBorder="1"/>
    <xf numFmtId="3" fontId="14" fillId="0" borderId="26" xfId="0" applyNumberFormat="1" applyFont="1" applyBorder="1"/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4" fillId="0" borderId="0" xfId="0" quotePrefix="1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3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 wrapText="1"/>
    </xf>
    <xf numFmtId="0" fontId="23" fillId="0" borderId="0" xfId="0" quotePrefix="1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quotePrefix="1" applyNumberFormat="1" applyFont="1" applyFill="1" applyBorder="1" applyAlignment="1" applyProtection="1">
      <alignment horizontal="center" vertical="center"/>
    </xf>
    <xf numFmtId="3" fontId="26" fillId="0" borderId="0" xfId="0" applyNumberFormat="1" applyFont="1" applyFill="1" applyBorder="1" applyAlignment="1" applyProtection="1"/>
    <xf numFmtId="0" fontId="23" fillId="0" borderId="13" xfId="0" quotePrefix="1" applyFont="1" applyBorder="1" applyAlignment="1">
      <alignment horizontal="left" vertical="center" wrapText="1"/>
    </xf>
    <xf numFmtId="0" fontId="23" fillId="0" borderId="13" xfId="0" quotePrefix="1" applyFont="1" applyBorder="1" applyAlignment="1">
      <alignment horizontal="center" vertical="center" wrapText="1"/>
    </xf>
    <xf numFmtId="0" fontId="20" fillId="0" borderId="13" xfId="0" quotePrefix="1" applyNumberFormat="1" applyFont="1" applyFill="1" applyBorder="1" applyAlignment="1" applyProtection="1">
      <alignment horizontal="left" vertical="center"/>
    </xf>
    <xf numFmtId="0" fontId="18" fillId="0" borderId="0" xfId="0" quotePrefix="1" applyNumberFormat="1" applyFont="1" applyFill="1" applyBorder="1" applyAlignment="1" applyProtection="1">
      <alignment horizontal="center" vertical="center"/>
    </xf>
    <xf numFmtId="3" fontId="18" fillId="0" borderId="0" xfId="0" quotePrefix="1" applyNumberFormat="1" applyFont="1" applyFill="1" applyBorder="1" applyAlignment="1" applyProtection="1">
      <alignment horizontal="left"/>
    </xf>
    <xf numFmtId="3" fontId="20" fillId="0" borderId="0" xfId="0" quotePrefix="1" applyNumberFormat="1" applyFont="1" applyFill="1" applyBorder="1" applyAlignment="1" applyProtection="1">
      <alignment horizontal="left"/>
    </xf>
    <xf numFmtId="3" fontId="18" fillId="0" borderId="0" xfId="0" applyNumberFormat="1" applyFont="1" applyFill="1" applyBorder="1" applyAlignment="1" applyProtection="1"/>
    <xf numFmtId="3" fontId="20" fillId="0" borderId="0" xfId="0" quotePrefix="1" applyNumberFormat="1" applyFont="1" applyFill="1" applyBorder="1" applyAlignment="1" applyProtection="1">
      <alignment horizontal="left" wrapText="1"/>
    </xf>
    <xf numFmtId="3" fontId="20" fillId="0" borderId="0" xfId="0" applyNumberFormat="1" applyFont="1" applyFill="1" applyBorder="1" applyAlignment="1" applyProtection="1"/>
    <xf numFmtId="0" fontId="27" fillId="0" borderId="0" xfId="0" quotePrefix="1" applyFont="1" applyBorder="1" applyAlignment="1">
      <alignment horizontal="left" vertical="center"/>
    </xf>
    <xf numFmtId="3" fontId="18" fillId="0" borderId="0" xfId="0" applyNumberFormat="1" applyFont="1" applyFill="1" applyBorder="1" applyAlignment="1" applyProtection="1">
      <alignment horizontal="left"/>
    </xf>
    <xf numFmtId="0" fontId="2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0" fillId="0" borderId="0" xfId="0" quotePrefix="1" applyNumberFormat="1" applyFont="1" applyFill="1" applyBorder="1" applyAlignment="1" applyProtection="1">
      <alignment horizontal="left"/>
    </xf>
    <xf numFmtId="0" fontId="29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left" wrapText="1"/>
    </xf>
    <xf numFmtId="0" fontId="28" fillId="0" borderId="0" xfId="0" applyNumberFormat="1" applyFont="1" applyFill="1" applyBorder="1" applyAlignment="1" applyProtection="1">
      <alignment wrapText="1"/>
    </xf>
    <xf numFmtId="0" fontId="27" fillId="0" borderId="27" xfId="0" quotePrefix="1" applyFont="1" applyBorder="1" applyAlignment="1">
      <alignment horizontal="left" wrapText="1"/>
    </xf>
    <xf numFmtId="0" fontId="27" fillId="0" borderId="13" xfId="0" quotePrefix="1" applyFont="1" applyBorder="1" applyAlignment="1">
      <alignment horizontal="left" wrapText="1"/>
    </xf>
    <xf numFmtId="0" fontId="27" fillId="0" borderId="13" xfId="0" quotePrefix="1" applyFont="1" applyBorder="1" applyAlignment="1">
      <alignment horizontal="center" wrapText="1"/>
    </xf>
    <xf numFmtId="0" fontId="27" fillId="0" borderId="13" xfId="0" quotePrefix="1" applyNumberFormat="1" applyFont="1" applyFill="1" applyBorder="1" applyAlignment="1" applyProtection="1">
      <alignment horizontal="left"/>
    </xf>
    <xf numFmtId="0" fontId="20" fillId="0" borderId="14" xfId="0" applyNumberFormat="1" applyFont="1" applyFill="1" applyBorder="1" applyAlignment="1" applyProtection="1">
      <alignment horizontal="center" wrapText="1"/>
    </xf>
    <xf numFmtId="0" fontId="20" fillId="0" borderId="14" xfId="0" applyNumberFormat="1" applyFont="1" applyFill="1" applyBorder="1" applyAlignment="1" applyProtection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3" fontId="27" fillId="0" borderId="14" xfId="0" applyNumberFormat="1" applyFont="1" applyBorder="1" applyAlignment="1">
      <alignment horizontal="right"/>
    </xf>
    <xf numFmtId="3" fontId="27" fillId="0" borderId="14" xfId="0" applyNumberFormat="1" applyFont="1" applyFill="1" applyBorder="1" applyAlignment="1" applyProtection="1">
      <alignment horizontal="right" wrapText="1"/>
    </xf>
    <xf numFmtId="0" fontId="21" fillId="0" borderId="0" xfId="0" quotePrefix="1" applyNumberFormat="1" applyFont="1" applyFill="1" applyBorder="1" applyAlignment="1" applyProtection="1">
      <alignment horizontal="left" wrapText="1"/>
    </xf>
    <xf numFmtId="0" fontId="18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horizontal="center"/>
    </xf>
    <xf numFmtId="0" fontId="17" fillId="18" borderId="0" xfId="0" applyNumberFormat="1" applyFont="1" applyFill="1" applyBorder="1" applyAlignment="1" applyProtection="1">
      <alignment horizontal="center"/>
    </xf>
    <xf numFmtId="0" fontId="16" fillId="18" borderId="0" xfId="0" applyNumberFormat="1" applyFont="1" applyFill="1" applyBorder="1" applyAlignment="1" applyProtection="1">
      <alignment wrapText="1"/>
    </xf>
    <xf numFmtId="0" fontId="19" fillId="18" borderId="14" xfId="0" applyNumberFormat="1" applyFont="1" applyFill="1" applyBorder="1" applyAlignment="1" applyProtection="1">
      <alignment horizontal="center" vertical="center" wrapText="1"/>
    </xf>
    <xf numFmtId="1" fontId="15" fillId="19" borderId="8" xfId="0" applyNumberFormat="1" applyFont="1" applyFill="1" applyBorder="1" applyAlignment="1">
      <alignment horizontal="right" vertical="top" wrapText="1"/>
    </xf>
    <xf numFmtId="1" fontId="15" fillId="0" borderId="8" xfId="0" applyNumberFormat="1" applyFont="1" applyFill="1" applyBorder="1" applyAlignment="1">
      <alignment horizontal="right" vertical="top" wrapText="1"/>
    </xf>
    <xf numFmtId="1" fontId="15" fillId="0" borderId="28" xfId="0" applyNumberFormat="1" applyFont="1" applyFill="1" applyBorder="1" applyAlignment="1">
      <alignment horizontal="left" wrapText="1"/>
    </xf>
    <xf numFmtId="0" fontId="20" fillId="0" borderId="0" xfId="0" applyFont="1" applyBorder="1" applyAlignment="1">
      <alignment horizontal="center" vertical="center" wrapText="1"/>
    </xf>
    <xf numFmtId="0" fontId="30" fillId="20" borderId="27" xfId="0" applyFont="1" applyFill="1" applyBorder="1" applyAlignment="1">
      <alignment horizontal="left"/>
    </xf>
    <xf numFmtId="3" fontId="27" fillId="20" borderId="14" xfId="0" applyNumberFormat="1" applyFont="1" applyFill="1" applyBorder="1" applyAlignment="1">
      <alignment horizontal="right"/>
    </xf>
    <xf numFmtId="3" fontId="27" fillId="20" borderId="14" xfId="0" applyNumberFormat="1" applyFont="1" applyFill="1" applyBorder="1" applyAlignment="1" applyProtection="1">
      <alignment horizontal="right" wrapText="1"/>
    </xf>
    <xf numFmtId="0" fontId="14" fillId="20" borderId="13" xfId="0" applyNumberFormat="1" applyFont="1" applyFill="1" applyBorder="1" applyAlignment="1" applyProtection="1"/>
    <xf numFmtId="3" fontId="27" fillId="0" borderId="14" xfId="0" applyNumberFormat="1" applyFont="1" applyFill="1" applyBorder="1" applyAlignment="1">
      <alignment horizontal="right"/>
    </xf>
    <xf numFmtId="3" fontId="27" fillId="21" borderId="27" xfId="0" quotePrefix="1" applyNumberFormat="1" applyFont="1" applyFill="1" applyBorder="1" applyAlignment="1">
      <alignment horizontal="right"/>
    </xf>
    <xf numFmtId="3" fontId="27" fillId="21" borderId="14" xfId="0" applyNumberFormat="1" applyFont="1" applyFill="1" applyBorder="1" applyAlignment="1" applyProtection="1">
      <alignment horizontal="right" wrapText="1"/>
    </xf>
    <xf numFmtId="3" fontId="27" fillId="20" borderId="27" xfId="0" quotePrefix="1" applyNumberFormat="1" applyFont="1" applyFill="1" applyBorder="1" applyAlignment="1">
      <alignment horizontal="right"/>
    </xf>
    <xf numFmtId="3" fontId="28" fillId="0" borderId="0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/>
    <xf numFmtId="0" fontId="3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right"/>
    </xf>
    <xf numFmtId="0" fontId="15" fillId="0" borderId="29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3" fontId="14" fillId="0" borderId="28" xfId="0" applyNumberFormat="1" applyFont="1" applyBorder="1"/>
    <xf numFmtId="3" fontId="14" fillId="0" borderId="30" xfId="0" applyNumberFormat="1" applyFont="1" applyBorder="1"/>
    <xf numFmtId="3" fontId="14" fillId="0" borderId="31" xfId="0" applyNumberFormat="1" applyFont="1" applyBorder="1"/>
    <xf numFmtId="3" fontId="14" fillId="0" borderId="32" xfId="0" applyNumberFormat="1" applyFont="1" applyBorder="1"/>
    <xf numFmtId="3" fontId="14" fillId="0" borderId="14" xfId="0" applyNumberFormat="1" applyFont="1" applyBorder="1" applyAlignment="1">
      <alignment horizontal="center" vertical="center" wrapText="1"/>
    </xf>
    <xf numFmtId="3" fontId="14" fillId="0" borderId="14" xfId="0" applyNumberFormat="1" applyFont="1" applyBorder="1"/>
    <xf numFmtId="3" fontId="14" fillId="0" borderId="14" xfId="0" applyNumberFormat="1" applyFont="1" applyBorder="1" applyAlignment="1">
      <alignment horizontal="center" wrapText="1"/>
    </xf>
    <xf numFmtId="1" fontId="15" fillId="19" borderId="33" xfId="0" applyNumberFormat="1" applyFont="1" applyFill="1" applyBorder="1" applyAlignment="1">
      <alignment horizontal="left" wrapText="1"/>
    </xf>
    <xf numFmtId="1" fontId="15" fillId="0" borderId="30" xfId="0" applyNumberFormat="1" applyFont="1" applyBorder="1" applyAlignment="1">
      <alignment wrapText="1"/>
    </xf>
    <xf numFmtId="1" fontId="14" fillId="0" borderId="14" xfId="0" applyNumberFormat="1" applyFont="1" applyBorder="1" applyAlignment="1">
      <alignment horizontal="left" wrapText="1"/>
    </xf>
    <xf numFmtId="1" fontId="14" fillId="0" borderId="14" xfId="0" applyNumberFormat="1" applyFont="1" applyBorder="1" applyAlignment="1">
      <alignment wrapText="1"/>
    </xf>
    <xf numFmtId="1" fontId="15" fillId="0" borderId="28" xfId="0" applyNumberFormat="1" applyFont="1" applyFill="1" applyBorder="1" applyAlignment="1">
      <alignment horizontal="left" vertical="center" wrapText="1"/>
    </xf>
    <xf numFmtId="0" fontId="20" fillId="0" borderId="14" xfId="0" applyNumberFormat="1" applyFont="1" applyFill="1" applyBorder="1" applyAlignment="1" applyProtection="1">
      <alignment horizontal="center"/>
    </xf>
    <xf numFmtId="0" fontId="18" fillId="0" borderId="14" xfId="0" applyNumberFormat="1" applyFont="1" applyFill="1" applyBorder="1" applyAlignment="1" applyProtection="1">
      <alignment wrapText="1"/>
    </xf>
    <xf numFmtId="0" fontId="18" fillId="0" borderId="14" xfId="0" applyNumberFormat="1" applyFont="1" applyFill="1" applyBorder="1" applyAlignment="1" applyProtection="1"/>
    <xf numFmtId="0" fontId="32" fillId="0" borderId="14" xfId="0" applyNumberFormat="1" applyFont="1" applyFill="1" applyBorder="1" applyAlignment="1" applyProtection="1">
      <alignment wrapText="1"/>
    </xf>
    <xf numFmtId="0" fontId="20" fillId="0" borderId="14" xfId="0" applyNumberFormat="1" applyFont="1" applyFill="1" applyBorder="1" applyAlignment="1" applyProtection="1"/>
    <xf numFmtId="0" fontId="20" fillId="0" borderId="14" xfId="0" applyNumberFormat="1" applyFont="1" applyFill="1" applyBorder="1" applyAlignment="1" applyProtection="1">
      <alignment wrapText="1"/>
    </xf>
    <xf numFmtId="0" fontId="20" fillId="0" borderId="14" xfId="0" applyNumberFormat="1" applyFont="1" applyFill="1" applyBorder="1" applyAlignment="1" applyProtection="1">
      <alignment horizontal="left"/>
    </xf>
    <xf numFmtId="3" fontId="20" fillId="0" borderId="14" xfId="0" applyNumberFormat="1" applyFont="1" applyFill="1" applyBorder="1" applyAlignment="1" applyProtection="1"/>
    <xf numFmtId="0" fontId="18" fillId="0" borderId="14" xfId="0" applyNumberFormat="1" applyFont="1" applyFill="1" applyBorder="1" applyAlignment="1" applyProtection="1">
      <alignment horizontal="center"/>
    </xf>
    <xf numFmtId="3" fontId="18" fillId="0" borderId="14" xfId="0" applyNumberFormat="1" applyFont="1" applyFill="1" applyBorder="1" applyAlignment="1" applyProtection="1"/>
    <xf numFmtId="0" fontId="33" fillId="0" borderId="0" xfId="0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vertical="center" wrapText="1"/>
    </xf>
    <xf numFmtId="0" fontId="30" fillId="20" borderId="27" xfId="0" applyNumberFormat="1" applyFont="1" applyFill="1" applyBorder="1" applyAlignment="1" applyProtection="1">
      <alignment horizontal="left" wrapText="1"/>
    </xf>
    <xf numFmtId="0" fontId="31" fillId="20" borderId="13" xfId="0" applyNumberFormat="1" applyFont="1" applyFill="1" applyBorder="1" applyAlignment="1" applyProtection="1">
      <alignment wrapText="1"/>
    </xf>
    <xf numFmtId="0" fontId="14" fillId="20" borderId="13" xfId="0" applyNumberFormat="1" applyFont="1" applyFill="1" applyBorder="1" applyAlignment="1" applyProtection="1"/>
    <xf numFmtId="0" fontId="30" fillId="0" borderId="27" xfId="0" applyNumberFormat="1" applyFont="1" applyFill="1" applyBorder="1" applyAlignment="1" applyProtection="1">
      <alignment horizontal="left" wrapText="1"/>
    </xf>
    <xf numFmtId="0" fontId="31" fillId="0" borderId="13" xfId="0" applyNumberFormat="1" applyFont="1" applyFill="1" applyBorder="1" applyAlignment="1" applyProtection="1">
      <alignment wrapText="1"/>
    </xf>
    <xf numFmtId="0" fontId="14" fillId="0" borderId="13" xfId="0" applyNumberFormat="1" applyFont="1" applyFill="1" applyBorder="1" applyAlignment="1" applyProtection="1"/>
    <xf numFmtId="0" fontId="30" fillId="0" borderId="27" xfId="0" quotePrefix="1" applyFont="1" applyFill="1" applyBorder="1" applyAlignment="1">
      <alignment horizontal="left"/>
    </xf>
    <xf numFmtId="0" fontId="30" fillId="0" borderId="27" xfId="0" quotePrefix="1" applyNumberFormat="1" applyFont="1" applyFill="1" applyBorder="1" applyAlignment="1" applyProtection="1">
      <alignment horizontal="left" wrapText="1"/>
    </xf>
    <xf numFmtId="0" fontId="14" fillId="0" borderId="13" xfId="0" applyNumberFormat="1" applyFont="1" applyFill="1" applyBorder="1" applyAlignment="1" applyProtection="1">
      <alignment wrapText="1"/>
    </xf>
    <xf numFmtId="0" fontId="30" fillId="0" borderId="27" xfId="0" quotePrefix="1" applyFont="1" applyBorder="1" applyAlignment="1">
      <alignment horizontal="left"/>
    </xf>
    <xf numFmtId="0" fontId="30" fillId="20" borderId="27" xfId="0" quotePrefix="1" applyNumberFormat="1" applyFont="1" applyFill="1" applyBorder="1" applyAlignment="1" applyProtection="1">
      <alignment horizontal="left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27" fillId="21" borderId="27" xfId="0" applyNumberFormat="1" applyFont="1" applyFill="1" applyBorder="1" applyAlignment="1" applyProtection="1">
      <alignment horizontal="left" wrapText="1"/>
    </xf>
    <xf numFmtId="0" fontId="27" fillId="21" borderId="13" xfId="0" applyNumberFormat="1" applyFont="1" applyFill="1" applyBorder="1" applyAlignment="1" applyProtection="1">
      <alignment horizontal="left" wrapText="1"/>
    </xf>
    <xf numFmtId="0" fontId="27" fillId="21" borderId="34" xfId="0" applyNumberFormat="1" applyFont="1" applyFill="1" applyBorder="1" applyAlignment="1" applyProtection="1">
      <alignment horizontal="left" wrapText="1"/>
    </xf>
    <xf numFmtId="0" fontId="27" fillId="20" borderId="27" xfId="0" applyNumberFormat="1" applyFont="1" applyFill="1" applyBorder="1" applyAlignment="1" applyProtection="1">
      <alignment horizontal="left" wrapText="1"/>
    </xf>
    <xf numFmtId="0" fontId="27" fillId="20" borderId="13" xfId="0" applyNumberFormat="1" applyFont="1" applyFill="1" applyBorder="1" applyAlignment="1" applyProtection="1">
      <alignment horizontal="left" wrapText="1"/>
    </xf>
    <xf numFmtId="0" fontId="27" fillId="20" borderId="34" xfId="0" applyNumberFormat="1" applyFont="1" applyFill="1" applyBorder="1" applyAlignment="1" applyProtection="1">
      <alignment horizontal="left" wrapText="1"/>
    </xf>
    <xf numFmtId="0" fontId="34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21" fillId="0" borderId="0" xfId="0" quotePrefix="1" applyNumberFormat="1" applyFont="1" applyFill="1" applyBorder="1" applyAlignment="1" applyProtection="1">
      <alignment horizontal="center" vertical="center" wrapText="1"/>
    </xf>
    <xf numFmtId="3" fontId="15" fillId="0" borderId="24" xfId="0" applyNumberFormat="1" applyFont="1" applyBorder="1" applyAlignment="1">
      <alignment horizontal="center"/>
    </xf>
    <xf numFmtId="3" fontId="15" fillId="0" borderId="25" xfId="0" applyNumberFormat="1" applyFont="1" applyBorder="1" applyAlignment="1">
      <alignment horizontal="center"/>
    </xf>
    <xf numFmtId="3" fontId="15" fillId="0" borderId="26" xfId="0" applyNumberFormat="1" applyFont="1" applyBorder="1" applyAlignment="1">
      <alignment horizontal="center"/>
    </xf>
    <xf numFmtId="0" fontId="30" fillId="0" borderId="24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21" fillId="0" borderId="35" xfId="0" quotePrefix="1" applyNumberFormat="1" applyFont="1" applyFill="1" applyBorder="1" applyAlignment="1" applyProtection="1">
      <alignment horizontal="left" wrapText="1"/>
    </xf>
    <xf numFmtId="0" fontId="28" fillId="0" borderId="35" xfId="0" applyNumberFormat="1" applyFont="1" applyFill="1" applyBorder="1" applyAlignment="1" applyProtection="1">
      <alignment wrapText="1"/>
    </xf>
    <xf numFmtId="0" fontId="21" fillId="0" borderId="35" xfId="0" applyNumberFormat="1" applyFont="1" applyFill="1" applyBorder="1" applyAlignment="1" applyProtection="1">
      <alignment horizontal="center" vertical="center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Total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407" name="Line 1"/>
        <xdr:cNvSpPr>
          <a:spLocks noChangeShapeType="1"/>
        </xdr:cNvSpPr>
      </xdr:nvSpPr>
      <xdr:spPr bwMode="auto">
        <a:xfrm>
          <a:off x="19050" y="495300"/>
          <a:ext cx="2276475" cy="1323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16</xdr:row>
      <xdr:rowOff>19050</xdr:rowOff>
    </xdr:from>
    <xdr:to>
      <xdr:col>1</xdr:col>
      <xdr:colOff>0</xdr:colOff>
      <xdr:row>18</xdr:row>
      <xdr:rowOff>0</xdr:rowOff>
    </xdr:to>
    <xdr:sp macro="" textlink="">
      <xdr:nvSpPr>
        <xdr:cNvPr id="2408" name="Line 1"/>
        <xdr:cNvSpPr>
          <a:spLocks noChangeShapeType="1"/>
        </xdr:cNvSpPr>
      </xdr:nvSpPr>
      <xdr:spPr bwMode="auto">
        <a:xfrm>
          <a:off x="19050" y="4210050"/>
          <a:ext cx="2276475" cy="142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29</xdr:row>
      <xdr:rowOff>19050</xdr:rowOff>
    </xdr:from>
    <xdr:to>
      <xdr:col>1</xdr:col>
      <xdr:colOff>0</xdr:colOff>
      <xdr:row>31</xdr:row>
      <xdr:rowOff>0</xdr:rowOff>
    </xdr:to>
    <xdr:sp macro="" textlink="">
      <xdr:nvSpPr>
        <xdr:cNvPr id="2409" name="Line 1"/>
        <xdr:cNvSpPr>
          <a:spLocks noChangeShapeType="1"/>
        </xdr:cNvSpPr>
      </xdr:nvSpPr>
      <xdr:spPr bwMode="auto">
        <a:xfrm>
          <a:off x="19050" y="7877175"/>
          <a:ext cx="2276475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45"/>
  <sheetViews>
    <sheetView view="pageBreakPreview" zoomScale="60" zoomScaleNormal="100" workbookViewId="0">
      <selection activeCell="F16" sqref="F16"/>
    </sheetView>
  </sheetViews>
  <sheetFormatPr defaultColWidth="11.42578125" defaultRowHeight="12.75" x14ac:dyDescent="0.2"/>
  <cols>
    <col min="1" max="2" width="4.28515625" style="1" customWidth="1"/>
    <col min="3" max="3" width="5.5703125" style="1" customWidth="1"/>
    <col min="4" max="4" width="5.28515625" style="82" customWidth="1"/>
    <col min="5" max="5" width="44.7109375" style="1" customWidth="1"/>
    <col min="6" max="6" width="28.5703125" style="1" customWidth="1"/>
    <col min="7" max="7" width="31.140625" style="1" customWidth="1"/>
    <col min="8" max="8" width="36.5703125" style="1" customWidth="1"/>
    <col min="9" max="9" width="11.42578125" style="1"/>
    <col min="10" max="10" width="16.28515625" style="1" bestFit="1" customWidth="1"/>
    <col min="11" max="11" width="21.7109375" style="1" bestFit="1" customWidth="1"/>
    <col min="12" max="16384" width="11.42578125" style="1"/>
  </cols>
  <sheetData>
    <row r="2" spans="1:10" ht="15" x14ac:dyDescent="0.25">
      <c r="A2" s="129"/>
      <c r="B2" s="129"/>
      <c r="C2" s="129"/>
      <c r="D2" s="129"/>
      <c r="E2" s="129"/>
      <c r="F2" s="129"/>
      <c r="G2" s="129"/>
      <c r="H2" s="129"/>
    </row>
    <row r="3" spans="1:10" ht="48" customHeight="1" x14ac:dyDescent="0.2">
      <c r="A3" s="130" t="s">
        <v>98</v>
      </c>
      <c r="B3" s="130"/>
      <c r="C3" s="130"/>
      <c r="D3" s="130"/>
      <c r="E3" s="130"/>
      <c r="F3" s="130"/>
      <c r="G3" s="130"/>
      <c r="H3" s="130"/>
    </row>
    <row r="4" spans="1:10" s="69" customFormat="1" ht="26.25" customHeight="1" x14ac:dyDescent="0.2">
      <c r="A4" s="130" t="s">
        <v>40</v>
      </c>
      <c r="B4" s="130"/>
      <c r="C4" s="130"/>
      <c r="D4" s="130"/>
      <c r="E4" s="130"/>
      <c r="F4" s="130"/>
      <c r="G4" s="131"/>
      <c r="H4" s="131"/>
    </row>
    <row r="5" spans="1:10" ht="15.75" customHeight="1" x14ac:dyDescent="0.25">
      <c r="A5" s="70"/>
      <c r="B5" s="71"/>
      <c r="C5" s="71"/>
      <c r="D5" s="71"/>
      <c r="E5" s="71"/>
    </row>
    <row r="6" spans="1:10" ht="27.75" customHeight="1" x14ac:dyDescent="0.25">
      <c r="A6" s="72"/>
      <c r="B6" s="73"/>
      <c r="C6" s="73"/>
      <c r="D6" s="74"/>
      <c r="E6" s="75"/>
      <c r="F6" s="76" t="s">
        <v>53</v>
      </c>
      <c r="G6" s="76" t="s">
        <v>54</v>
      </c>
      <c r="H6" s="77" t="s">
        <v>55</v>
      </c>
      <c r="I6" s="78"/>
    </row>
    <row r="7" spans="1:10" ht="27.75" customHeight="1" x14ac:dyDescent="0.25">
      <c r="A7" s="132" t="s">
        <v>41</v>
      </c>
      <c r="B7" s="133"/>
      <c r="C7" s="133"/>
      <c r="D7" s="133"/>
      <c r="E7" s="134"/>
      <c r="F7" s="92">
        <f>+F8+F9</f>
        <v>3491731</v>
      </c>
      <c r="G7" s="92">
        <f>G8+G9</f>
        <v>3360248</v>
      </c>
      <c r="H7" s="92">
        <f>+H8+H9</f>
        <v>3360248</v>
      </c>
      <c r="I7" s="90"/>
    </row>
    <row r="8" spans="1:10" ht="22.5" customHeight="1" x14ac:dyDescent="0.25">
      <c r="A8" s="135" t="s">
        <v>0</v>
      </c>
      <c r="B8" s="136"/>
      <c r="C8" s="136"/>
      <c r="D8" s="136"/>
      <c r="E8" s="137"/>
      <c r="F8" s="95">
        <v>3491731</v>
      </c>
      <c r="G8" s="95">
        <v>3360248</v>
      </c>
      <c r="H8" s="95">
        <v>3360248</v>
      </c>
    </row>
    <row r="9" spans="1:10" ht="22.5" customHeight="1" x14ac:dyDescent="0.25">
      <c r="A9" s="138" t="s">
        <v>45</v>
      </c>
      <c r="B9" s="137"/>
      <c r="C9" s="137"/>
      <c r="D9" s="137"/>
      <c r="E9" s="137"/>
      <c r="F9" s="95"/>
      <c r="G9" s="95"/>
      <c r="H9" s="95"/>
    </row>
    <row r="10" spans="1:10" ht="22.5" customHeight="1" x14ac:dyDescent="0.25">
      <c r="A10" s="91" t="s">
        <v>42</v>
      </c>
      <c r="B10" s="94"/>
      <c r="C10" s="94"/>
      <c r="D10" s="94"/>
      <c r="E10" s="94"/>
      <c r="F10" s="92">
        <f>+F11+F12</f>
        <v>3491731</v>
      </c>
      <c r="G10" s="92">
        <f>+G11+G12</f>
        <v>3360248</v>
      </c>
      <c r="H10" s="92">
        <f>+H11+H12</f>
        <v>3360248</v>
      </c>
    </row>
    <row r="11" spans="1:10" ht="22.5" customHeight="1" x14ac:dyDescent="0.25">
      <c r="A11" s="139" t="s">
        <v>1</v>
      </c>
      <c r="B11" s="136"/>
      <c r="C11" s="136"/>
      <c r="D11" s="136"/>
      <c r="E11" s="140"/>
      <c r="F11" s="95">
        <v>3491731</v>
      </c>
      <c r="G11" s="95">
        <v>3360248</v>
      </c>
      <c r="H11" s="80">
        <v>3360248</v>
      </c>
      <c r="I11" s="59"/>
      <c r="J11" s="59"/>
    </row>
    <row r="12" spans="1:10" ht="22.5" customHeight="1" x14ac:dyDescent="0.25">
      <c r="A12" s="141" t="s">
        <v>60</v>
      </c>
      <c r="B12" s="137"/>
      <c r="C12" s="137"/>
      <c r="D12" s="137"/>
      <c r="E12" s="137"/>
      <c r="F12" s="79"/>
      <c r="G12" s="79"/>
      <c r="H12" s="80"/>
      <c r="I12" s="59"/>
      <c r="J12" s="59"/>
    </row>
    <row r="13" spans="1:10" ht="22.5" customHeight="1" x14ac:dyDescent="0.25">
      <c r="A13" s="142" t="s">
        <v>2</v>
      </c>
      <c r="B13" s="133"/>
      <c r="C13" s="133"/>
      <c r="D13" s="133"/>
      <c r="E13" s="133"/>
      <c r="F13" s="93">
        <f>+F7-F10</f>
        <v>0</v>
      </c>
      <c r="G13" s="93">
        <f>+G7-G10</f>
        <v>0</v>
      </c>
      <c r="H13" s="93">
        <f>+H7-H10</f>
        <v>0</v>
      </c>
      <c r="J13" s="59"/>
    </row>
    <row r="14" spans="1:10" ht="25.5" customHeight="1" x14ac:dyDescent="0.2">
      <c r="A14" s="130"/>
      <c r="B14" s="143"/>
      <c r="C14" s="143"/>
      <c r="D14" s="143"/>
      <c r="E14" s="143"/>
      <c r="F14" s="144"/>
      <c r="G14" s="144"/>
      <c r="H14" s="144"/>
    </row>
    <row r="15" spans="1:10" ht="27.75" customHeight="1" x14ac:dyDescent="0.25">
      <c r="A15" s="72"/>
      <c r="B15" s="73"/>
      <c r="C15" s="73"/>
      <c r="D15" s="74"/>
      <c r="E15" s="75"/>
      <c r="F15" s="76" t="s">
        <v>53</v>
      </c>
      <c r="G15" s="76" t="s">
        <v>54</v>
      </c>
      <c r="H15" s="77" t="s">
        <v>55</v>
      </c>
      <c r="J15" s="59"/>
    </row>
    <row r="16" spans="1:10" ht="30.75" customHeight="1" x14ac:dyDescent="0.25">
      <c r="A16" s="145" t="s">
        <v>61</v>
      </c>
      <c r="B16" s="146"/>
      <c r="C16" s="146"/>
      <c r="D16" s="146"/>
      <c r="E16" s="147"/>
      <c r="F16" s="96"/>
      <c r="G16" s="96"/>
      <c r="H16" s="97"/>
      <c r="J16" s="59"/>
    </row>
    <row r="17" spans="1:11" ht="34.5" customHeight="1" x14ac:dyDescent="0.25">
      <c r="A17" s="148" t="s">
        <v>62</v>
      </c>
      <c r="B17" s="149"/>
      <c r="C17" s="149"/>
      <c r="D17" s="149"/>
      <c r="E17" s="150"/>
      <c r="F17" s="98">
        <v>8000</v>
      </c>
      <c r="G17" s="98"/>
      <c r="H17" s="93"/>
      <c r="J17" s="59"/>
    </row>
    <row r="18" spans="1:11" s="64" customFormat="1" ht="25.5" customHeight="1" x14ac:dyDescent="0.25">
      <c r="A18" s="153"/>
      <c r="B18" s="143"/>
      <c r="C18" s="143"/>
      <c r="D18" s="143"/>
      <c r="E18" s="143"/>
      <c r="F18" s="144"/>
      <c r="G18" s="144"/>
      <c r="H18" s="144"/>
      <c r="J18" s="99"/>
    </row>
    <row r="19" spans="1:11" s="64" customFormat="1" ht="27.75" customHeight="1" x14ac:dyDescent="0.25">
      <c r="A19" s="72"/>
      <c r="B19" s="73"/>
      <c r="C19" s="73"/>
      <c r="D19" s="74"/>
      <c r="E19" s="75"/>
      <c r="F19" s="76" t="s">
        <v>53</v>
      </c>
      <c r="G19" s="76" t="s">
        <v>54</v>
      </c>
      <c r="H19" s="77" t="s">
        <v>55</v>
      </c>
      <c r="J19" s="99"/>
      <c r="K19" s="99"/>
    </row>
    <row r="20" spans="1:11" s="64" customFormat="1" ht="22.5" customHeight="1" x14ac:dyDescent="0.25">
      <c r="A20" s="135" t="s">
        <v>3</v>
      </c>
      <c r="B20" s="136"/>
      <c r="C20" s="136"/>
      <c r="D20" s="136"/>
      <c r="E20" s="136"/>
      <c r="F20" s="79"/>
      <c r="G20" s="79"/>
      <c r="H20" s="79"/>
      <c r="J20" s="99"/>
    </row>
    <row r="21" spans="1:11" s="64" customFormat="1" ht="33.75" customHeight="1" x14ac:dyDescent="0.25">
      <c r="A21" s="135" t="s">
        <v>4</v>
      </c>
      <c r="B21" s="136"/>
      <c r="C21" s="136"/>
      <c r="D21" s="136"/>
      <c r="E21" s="136"/>
      <c r="F21" s="79"/>
      <c r="G21" s="79"/>
      <c r="H21" s="79"/>
    </row>
    <row r="22" spans="1:11" s="64" customFormat="1" ht="22.5" customHeight="1" x14ac:dyDescent="0.25">
      <c r="A22" s="142" t="s">
        <v>5</v>
      </c>
      <c r="B22" s="133"/>
      <c r="C22" s="133"/>
      <c r="D22" s="133"/>
      <c r="E22" s="133"/>
      <c r="F22" s="92">
        <f>F20-F21</f>
        <v>0</v>
      </c>
      <c r="G22" s="92">
        <f>G20-G21</f>
        <v>0</v>
      </c>
      <c r="H22" s="92">
        <f>H20-H21</f>
        <v>0</v>
      </c>
      <c r="J22" s="100"/>
      <c r="K22" s="99"/>
    </row>
    <row r="23" spans="1:11" s="64" customFormat="1" ht="25.5" customHeight="1" x14ac:dyDescent="0.25">
      <c r="A23" s="153"/>
      <c r="B23" s="143"/>
      <c r="C23" s="143"/>
      <c r="D23" s="143"/>
      <c r="E23" s="143"/>
      <c r="F23" s="144"/>
      <c r="G23" s="144"/>
      <c r="H23" s="144"/>
    </row>
    <row r="24" spans="1:11" s="64" customFormat="1" ht="22.5" customHeight="1" x14ac:dyDescent="0.25">
      <c r="A24" s="139" t="s">
        <v>6</v>
      </c>
      <c r="B24" s="136"/>
      <c r="C24" s="136"/>
      <c r="D24" s="136"/>
      <c r="E24" s="136"/>
      <c r="F24" s="79" t="str">
        <f>IF((F13+F17+F22)&lt;&gt;0,"NESLAGANJE ZBROJA",(F13+F17+F22))</f>
        <v>NESLAGANJE ZBROJA</v>
      </c>
      <c r="G24" s="79">
        <f>IF((G13+G17+G22)&lt;&gt;0,"NESLAGANJE ZBROJA",(G13+G17+G22))</f>
        <v>0</v>
      </c>
      <c r="H24" s="79">
        <f>IF((H13+H17+H22)&lt;&gt;0,"NESLAGANJE ZBROJA",(H13+H17+H22))</f>
        <v>0</v>
      </c>
    </row>
    <row r="25" spans="1:11" s="64" customFormat="1" ht="18" customHeight="1" x14ac:dyDescent="0.25">
      <c r="A25" s="81"/>
      <c r="B25" s="71"/>
      <c r="C25" s="71"/>
      <c r="D25" s="71"/>
      <c r="E25" s="71"/>
    </row>
    <row r="26" spans="1:11" ht="42" customHeight="1" x14ac:dyDescent="0.25">
      <c r="A26" s="151" t="s">
        <v>63</v>
      </c>
      <c r="B26" s="152"/>
      <c r="C26" s="152"/>
      <c r="D26" s="152"/>
      <c r="E26" s="152"/>
      <c r="F26" s="152"/>
      <c r="G26" s="152"/>
      <c r="H26" s="152"/>
    </row>
    <row r="27" spans="1:11" x14ac:dyDescent="0.2">
      <c r="E27" s="101"/>
    </row>
    <row r="31" spans="1:11" x14ac:dyDescent="0.2">
      <c r="F31" s="59"/>
      <c r="G31" s="59"/>
      <c r="H31" s="59"/>
    </row>
    <row r="32" spans="1:11" x14ac:dyDescent="0.2">
      <c r="F32" s="59"/>
      <c r="G32" s="59"/>
      <c r="H32" s="59"/>
    </row>
    <row r="33" spans="5:8" x14ac:dyDescent="0.2">
      <c r="E33" s="102"/>
      <c r="F33" s="61"/>
      <c r="G33" s="61"/>
      <c r="H33" s="61"/>
    </row>
    <row r="34" spans="5:8" x14ac:dyDescent="0.2">
      <c r="E34" s="102"/>
      <c r="F34" s="59"/>
      <c r="G34" s="59"/>
      <c r="H34" s="59"/>
    </row>
    <row r="35" spans="5:8" x14ac:dyDescent="0.2">
      <c r="E35" s="102"/>
      <c r="F35" s="59"/>
      <c r="G35" s="59"/>
      <c r="H35" s="59"/>
    </row>
    <row r="36" spans="5:8" x14ac:dyDescent="0.2">
      <c r="E36" s="102"/>
      <c r="F36" s="59"/>
      <c r="G36" s="59"/>
      <c r="H36" s="59"/>
    </row>
    <row r="37" spans="5:8" x14ac:dyDescent="0.2">
      <c r="E37" s="102"/>
      <c r="F37" s="59"/>
      <c r="G37" s="59"/>
      <c r="H37" s="59"/>
    </row>
    <row r="38" spans="5:8" x14ac:dyDescent="0.2">
      <c r="E38" s="102"/>
    </row>
    <row r="43" spans="5:8" x14ac:dyDescent="0.2">
      <c r="F43" s="59"/>
    </row>
    <row r="44" spans="5:8" x14ac:dyDescent="0.2">
      <c r="F44" s="59"/>
    </row>
    <row r="45" spans="5:8" x14ac:dyDescent="0.2">
      <c r="F45" s="59"/>
    </row>
  </sheetData>
  <mergeCells count="19">
    <mergeCell ref="A26:H26"/>
    <mergeCell ref="A18:H18"/>
    <mergeCell ref="A20:E20"/>
    <mergeCell ref="A21:E21"/>
    <mergeCell ref="A22:E22"/>
    <mergeCell ref="A23:H23"/>
    <mergeCell ref="A24:E24"/>
    <mergeCell ref="A11:E11"/>
    <mergeCell ref="A12:E12"/>
    <mergeCell ref="A13:E13"/>
    <mergeCell ref="A14:H14"/>
    <mergeCell ref="A16:E16"/>
    <mergeCell ref="A17:E17"/>
    <mergeCell ref="A2:H2"/>
    <mergeCell ref="A3:H3"/>
    <mergeCell ref="A4:H4"/>
    <mergeCell ref="A7:E7"/>
    <mergeCell ref="A8:E8"/>
    <mergeCell ref="A9:E9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6"/>
  <sheetViews>
    <sheetView view="pageBreakPreview" zoomScale="60" zoomScaleNormal="100" workbookViewId="0">
      <selection activeCell="G56" sqref="G56"/>
    </sheetView>
  </sheetViews>
  <sheetFormatPr defaultColWidth="11.42578125" defaultRowHeight="12.75" x14ac:dyDescent="0.2"/>
  <cols>
    <col min="1" max="1" width="34.42578125" style="34" customWidth="1"/>
    <col min="2" max="2" width="17.5703125" style="34" customWidth="1"/>
    <col min="3" max="3" width="13" style="34" customWidth="1"/>
    <col min="4" max="4" width="17.5703125" style="65" customWidth="1"/>
    <col min="5" max="5" width="12.85546875" style="1" customWidth="1"/>
    <col min="6" max="6" width="11.85546875" style="1" customWidth="1"/>
    <col min="7" max="8" width="17.5703125" style="1" customWidth="1"/>
    <col min="9" max="9" width="7.85546875" style="1" customWidth="1"/>
    <col min="10" max="10" width="14.28515625" style="1" customWidth="1"/>
    <col min="11" max="11" width="7.85546875" style="1" customWidth="1"/>
    <col min="12" max="16384" width="11.42578125" style="1"/>
  </cols>
  <sheetData>
    <row r="1" spans="1:8" ht="24" customHeight="1" x14ac:dyDescent="0.2">
      <c r="A1" s="130" t="s">
        <v>7</v>
      </c>
      <c r="B1" s="130"/>
      <c r="C1" s="130"/>
      <c r="D1" s="130"/>
      <c r="E1" s="130"/>
      <c r="F1" s="130"/>
      <c r="G1" s="130"/>
      <c r="H1" s="130"/>
    </row>
    <row r="2" spans="1:8" s="2" customFormat="1" ht="13.5" thickBot="1" x14ac:dyDescent="0.25">
      <c r="A2" s="17"/>
      <c r="H2" s="18" t="s">
        <v>8</v>
      </c>
    </row>
    <row r="3" spans="1:8" s="2" customFormat="1" ht="16.5" thickBot="1" x14ac:dyDescent="0.25">
      <c r="A3" s="87" t="s">
        <v>9</v>
      </c>
      <c r="B3" s="157" t="s">
        <v>48</v>
      </c>
      <c r="C3" s="158"/>
      <c r="D3" s="158"/>
      <c r="E3" s="158"/>
      <c r="F3" s="158"/>
      <c r="G3" s="158"/>
      <c r="H3" s="159"/>
    </row>
    <row r="4" spans="1:8" s="2" customFormat="1" ht="89.25" x14ac:dyDescent="0.2">
      <c r="A4" s="114" t="s">
        <v>78</v>
      </c>
      <c r="B4" s="103" t="s">
        <v>10</v>
      </c>
      <c r="C4" s="104" t="s">
        <v>11</v>
      </c>
      <c r="D4" s="105" t="s">
        <v>12</v>
      </c>
      <c r="E4" s="105" t="s">
        <v>13</v>
      </c>
      <c r="F4" s="105" t="s">
        <v>14</v>
      </c>
      <c r="G4" s="105" t="s">
        <v>46</v>
      </c>
      <c r="H4" s="106" t="s">
        <v>16</v>
      </c>
    </row>
    <row r="5" spans="1:8" s="2" customFormat="1" x14ac:dyDescent="0.2">
      <c r="A5" s="116" t="s">
        <v>82</v>
      </c>
      <c r="B5" s="111"/>
      <c r="C5" s="112"/>
      <c r="D5" s="113"/>
      <c r="E5" s="111">
        <v>30000</v>
      </c>
      <c r="F5" s="111"/>
      <c r="G5" s="111"/>
      <c r="H5" s="111"/>
    </row>
    <row r="6" spans="1:8" s="2" customFormat="1" x14ac:dyDescent="0.2">
      <c r="A6" s="116" t="s">
        <v>89</v>
      </c>
      <c r="B6" s="112"/>
      <c r="C6" s="112"/>
      <c r="D6" s="112"/>
      <c r="E6" s="112">
        <v>2577368</v>
      </c>
      <c r="F6" s="112"/>
      <c r="G6" s="112"/>
      <c r="H6" s="112"/>
    </row>
    <row r="7" spans="1:8" s="2" customFormat="1" x14ac:dyDescent="0.2">
      <c r="A7" s="116" t="s">
        <v>74</v>
      </c>
      <c r="B7" s="112"/>
      <c r="C7" s="112"/>
      <c r="D7" s="112"/>
      <c r="E7" s="112">
        <v>47622</v>
      </c>
      <c r="F7" s="112"/>
      <c r="G7" s="112"/>
      <c r="H7" s="112"/>
    </row>
    <row r="8" spans="1:8" s="2" customFormat="1" x14ac:dyDescent="0.2">
      <c r="A8" s="116" t="s">
        <v>75</v>
      </c>
      <c r="B8" s="112"/>
      <c r="C8" s="112"/>
      <c r="D8" s="112">
        <v>158000</v>
      </c>
      <c r="E8" s="112"/>
      <c r="F8" s="112"/>
      <c r="G8" s="112">
        <v>3000</v>
      </c>
      <c r="H8" s="112"/>
    </row>
    <row r="9" spans="1:8" s="2" customFormat="1" x14ac:dyDescent="0.2">
      <c r="A9" s="116" t="s">
        <v>80</v>
      </c>
      <c r="B9" s="112"/>
      <c r="C9" s="112">
        <v>10000</v>
      </c>
      <c r="D9" s="112"/>
      <c r="E9" s="112"/>
      <c r="F9" s="112"/>
      <c r="G9" s="112"/>
      <c r="H9" s="112"/>
    </row>
    <row r="10" spans="1:8" s="2" customFormat="1" x14ac:dyDescent="0.2">
      <c r="A10" s="116" t="s">
        <v>92</v>
      </c>
      <c r="B10" s="112">
        <v>657741</v>
      </c>
      <c r="C10" s="112"/>
      <c r="D10" s="112"/>
      <c r="E10" s="112"/>
      <c r="F10" s="112"/>
      <c r="G10" s="112"/>
      <c r="H10" s="112"/>
    </row>
    <row r="11" spans="1:8" s="2" customFormat="1" x14ac:dyDescent="0.2">
      <c r="A11" s="116" t="s">
        <v>81</v>
      </c>
      <c r="B11" s="112"/>
      <c r="C11" s="112">
        <v>1000</v>
      </c>
      <c r="D11" s="112">
        <v>5000</v>
      </c>
      <c r="E11" s="112">
        <v>2000</v>
      </c>
      <c r="F11" s="112"/>
      <c r="G11" s="112"/>
      <c r="H11" s="112"/>
    </row>
    <row r="12" spans="1:8" s="2" customFormat="1" x14ac:dyDescent="0.2">
      <c r="A12" s="116"/>
      <c r="B12" s="112"/>
      <c r="C12" s="112"/>
      <c r="D12" s="112"/>
      <c r="E12" s="112"/>
      <c r="F12" s="112"/>
      <c r="G12" s="112"/>
      <c r="H12" s="112"/>
    </row>
    <row r="13" spans="1:8" s="2" customFormat="1" x14ac:dyDescent="0.2">
      <c r="A13" s="117"/>
      <c r="B13" s="112"/>
      <c r="C13" s="112"/>
      <c r="D13" s="112"/>
      <c r="E13" s="112"/>
      <c r="F13" s="112"/>
      <c r="G13" s="112"/>
      <c r="H13" s="112"/>
    </row>
    <row r="14" spans="1:8" s="2" customFormat="1" ht="30" customHeight="1" thickBot="1" x14ac:dyDescent="0.25">
      <c r="A14" s="115" t="s">
        <v>17</v>
      </c>
      <c r="B14" s="107">
        <v>657741</v>
      </c>
      <c r="C14" s="108">
        <v>11000</v>
      </c>
      <c r="D14" s="109">
        <v>163000</v>
      </c>
      <c r="E14" s="108">
        <v>2656990</v>
      </c>
      <c r="F14" s="109">
        <f>+F6</f>
        <v>0</v>
      </c>
      <c r="G14" s="108">
        <v>3000</v>
      </c>
      <c r="H14" s="110">
        <v>0</v>
      </c>
    </row>
    <row r="15" spans="1:8" s="2" customFormat="1" ht="28.5" customHeight="1" thickBot="1" x14ac:dyDescent="0.25">
      <c r="A15" s="28" t="s">
        <v>49</v>
      </c>
      <c r="B15" s="154">
        <f>B14+C14+D14+E14+F14+G14+H14</f>
        <v>3491731</v>
      </c>
      <c r="C15" s="155"/>
      <c r="D15" s="155"/>
      <c r="E15" s="155"/>
      <c r="F15" s="155"/>
      <c r="G15" s="155"/>
      <c r="H15" s="156"/>
    </row>
    <row r="16" spans="1:8" ht="13.5" thickBot="1" x14ac:dyDescent="0.25">
      <c r="A16" s="14"/>
      <c r="B16" s="14"/>
      <c r="C16" s="14"/>
      <c r="D16" s="15"/>
      <c r="E16" s="33"/>
      <c r="H16" s="18"/>
    </row>
    <row r="17" spans="1:8" ht="24" customHeight="1" thickBot="1" x14ac:dyDescent="0.25">
      <c r="A17" s="88" t="s">
        <v>9</v>
      </c>
      <c r="B17" s="157" t="s">
        <v>50</v>
      </c>
      <c r="C17" s="158"/>
      <c r="D17" s="158"/>
      <c r="E17" s="158"/>
      <c r="F17" s="158"/>
      <c r="G17" s="158"/>
      <c r="H17" s="159"/>
    </row>
    <row r="18" spans="1:8" ht="90" thickBot="1" x14ac:dyDescent="0.25">
      <c r="A18" s="89" t="s">
        <v>79</v>
      </c>
      <c r="B18" s="19" t="s">
        <v>10</v>
      </c>
      <c r="C18" s="20" t="s">
        <v>11</v>
      </c>
      <c r="D18" s="20" t="s">
        <v>12</v>
      </c>
      <c r="E18" s="20" t="s">
        <v>13</v>
      </c>
      <c r="F18" s="20" t="s">
        <v>14</v>
      </c>
      <c r="G18" s="20" t="s">
        <v>46</v>
      </c>
      <c r="H18" s="21" t="s">
        <v>16</v>
      </c>
    </row>
    <row r="19" spans="1:8" x14ac:dyDescent="0.2">
      <c r="A19" s="4" t="s">
        <v>82</v>
      </c>
      <c r="B19" s="5"/>
      <c r="C19" s="6"/>
      <c r="D19" s="7"/>
      <c r="E19" s="8">
        <v>30000</v>
      </c>
      <c r="F19" s="8"/>
      <c r="G19" s="9"/>
      <c r="H19" s="10"/>
    </row>
    <row r="20" spans="1:8" x14ac:dyDescent="0.2">
      <c r="A20" s="22" t="s">
        <v>83</v>
      </c>
      <c r="B20" s="23"/>
      <c r="C20" s="24"/>
      <c r="D20" s="24"/>
      <c r="E20" s="24">
        <v>2561000</v>
      </c>
      <c r="F20" s="24"/>
      <c r="G20" s="25"/>
      <c r="H20" s="26"/>
    </row>
    <row r="21" spans="1:8" x14ac:dyDescent="0.2">
      <c r="A21" s="22" t="s">
        <v>88</v>
      </c>
      <c r="B21" s="23"/>
      <c r="C21" s="24"/>
      <c r="D21" s="24"/>
      <c r="E21" s="24"/>
      <c r="F21" s="24"/>
      <c r="G21" s="25"/>
      <c r="H21" s="26"/>
    </row>
    <row r="22" spans="1:8" x14ac:dyDescent="0.2">
      <c r="A22" s="22" t="s">
        <v>87</v>
      </c>
      <c r="B22" s="23"/>
      <c r="C22" s="24"/>
      <c r="D22" s="24">
        <v>150000</v>
      </c>
      <c r="E22" s="24"/>
      <c r="F22" s="24"/>
      <c r="G22" s="25"/>
      <c r="H22" s="26"/>
    </row>
    <row r="23" spans="1:8" x14ac:dyDescent="0.2">
      <c r="A23" s="22" t="s">
        <v>84</v>
      </c>
      <c r="B23" s="23"/>
      <c r="C23" s="24">
        <v>10000</v>
      </c>
      <c r="D23" s="24"/>
      <c r="E23" s="24"/>
      <c r="F23" s="24"/>
      <c r="G23" s="25"/>
      <c r="H23" s="26"/>
    </row>
    <row r="24" spans="1:8" x14ac:dyDescent="0.2">
      <c r="A24" s="22" t="s">
        <v>85</v>
      </c>
      <c r="B24" s="23">
        <v>609248</v>
      </c>
      <c r="C24" s="24"/>
      <c r="D24" s="24"/>
      <c r="E24" s="24"/>
      <c r="F24" s="24"/>
      <c r="G24" s="25"/>
      <c r="H24" s="26"/>
    </row>
    <row r="25" spans="1:8" x14ac:dyDescent="0.2">
      <c r="A25" s="22" t="s">
        <v>86</v>
      </c>
      <c r="B25" s="23"/>
      <c r="C25" s="24"/>
      <c r="D25" s="24"/>
      <c r="E25" s="24"/>
      <c r="F25" s="24"/>
      <c r="G25" s="25"/>
      <c r="H25" s="26"/>
    </row>
    <row r="26" spans="1:8" ht="13.5" thickBot="1" x14ac:dyDescent="0.25">
      <c r="A26" s="27"/>
      <c r="B26" s="23"/>
      <c r="C26" s="24"/>
      <c r="D26" s="24"/>
      <c r="E26" s="24"/>
      <c r="F26" s="24"/>
      <c r="G26" s="25"/>
      <c r="H26" s="26"/>
    </row>
    <row r="27" spans="1:8" s="2" customFormat="1" ht="30" customHeight="1" thickBot="1" x14ac:dyDescent="0.25">
      <c r="A27" s="28" t="s">
        <v>17</v>
      </c>
      <c r="B27" s="29">
        <v>609248</v>
      </c>
      <c r="C27" s="30">
        <v>10000</v>
      </c>
      <c r="D27" s="31">
        <v>150000</v>
      </c>
      <c r="E27" s="30">
        <v>2591000</v>
      </c>
      <c r="F27" s="31">
        <f>+F20</f>
        <v>0</v>
      </c>
      <c r="G27" s="30">
        <v>0</v>
      </c>
      <c r="H27" s="32">
        <v>0</v>
      </c>
    </row>
    <row r="28" spans="1:8" s="2" customFormat="1" ht="28.5" customHeight="1" thickBot="1" x14ac:dyDescent="0.25">
      <c r="A28" s="28" t="s">
        <v>51</v>
      </c>
      <c r="B28" s="154">
        <f>B27+C27+D27+E27+F27+G27+H27</f>
        <v>3360248</v>
      </c>
      <c r="C28" s="155"/>
      <c r="D28" s="155"/>
      <c r="E28" s="155"/>
      <c r="F28" s="155"/>
      <c r="G28" s="155"/>
      <c r="H28" s="156"/>
    </row>
    <row r="29" spans="1:8" ht="13.5" thickBot="1" x14ac:dyDescent="0.25">
      <c r="D29" s="35"/>
      <c r="E29" s="36"/>
    </row>
    <row r="30" spans="1:8" ht="16.5" thickBot="1" x14ac:dyDescent="0.25">
      <c r="A30" s="88" t="s">
        <v>9</v>
      </c>
      <c r="B30" s="157" t="s">
        <v>56</v>
      </c>
      <c r="C30" s="158"/>
      <c r="D30" s="158"/>
      <c r="E30" s="158"/>
      <c r="F30" s="158"/>
      <c r="G30" s="158"/>
      <c r="H30" s="159"/>
    </row>
    <row r="31" spans="1:8" ht="90" thickBot="1" x14ac:dyDescent="0.25">
      <c r="A31" s="118" t="s">
        <v>79</v>
      </c>
      <c r="B31" s="19" t="s">
        <v>10</v>
      </c>
      <c r="C31" s="20" t="s">
        <v>11</v>
      </c>
      <c r="D31" s="20" t="s">
        <v>12</v>
      </c>
      <c r="E31" s="20" t="s">
        <v>13</v>
      </c>
      <c r="F31" s="20" t="s">
        <v>14</v>
      </c>
      <c r="G31" s="20" t="s">
        <v>46</v>
      </c>
      <c r="H31" s="21" t="s">
        <v>16</v>
      </c>
    </row>
    <row r="32" spans="1:8" x14ac:dyDescent="0.2">
      <c r="A32" s="4" t="s">
        <v>82</v>
      </c>
      <c r="B32" s="5"/>
      <c r="C32" s="6"/>
      <c r="D32" s="7"/>
      <c r="E32" s="8">
        <v>30000</v>
      </c>
      <c r="F32" s="8"/>
      <c r="G32" s="9"/>
      <c r="H32" s="10"/>
    </row>
    <row r="33" spans="1:8" x14ac:dyDescent="0.2">
      <c r="A33" s="22" t="s">
        <v>83</v>
      </c>
      <c r="B33" s="23"/>
      <c r="C33" s="24"/>
      <c r="D33" s="24"/>
      <c r="E33" s="24">
        <v>2561000</v>
      </c>
      <c r="F33" s="24"/>
      <c r="G33" s="25"/>
      <c r="H33" s="26"/>
    </row>
    <row r="34" spans="1:8" x14ac:dyDescent="0.2">
      <c r="A34" s="22" t="s">
        <v>90</v>
      </c>
      <c r="B34" s="23"/>
      <c r="C34" s="24"/>
      <c r="D34" s="24"/>
      <c r="E34" s="24"/>
      <c r="F34" s="24"/>
      <c r="G34" s="25"/>
      <c r="H34" s="26"/>
    </row>
    <row r="35" spans="1:8" x14ac:dyDescent="0.2">
      <c r="A35" s="22" t="s">
        <v>91</v>
      </c>
      <c r="B35" s="23"/>
      <c r="C35" s="24"/>
      <c r="D35" s="24">
        <v>150000</v>
      </c>
      <c r="E35" s="24"/>
      <c r="F35" s="24"/>
      <c r="G35" s="25"/>
      <c r="H35" s="26"/>
    </row>
    <row r="36" spans="1:8" x14ac:dyDescent="0.2">
      <c r="A36" s="22" t="s">
        <v>84</v>
      </c>
      <c r="B36" s="23"/>
      <c r="C36" s="24">
        <v>10000</v>
      </c>
      <c r="D36" s="24"/>
      <c r="E36" s="24"/>
      <c r="F36" s="24"/>
      <c r="G36" s="25"/>
      <c r="H36" s="26"/>
    </row>
    <row r="37" spans="1:8" ht="13.5" customHeight="1" x14ac:dyDescent="0.2">
      <c r="A37" s="22" t="s">
        <v>92</v>
      </c>
      <c r="B37" s="23">
        <v>609248</v>
      </c>
      <c r="C37" s="24"/>
      <c r="D37" s="24"/>
      <c r="E37" s="24"/>
      <c r="F37" s="24"/>
      <c r="G37" s="25"/>
      <c r="H37" s="26"/>
    </row>
    <row r="38" spans="1:8" ht="13.5" customHeight="1" x14ac:dyDescent="0.2">
      <c r="A38" s="22" t="s">
        <v>86</v>
      </c>
      <c r="B38" s="23"/>
      <c r="C38" s="24"/>
      <c r="D38" s="24"/>
      <c r="E38" s="24"/>
      <c r="F38" s="24"/>
      <c r="G38" s="25"/>
      <c r="H38" s="26"/>
    </row>
    <row r="39" spans="1:8" ht="13.5" customHeight="1" thickBot="1" x14ac:dyDescent="0.25">
      <c r="A39" s="27"/>
      <c r="B39" s="23"/>
      <c r="C39" s="24"/>
      <c r="D39" s="24"/>
      <c r="E39" s="24"/>
      <c r="F39" s="24"/>
      <c r="G39" s="25"/>
      <c r="H39" s="26"/>
    </row>
    <row r="40" spans="1:8" s="2" customFormat="1" ht="30" customHeight="1" thickBot="1" x14ac:dyDescent="0.25">
      <c r="A40" s="28" t="s">
        <v>17</v>
      </c>
      <c r="B40" s="29">
        <v>609248</v>
      </c>
      <c r="C40" s="30">
        <v>10000</v>
      </c>
      <c r="D40" s="31">
        <v>150000</v>
      </c>
      <c r="E40" s="30">
        <v>2591000</v>
      </c>
      <c r="F40" s="31">
        <f>+F33</f>
        <v>0</v>
      </c>
      <c r="G40" s="30">
        <v>0</v>
      </c>
      <c r="H40" s="32">
        <v>0</v>
      </c>
    </row>
    <row r="41" spans="1:8" s="2" customFormat="1" ht="28.5" customHeight="1" thickBot="1" x14ac:dyDescent="0.25">
      <c r="A41" s="28" t="s">
        <v>59</v>
      </c>
      <c r="B41" s="154">
        <f>B40+C40+D40+E40+F40+G40+H40</f>
        <v>3360248</v>
      </c>
      <c r="C41" s="155"/>
      <c r="D41" s="155"/>
      <c r="E41" s="155"/>
      <c r="F41" s="155"/>
      <c r="G41" s="155"/>
      <c r="H41" s="156"/>
    </row>
    <row r="42" spans="1:8" ht="13.5" customHeight="1" x14ac:dyDescent="0.2">
      <c r="C42" s="37"/>
      <c r="D42" s="35"/>
      <c r="E42" s="38"/>
    </row>
    <row r="43" spans="1:8" ht="13.5" customHeight="1" x14ac:dyDescent="0.2">
      <c r="C43" s="37"/>
      <c r="D43" s="39"/>
      <c r="E43" s="40"/>
    </row>
    <row r="44" spans="1:8" ht="13.5" customHeight="1" x14ac:dyDescent="0.2">
      <c r="D44" s="41"/>
      <c r="E44" s="42"/>
    </row>
    <row r="45" spans="1:8" ht="13.5" customHeight="1" x14ac:dyDescent="0.2">
      <c r="D45" s="43"/>
      <c r="E45" s="44"/>
    </row>
    <row r="46" spans="1:8" ht="13.5" customHeight="1" x14ac:dyDescent="0.2">
      <c r="D46" s="35"/>
      <c r="E46" s="36"/>
    </row>
    <row r="47" spans="1:8" ht="28.5" customHeight="1" x14ac:dyDescent="0.2">
      <c r="C47" s="37"/>
      <c r="D47" s="35"/>
      <c r="E47" s="45"/>
    </row>
    <row r="48" spans="1:8" ht="13.5" customHeight="1" x14ac:dyDescent="0.2">
      <c r="C48" s="37"/>
      <c r="D48" s="35"/>
      <c r="E48" s="40"/>
    </row>
    <row r="49" spans="2:5" ht="13.5" customHeight="1" x14ac:dyDescent="0.2">
      <c r="D49" s="35"/>
      <c r="E49" s="36"/>
    </row>
    <row r="50" spans="2:5" ht="13.5" customHeight="1" x14ac:dyDescent="0.2">
      <c r="D50" s="35"/>
      <c r="E50" s="44"/>
    </row>
    <row r="51" spans="2:5" ht="13.5" customHeight="1" x14ac:dyDescent="0.2">
      <c r="D51" s="35"/>
      <c r="E51" s="36"/>
    </row>
    <row r="52" spans="2:5" ht="22.5" customHeight="1" x14ac:dyDescent="0.2">
      <c r="D52" s="35"/>
      <c r="E52" s="46"/>
    </row>
    <row r="53" spans="2:5" ht="13.5" customHeight="1" x14ac:dyDescent="0.2">
      <c r="D53" s="41"/>
      <c r="E53" s="42"/>
    </row>
    <row r="54" spans="2:5" ht="13.5" customHeight="1" x14ac:dyDescent="0.2">
      <c r="B54" s="37"/>
      <c r="D54" s="41"/>
      <c r="E54" s="47"/>
    </row>
    <row r="55" spans="2:5" ht="13.5" customHeight="1" x14ac:dyDescent="0.2">
      <c r="C55" s="37"/>
      <c r="D55" s="41"/>
      <c r="E55" s="48"/>
    </row>
    <row r="56" spans="2:5" ht="13.5" customHeight="1" x14ac:dyDescent="0.2">
      <c r="C56" s="37"/>
      <c r="D56" s="43"/>
      <c r="E56" s="40"/>
    </row>
    <row r="57" spans="2:5" ht="13.5" customHeight="1" x14ac:dyDescent="0.2">
      <c r="D57" s="35"/>
      <c r="E57" s="36"/>
    </row>
    <row r="58" spans="2:5" ht="13.5" customHeight="1" x14ac:dyDescent="0.2">
      <c r="B58" s="37"/>
      <c r="D58" s="35"/>
      <c r="E58" s="38"/>
    </row>
    <row r="59" spans="2:5" ht="13.5" customHeight="1" x14ac:dyDescent="0.2">
      <c r="C59" s="37"/>
      <c r="D59" s="35"/>
      <c r="E59" s="47"/>
    </row>
    <row r="60" spans="2:5" ht="13.5" customHeight="1" x14ac:dyDescent="0.2">
      <c r="C60" s="37"/>
      <c r="D60" s="43"/>
      <c r="E60" s="40"/>
    </row>
    <row r="61" spans="2:5" ht="13.5" customHeight="1" x14ac:dyDescent="0.2">
      <c r="D61" s="41"/>
      <c r="E61" s="36"/>
    </row>
    <row r="62" spans="2:5" ht="13.5" customHeight="1" x14ac:dyDescent="0.2">
      <c r="C62" s="37"/>
      <c r="D62" s="41"/>
      <c r="E62" s="47"/>
    </row>
    <row r="63" spans="2:5" ht="22.5" customHeight="1" x14ac:dyDescent="0.2">
      <c r="D63" s="43"/>
      <c r="E63" s="46"/>
    </row>
    <row r="64" spans="2:5" ht="13.5" customHeight="1" x14ac:dyDescent="0.2">
      <c r="D64" s="35"/>
      <c r="E64" s="36"/>
    </row>
    <row r="65" spans="1:5" ht="13.5" customHeight="1" x14ac:dyDescent="0.2">
      <c r="D65" s="43"/>
      <c r="E65" s="40"/>
    </row>
    <row r="66" spans="1:5" ht="13.5" customHeight="1" x14ac:dyDescent="0.2">
      <c r="D66" s="35"/>
      <c r="E66" s="36"/>
    </row>
    <row r="67" spans="1:5" ht="13.5" customHeight="1" x14ac:dyDescent="0.2">
      <c r="D67" s="35"/>
      <c r="E67" s="36"/>
    </row>
    <row r="68" spans="1:5" ht="13.5" customHeight="1" x14ac:dyDescent="0.2">
      <c r="A68" s="37"/>
      <c r="D68" s="49"/>
      <c r="E68" s="47"/>
    </row>
    <row r="69" spans="1:5" ht="13.5" customHeight="1" x14ac:dyDescent="0.2">
      <c r="B69" s="37"/>
      <c r="C69" s="37"/>
      <c r="D69" s="50"/>
      <c r="E69" s="47"/>
    </row>
    <row r="70" spans="1:5" ht="13.5" customHeight="1" x14ac:dyDescent="0.2">
      <c r="B70" s="37"/>
      <c r="C70" s="37"/>
      <c r="D70" s="50"/>
      <c r="E70" s="38"/>
    </row>
    <row r="71" spans="1:5" ht="13.5" customHeight="1" x14ac:dyDescent="0.2">
      <c r="B71" s="37"/>
      <c r="C71" s="37"/>
      <c r="D71" s="43"/>
      <c r="E71" s="44"/>
    </row>
    <row r="72" spans="1:5" x14ac:dyDescent="0.2">
      <c r="D72" s="35"/>
      <c r="E72" s="36"/>
    </row>
    <row r="73" spans="1:5" x14ac:dyDescent="0.2">
      <c r="B73" s="37"/>
      <c r="D73" s="35"/>
      <c r="E73" s="47"/>
    </row>
    <row r="74" spans="1:5" x14ac:dyDescent="0.2">
      <c r="C74" s="37"/>
      <c r="D74" s="35"/>
      <c r="E74" s="38"/>
    </row>
    <row r="75" spans="1:5" x14ac:dyDescent="0.2">
      <c r="C75" s="37"/>
      <c r="D75" s="43"/>
      <c r="E75" s="40"/>
    </row>
    <row r="76" spans="1:5" x14ac:dyDescent="0.2">
      <c r="D76" s="35"/>
      <c r="E76" s="36"/>
    </row>
    <row r="77" spans="1:5" x14ac:dyDescent="0.2">
      <c r="D77" s="35"/>
      <c r="E77" s="36"/>
    </row>
    <row r="78" spans="1:5" x14ac:dyDescent="0.2">
      <c r="D78" s="51"/>
      <c r="E78" s="52"/>
    </row>
    <row r="79" spans="1:5" x14ac:dyDescent="0.2">
      <c r="D79" s="35"/>
      <c r="E79" s="36"/>
    </row>
    <row r="80" spans="1:5" x14ac:dyDescent="0.2">
      <c r="D80" s="35"/>
      <c r="E80" s="36"/>
    </row>
    <row r="81" spans="1:5" x14ac:dyDescent="0.2">
      <c r="D81" s="35"/>
      <c r="E81" s="36"/>
    </row>
    <row r="82" spans="1:5" x14ac:dyDescent="0.2">
      <c r="D82" s="43"/>
      <c r="E82" s="40"/>
    </row>
    <row r="83" spans="1:5" x14ac:dyDescent="0.2">
      <c r="D83" s="35"/>
      <c r="E83" s="36"/>
    </row>
    <row r="84" spans="1:5" x14ac:dyDescent="0.2">
      <c r="D84" s="43"/>
      <c r="E84" s="40"/>
    </row>
    <row r="85" spans="1:5" x14ac:dyDescent="0.2">
      <c r="D85" s="35"/>
      <c r="E85" s="36"/>
    </row>
    <row r="86" spans="1:5" x14ac:dyDescent="0.2">
      <c r="D86" s="35"/>
      <c r="E86" s="36"/>
    </row>
    <row r="87" spans="1:5" x14ac:dyDescent="0.2">
      <c r="D87" s="35"/>
      <c r="E87" s="36"/>
    </row>
    <row r="88" spans="1:5" x14ac:dyDescent="0.2">
      <c r="D88" s="35"/>
      <c r="E88" s="36"/>
    </row>
    <row r="89" spans="1:5" ht="28.5" customHeight="1" x14ac:dyDescent="0.2">
      <c r="A89" s="53"/>
      <c r="B89" s="53"/>
      <c r="C89" s="53"/>
      <c r="D89" s="54"/>
      <c r="E89" s="55"/>
    </row>
    <row r="90" spans="1:5" x14ac:dyDescent="0.2">
      <c r="C90" s="37"/>
      <c r="D90" s="35"/>
      <c r="E90" s="38"/>
    </row>
    <row r="91" spans="1:5" x14ac:dyDescent="0.2">
      <c r="D91" s="56"/>
      <c r="E91" s="57"/>
    </row>
    <row r="92" spans="1:5" x14ac:dyDescent="0.2">
      <c r="D92" s="35"/>
      <c r="E92" s="36"/>
    </row>
    <row r="93" spans="1:5" x14ac:dyDescent="0.2">
      <c r="D93" s="51"/>
      <c r="E93" s="52"/>
    </row>
    <row r="94" spans="1:5" x14ac:dyDescent="0.2">
      <c r="D94" s="51"/>
      <c r="E94" s="52"/>
    </row>
    <row r="95" spans="1:5" x14ac:dyDescent="0.2">
      <c r="D95" s="35"/>
      <c r="E95" s="36"/>
    </row>
    <row r="96" spans="1:5" x14ac:dyDescent="0.2">
      <c r="D96" s="43"/>
      <c r="E96" s="40"/>
    </row>
    <row r="97" spans="3:5" x14ac:dyDescent="0.2">
      <c r="D97" s="35"/>
      <c r="E97" s="36"/>
    </row>
    <row r="98" spans="3:5" x14ac:dyDescent="0.2">
      <c r="D98" s="35"/>
      <c r="E98" s="36"/>
    </row>
    <row r="99" spans="3:5" x14ac:dyDescent="0.2">
      <c r="D99" s="43"/>
      <c r="E99" s="40"/>
    </row>
    <row r="100" spans="3:5" x14ac:dyDescent="0.2">
      <c r="D100" s="35"/>
      <c r="E100" s="36"/>
    </row>
    <row r="101" spans="3:5" x14ac:dyDescent="0.2">
      <c r="D101" s="51"/>
      <c r="E101" s="52"/>
    </row>
    <row r="102" spans="3:5" x14ac:dyDescent="0.2">
      <c r="D102" s="43"/>
      <c r="E102" s="57"/>
    </row>
    <row r="103" spans="3:5" x14ac:dyDescent="0.2">
      <c r="D103" s="41"/>
      <c r="E103" s="52"/>
    </row>
    <row r="104" spans="3:5" x14ac:dyDescent="0.2">
      <c r="D104" s="43"/>
      <c r="E104" s="40"/>
    </row>
    <row r="105" spans="3:5" x14ac:dyDescent="0.2">
      <c r="D105" s="35"/>
      <c r="E105" s="36"/>
    </row>
    <row r="106" spans="3:5" x14ac:dyDescent="0.2">
      <c r="C106" s="37"/>
      <c r="D106" s="35"/>
      <c r="E106" s="38"/>
    </row>
    <row r="107" spans="3:5" x14ac:dyDescent="0.2">
      <c r="D107" s="41"/>
      <c r="E107" s="40"/>
    </row>
    <row r="108" spans="3:5" x14ac:dyDescent="0.2">
      <c r="D108" s="41"/>
      <c r="E108" s="52"/>
    </row>
    <row r="109" spans="3:5" x14ac:dyDescent="0.2">
      <c r="C109" s="37"/>
      <c r="D109" s="41"/>
      <c r="E109" s="58"/>
    </row>
    <row r="110" spans="3:5" x14ac:dyDescent="0.2">
      <c r="C110" s="37"/>
      <c r="D110" s="43"/>
      <c r="E110" s="44"/>
    </row>
    <row r="111" spans="3:5" x14ac:dyDescent="0.2">
      <c r="D111" s="35"/>
      <c r="E111" s="36"/>
    </row>
    <row r="112" spans="3:5" x14ac:dyDescent="0.2">
      <c r="D112" s="56"/>
      <c r="E112" s="59"/>
    </row>
    <row r="113" spans="1:5" ht="11.25" customHeight="1" x14ac:dyDescent="0.2">
      <c r="D113" s="51"/>
      <c r="E113" s="52"/>
    </row>
    <row r="114" spans="1:5" ht="24" customHeight="1" x14ac:dyDescent="0.2">
      <c r="B114" s="37"/>
      <c r="D114" s="51"/>
      <c r="E114" s="60"/>
    </row>
    <row r="115" spans="1:5" ht="15" customHeight="1" x14ac:dyDescent="0.2">
      <c r="C115" s="37"/>
      <c r="D115" s="51"/>
      <c r="E115" s="60"/>
    </row>
    <row r="116" spans="1:5" ht="11.25" customHeight="1" x14ac:dyDescent="0.2">
      <c r="D116" s="56"/>
      <c r="E116" s="57"/>
    </row>
    <row r="117" spans="1:5" x14ac:dyDescent="0.2">
      <c r="D117" s="51"/>
      <c r="E117" s="52"/>
    </row>
    <row r="118" spans="1:5" ht="13.5" customHeight="1" x14ac:dyDescent="0.2">
      <c r="B118" s="37"/>
      <c r="D118" s="51"/>
      <c r="E118" s="61"/>
    </row>
    <row r="119" spans="1:5" ht="12.75" customHeight="1" x14ac:dyDescent="0.2">
      <c r="C119" s="37"/>
      <c r="D119" s="51"/>
      <c r="E119" s="38"/>
    </row>
    <row r="120" spans="1:5" ht="12.75" customHeight="1" x14ac:dyDescent="0.2">
      <c r="C120" s="37"/>
      <c r="D120" s="43"/>
      <c r="E120" s="44"/>
    </row>
    <row r="121" spans="1:5" x14ac:dyDescent="0.2">
      <c r="D121" s="35"/>
      <c r="E121" s="36"/>
    </row>
    <row r="122" spans="1:5" x14ac:dyDescent="0.2">
      <c r="C122" s="37"/>
      <c r="D122" s="35"/>
      <c r="E122" s="58"/>
    </row>
    <row r="123" spans="1:5" x14ac:dyDescent="0.2">
      <c r="D123" s="56"/>
      <c r="E123" s="57"/>
    </row>
    <row r="124" spans="1:5" x14ac:dyDescent="0.2">
      <c r="D124" s="51"/>
      <c r="E124" s="52"/>
    </row>
    <row r="125" spans="1:5" x14ac:dyDescent="0.2">
      <c r="D125" s="35"/>
      <c r="E125" s="36"/>
    </row>
    <row r="126" spans="1:5" ht="19.5" customHeight="1" x14ac:dyDescent="0.2">
      <c r="A126" s="62"/>
      <c r="B126" s="14"/>
      <c r="C126" s="14"/>
      <c r="D126" s="14"/>
      <c r="E126" s="47"/>
    </row>
    <row r="127" spans="1:5" ht="15" customHeight="1" x14ac:dyDescent="0.2">
      <c r="A127" s="37"/>
      <c r="D127" s="49"/>
      <c r="E127" s="47"/>
    </row>
    <row r="128" spans="1:5" x14ac:dyDescent="0.2">
      <c r="A128" s="37"/>
      <c r="B128" s="37"/>
      <c r="D128" s="49"/>
      <c r="E128" s="38"/>
    </row>
    <row r="129" spans="1:5" x14ac:dyDescent="0.2">
      <c r="C129" s="37"/>
      <c r="D129" s="35"/>
      <c r="E129" s="47"/>
    </row>
    <row r="130" spans="1:5" x14ac:dyDescent="0.2">
      <c r="D130" s="39"/>
      <c r="E130" s="40"/>
    </row>
    <row r="131" spans="1:5" x14ac:dyDescent="0.2">
      <c r="B131" s="37"/>
      <c r="D131" s="35"/>
      <c r="E131" s="38"/>
    </row>
    <row r="132" spans="1:5" x14ac:dyDescent="0.2">
      <c r="C132" s="37"/>
      <c r="D132" s="35"/>
      <c r="E132" s="38"/>
    </row>
    <row r="133" spans="1:5" x14ac:dyDescent="0.2">
      <c r="D133" s="43"/>
      <c r="E133" s="44"/>
    </row>
    <row r="134" spans="1:5" ht="22.5" customHeight="1" x14ac:dyDescent="0.2">
      <c r="C134" s="37"/>
      <c r="D134" s="35"/>
      <c r="E134" s="45"/>
    </row>
    <row r="135" spans="1:5" x14ac:dyDescent="0.2">
      <c r="D135" s="35"/>
      <c r="E135" s="44"/>
    </row>
    <row r="136" spans="1:5" x14ac:dyDescent="0.2">
      <c r="B136" s="37"/>
      <c r="D136" s="41"/>
      <c r="E136" s="47"/>
    </row>
    <row r="137" spans="1:5" x14ac:dyDescent="0.2">
      <c r="C137" s="37"/>
      <c r="D137" s="41"/>
      <c r="E137" s="48"/>
    </row>
    <row r="138" spans="1:5" x14ac:dyDescent="0.2">
      <c r="D138" s="43"/>
      <c r="E138" s="40"/>
    </row>
    <row r="139" spans="1:5" ht="13.5" customHeight="1" x14ac:dyDescent="0.2">
      <c r="A139" s="37"/>
      <c r="D139" s="49"/>
      <c r="E139" s="47"/>
    </row>
    <row r="140" spans="1:5" ht="13.5" customHeight="1" x14ac:dyDescent="0.2">
      <c r="B140" s="37"/>
      <c r="D140" s="35"/>
      <c r="E140" s="47"/>
    </row>
    <row r="141" spans="1:5" ht="13.5" customHeight="1" x14ac:dyDescent="0.2">
      <c r="C141" s="37"/>
      <c r="D141" s="35"/>
      <c r="E141" s="38"/>
    </row>
    <row r="142" spans="1:5" x14ac:dyDescent="0.2">
      <c r="C142" s="37"/>
      <c r="D142" s="43"/>
      <c r="E142" s="40"/>
    </row>
    <row r="143" spans="1:5" x14ac:dyDescent="0.2">
      <c r="C143" s="37"/>
      <c r="D143" s="35"/>
      <c r="E143" s="38"/>
    </row>
    <row r="144" spans="1:5" x14ac:dyDescent="0.2">
      <c r="D144" s="56"/>
      <c r="E144" s="57"/>
    </row>
    <row r="145" spans="1:5" x14ac:dyDescent="0.2">
      <c r="C145" s="37"/>
      <c r="D145" s="41"/>
      <c r="E145" s="58"/>
    </row>
    <row r="146" spans="1:5" x14ac:dyDescent="0.2">
      <c r="C146" s="37"/>
      <c r="D146" s="43"/>
      <c r="E146" s="44"/>
    </row>
    <row r="147" spans="1:5" x14ac:dyDescent="0.2">
      <c r="D147" s="56"/>
      <c r="E147" s="63"/>
    </row>
    <row r="148" spans="1:5" x14ac:dyDescent="0.2">
      <c r="B148" s="37"/>
      <c r="D148" s="51"/>
      <c r="E148" s="61"/>
    </row>
    <row r="149" spans="1:5" x14ac:dyDescent="0.2">
      <c r="C149" s="37"/>
      <c r="D149" s="51"/>
      <c r="E149" s="38"/>
    </row>
    <row r="150" spans="1:5" x14ac:dyDescent="0.2">
      <c r="C150" s="37"/>
      <c r="D150" s="43"/>
      <c r="E150" s="44"/>
    </row>
    <row r="151" spans="1:5" x14ac:dyDescent="0.2">
      <c r="C151" s="37"/>
      <c r="D151" s="43"/>
      <c r="E151" s="44"/>
    </row>
    <row r="152" spans="1:5" x14ac:dyDescent="0.2">
      <c r="D152" s="35"/>
      <c r="E152" s="36"/>
    </row>
    <row r="153" spans="1:5" s="64" customFormat="1" ht="18" customHeight="1" x14ac:dyDescent="0.25">
      <c r="A153" s="160"/>
      <c r="B153" s="161"/>
      <c r="C153" s="161"/>
      <c r="D153" s="161"/>
      <c r="E153" s="161"/>
    </row>
    <row r="154" spans="1:5" ht="28.5" customHeight="1" x14ac:dyDescent="0.2">
      <c r="A154" s="53"/>
      <c r="B154" s="53"/>
      <c r="C154" s="53"/>
      <c r="D154" s="54"/>
      <c r="E154" s="55"/>
    </row>
    <row r="156" spans="1:5" ht="15.75" x14ac:dyDescent="0.2">
      <c r="A156" s="66"/>
      <c r="B156" s="37"/>
      <c r="C156" s="37"/>
      <c r="D156" s="67"/>
      <c r="E156" s="13"/>
    </row>
    <row r="157" spans="1:5" x14ac:dyDescent="0.2">
      <c r="A157" s="37"/>
      <c r="B157" s="37"/>
      <c r="C157" s="37"/>
      <c r="D157" s="67"/>
      <c r="E157" s="13"/>
    </row>
    <row r="158" spans="1:5" ht="17.25" customHeight="1" x14ac:dyDescent="0.2">
      <c r="A158" s="37"/>
      <c r="B158" s="37"/>
      <c r="C158" s="37"/>
      <c r="D158" s="67"/>
      <c r="E158" s="13"/>
    </row>
    <row r="159" spans="1:5" ht="13.5" customHeight="1" x14ac:dyDescent="0.2">
      <c r="A159" s="37"/>
      <c r="B159" s="37"/>
      <c r="C159" s="37"/>
      <c r="D159" s="67"/>
      <c r="E159" s="13"/>
    </row>
    <row r="160" spans="1:5" x14ac:dyDescent="0.2">
      <c r="A160" s="37"/>
      <c r="B160" s="37"/>
      <c r="C160" s="37"/>
      <c r="D160" s="67"/>
      <c r="E160" s="13"/>
    </row>
    <row r="161" spans="1:5" x14ac:dyDescent="0.2">
      <c r="A161" s="37"/>
      <c r="B161" s="37"/>
      <c r="C161" s="37"/>
    </row>
    <row r="162" spans="1:5" x14ac:dyDescent="0.2">
      <c r="A162" s="37"/>
      <c r="B162" s="37"/>
      <c r="C162" s="37"/>
      <c r="D162" s="67"/>
      <c r="E162" s="13"/>
    </row>
    <row r="163" spans="1:5" x14ac:dyDescent="0.2">
      <c r="A163" s="37"/>
      <c r="B163" s="37"/>
      <c r="C163" s="37"/>
      <c r="D163" s="67"/>
      <c r="E163" s="68"/>
    </row>
    <row r="164" spans="1:5" x14ac:dyDescent="0.2">
      <c r="A164" s="37"/>
      <c r="B164" s="37"/>
      <c r="C164" s="37"/>
      <c r="D164" s="67"/>
      <c r="E164" s="13"/>
    </row>
    <row r="165" spans="1:5" ht="22.5" customHeight="1" x14ac:dyDescent="0.2">
      <c r="A165" s="37"/>
      <c r="B165" s="37"/>
      <c r="C165" s="37"/>
      <c r="D165" s="67"/>
      <c r="E165" s="45"/>
    </row>
    <row r="166" spans="1:5" ht="22.5" customHeight="1" x14ac:dyDescent="0.2">
      <c r="D166" s="43"/>
      <c r="E166" s="46"/>
    </row>
  </sheetData>
  <mergeCells count="8">
    <mergeCell ref="A1:H1"/>
    <mergeCell ref="B15:H15"/>
    <mergeCell ref="B17:H17"/>
    <mergeCell ref="B28:H28"/>
    <mergeCell ref="B30:H30"/>
    <mergeCell ref="A153:E153"/>
    <mergeCell ref="B3:H3"/>
    <mergeCell ref="B41:H41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firstPageNumber="2" fitToHeight="0" orientation="landscape" useFirstPageNumber="1" r:id="rId1"/>
  <headerFooter alignWithMargins="0">
    <oddFooter>&amp;R&amp;P</oddFooter>
  </headerFooter>
  <rowBreaks count="3" manualBreakCount="3">
    <brk id="15" max="8" man="1"/>
    <brk id="87" max="9" man="1"/>
    <brk id="15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2"/>
  <sheetViews>
    <sheetView tabSelected="1" zoomScaleNormal="100" workbookViewId="0">
      <selection activeCell="G77" sqref="G77"/>
    </sheetView>
  </sheetViews>
  <sheetFormatPr defaultColWidth="11.42578125" defaultRowHeight="12.75" x14ac:dyDescent="0.2"/>
  <cols>
    <col min="1" max="1" width="11.42578125" style="84" bestFit="1" customWidth="1"/>
    <col min="2" max="2" width="34.42578125" style="85" customWidth="1"/>
    <col min="3" max="3" width="14.28515625" style="3" customWidth="1"/>
    <col min="4" max="4" width="11.42578125" style="3" bestFit="1" customWidth="1"/>
    <col min="5" max="5" width="9.28515625" style="3" customWidth="1"/>
    <col min="6" max="6" width="10.5703125" style="3" customWidth="1"/>
    <col min="7" max="7" width="11.5703125" style="3" customWidth="1"/>
    <col min="8" max="8" width="7.5703125" style="3" bestFit="1" customWidth="1"/>
    <col min="9" max="9" width="14.28515625" style="3" customWidth="1"/>
    <col min="10" max="10" width="10" style="3" bestFit="1" customWidth="1"/>
    <col min="11" max="12" width="12.28515625" style="3" bestFit="1" customWidth="1"/>
    <col min="13" max="16384" width="11.42578125" style="1"/>
  </cols>
  <sheetData>
    <row r="1" spans="1:12" ht="24" customHeight="1" x14ac:dyDescent="0.2">
      <c r="A1" s="162" t="s">
        <v>18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2" s="13" customFormat="1" ht="67.5" x14ac:dyDescent="0.2">
      <c r="A2" s="11" t="s">
        <v>19</v>
      </c>
      <c r="B2" s="11" t="s">
        <v>20</v>
      </c>
      <c r="C2" s="12" t="s">
        <v>57</v>
      </c>
      <c r="D2" s="86" t="s">
        <v>10</v>
      </c>
      <c r="E2" s="86" t="s">
        <v>11</v>
      </c>
      <c r="F2" s="86" t="s">
        <v>12</v>
      </c>
      <c r="G2" s="86" t="s">
        <v>13</v>
      </c>
      <c r="H2" s="86" t="s">
        <v>21</v>
      </c>
      <c r="I2" s="86" t="s">
        <v>15</v>
      </c>
      <c r="J2" s="86" t="s">
        <v>16</v>
      </c>
      <c r="K2" s="12" t="s">
        <v>52</v>
      </c>
      <c r="L2" s="12" t="s">
        <v>58</v>
      </c>
    </row>
    <row r="3" spans="1:12" x14ac:dyDescent="0.2">
      <c r="A3" s="119"/>
      <c r="B3" s="120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s="13" customFormat="1" x14ac:dyDescent="0.2">
      <c r="A4" s="119"/>
      <c r="B4" s="122" t="s">
        <v>64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2" x14ac:dyDescent="0.2">
      <c r="A5" s="119"/>
      <c r="B5" s="120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2" s="13" customFormat="1" x14ac:dyDescent="0.2">
      <c r="A6" s="119">
        <v>2202</v>
      </c>
      <c r="B6" s="124" t="s">
        <v>65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s="13" customFormat="1" ht="12.75" customHeight="1" x14ac:dyDescent="0.2">
      <c r="A7" s="125" t="s">
        <v>67</v>
      </c>
      <c r="B7" s="124" t="s">
        <v>66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s="13" customFormat="1" x14ac:dyDescent="0.2">
      <c r="A8" s="119">
        <v>3</v>
      </c>
      <c r="B8" s="124" t="s">
        <v>22</v>
      </c>
      <c r="C8" s="126">
        <v>3170748</v>
      </c>
      <c r="D8" s="123"/>
      <c r="E8" s="123"/>
      <c r="F8" s="123"/>
      <c r="G8" s="123"/>
      <c r="H8" s="123"/>
      <c r="I8" s="123"/>
      <c r="J8" s="123"/>
      <c r="K8" s="123"/>
      <c r="L8" s="123"/>
    </row>
    <row r="9" spans="1:12" s="13" customFormat="1" x14ac:dyDescent="0.2">
      <c r="A9" s="119">
        <v>31</v>
      </c>
      <c r="B9" s="124" t="s">
        <v>23</v>
      </c>
      <c r="C9" s="126">
        <v>2471000</v>
      </c>
      <c r="D9" s="123"/>
      <c r="E9" s="123"/>
      <c r="F9" s="123"/>
      <c r="G9" s="126">
        <v>2471000</v>
      </c>
      <c r="H9" s="123"/>
      <c r="I9" s="123"/>
      <c r="J9" s="123"/>
      <c r="K9" s="126">
        <v>2471000</v>
      </c>
      <c r="L9" s="126">
        <v>2471000</v>
      </c>
    </row>
    <row r="10" spans="1:12" x14ac:dyDescent="0.2">
      <c r="A10" s="127">
        <v>311</v>
      </c>
      <c r="B10" s="120" t="s">
        <v>24</v>
      </c>
      <c r="C10" s="128">
        <v>1980000</v>
      </c>
      <c r="D10" s="121"/>
      <c r="E10" s="128"/>
      <c r="F10" s="128"/>
      <c r="G10" s="128">
        <v>1980000</v>
      </c>
      <c r="H10" s="128"/>
      <c r="I10" s="121"/>
      <c r="J10" s="121"/>
      <c r="K10" s="128">
        <v>1980000</v>
      </c>
      <c r="L10" s="128">
        <v>1980000</v>
      </c>
    </row>
    <row r="11" spans="1:12" x14ac:dyDescent="0.2">
      <c r="A11" s="127">
        <v>312</v>
      </c>
      <c r="B11" s="120" t="s">
        <v>25</v>
      </c>
      <c r="C11" s="128">
        <v>150000</v>
      </c>
      <c r="D11" s="121"/>
      <c r="E11" s="121"/>
      <c r="F11" s="121"/>
      <c r="G11" s="128">
        <v>150000</v>
      </c>
      <c r="H11" s="121"/>
      <c r="I11" s="121"/>
      <c r="J11" s="121"/>
      <c r="K11" s="128">
        <v>150000</v>
      </c>
      <c r="L11" s="128">
        <v>150000</v>
      </c>
    </row>
    <row r="12" spans="1:12" x14ac:dyDescent="0.2">
      <c r="A12" s="127">
        <v>313</v>
      </c>
      <c r="B12" s="120" t="s">
        <v>26</v>
      </c>
      <c r="C12" s="128">
        <v>341000</v>
      </c>
      <c r="D12" s="121"/>
      <c r="E12" s="121"/>
      <c r="F12" s="121"/>
      <c r="G12" s="128">
        <v>341000</v>
      </c>
      <c r="H12" s="121"/>
      <c r="I12" s="121"/>
      <c r="J12" s="121"/>
      <c r="K12" s="128">
        <v>341000</v>
      </c>
      <c r="L12" s="128">
        <v>341000</v>
      </c>
    </row>
    <row r="13" spans="1:12" s="13" customFormat="1" x14ac:dyDescent="0.2">
      <c r="A13" s="119">
        <v>32</v>
      </c>
      <c r="B13" s="124" t="s">
        <v>27</v>
      </c>
      <c r="C13" s="126">
        <v>699248</v>
      </c>
      <c r="D13" s="126">
        <v>609248</v>
      </c>
      <c r="E13" s="123"/>
      <c r="F13" s="123"/>
      <c r="G13" s="126">
        <v>90000</v>
      </c>
      <c r="H13" s="123"/>
      <c r="I13" s="123"/>
      <c r="J13" s="123"/>
      <c r="K13" s="126">
        <v>699248</v>
      </c>
      <c r="L13" s="126">
        <v>699248</v>
      </c>
    </row>
    <row r="14" spans="1:12" x14ac:dyDescent="0.2">
      <c r="A14" s="127">
        <v>321</v>
      </c>
      <c r="B14" s="120" t="s">
        <v>28</v>
      </c>
      <c r="C14" s="128">
        <v>104000</v>
      </c>
      <c r="D14" s="128">
        <v>14000</v>
      </c>
      <c r="E14" s="121"/>
      <c r="F14" s="121"/>
      <c r="G14" s="128">
        <v>90000</v>
      </c>
      <c r="H14" s="121"/>
      <c r="I14" s="121"/>
      <c r="J14" s="121"/>
      <c r="K14" s="128">
        <v>104000</v>
      </c>
      <c r="L14" s="128">
        <v>104000</v>
      </c>
    </row>
    <row r="15" spans="1:12" x14ac:dyDescent="0.2">
      <c r="A15" s="127">
        <v>322</v>
      </c>
      <c r="B15" s="120" t="s">
        <v>29</v>
      </c>
      <c r="C15" s="128">
        <v>161036</v>
      </c>
      <c r="D15" s="128">
        <v>161036</v>
      </c>
      <c r="E15" s="121"/>
      <c r="F15" s="121"/>
      <c r="G15" s="121"/>
      <c r="H15" s="121"/>
      <c r="I15" s="121"/>
      <c r="J15" s="121"/>
      <c r="K15" s="128">
        <v>161036</v>
      </c>
      <c r="L15" s="128">
        <v>161036</v>
      </c>
    </row>
    <row r="16" spans="1:12" x14ac:dyDescent="0.2">
      <c r="A16" s="127">
        <v>323</v>
      </c>
      <c r="B16" s="120" t="s">
        <v>30</v>
      </c>
      <c r="C16" s="128">
        <v>426512</v>
      </c>
      <c r="D16" s="121">
        <v>426512</v>
      </c>
      <c r="E16" s="121"/>
      <c r="F16" s="121"/>
      <c r="G16" s="121"/>
      <c r="H16" s="121"/>
      <c r="I16" s="121"/>
      <c r="J16" s="121"/>
      <c r="K16" s="128">
        <v>426512</v>
      </c>
      <c r="L16" s="128">
        <v>426512</v>
      </c>
    </row>
    <row r="17" spans="1:12" x14ac:dyDescent="0.2">
      <c r="A17" s="127">
        <v>329</v>
      </c>
      <c r="B17" s="120" t="s">
        <v>31</v>
      </c>
      <c r="C17" s="128">
        <v>7200</v>
      </c>
      <c r="D17" s="128">
        <v>7200</v>
      </c>
      <c r="E17" s="121"/>
      <c r="F17" s="121"/>
      <c r="G17" s="121"/>
      <c r="H17" s="121"/>
      <c r="I17" s="121"/>
      <c r="J17" s="121"/>
      <c r="K17" s="128">
        <v>7200</v>
      </c>
      <c r="L17" s="128">
        <v>7200</v>
      </c>
    </row>
    <row r="18" spans="1:12" s="13" customFormat="1" x14ac:dyDescent="0.2">
      <c r="A18" s="119">
        <v>34</v>
      </c>
      <c r="B18" s="124" t="s">
        <v>32</v>
      </c>
      <c r="C18" s="123">
        <v>500</v>
      </c>
      <c r="D18" s="123">
        <v>500</v>
      </c>
      <c r="E18" s="123"/>
      <c r="F18" s="123"/>
      <c r="G18" s="123"/>
      <c r="H18" s="123"/>
      <c r="I18" s="123"/>
      <c r="J18" s="123"/>
      <c r="K18" s="123"/>
      <c r="L18" s="123"/>
    </row>
    <row r="19" spans="1:12" x14ac:dyDescent="0.2">
      <c r="A19" s="127">
        <v>343</v>
      </c>
      <c r="B19" s="120" t="s">
        <v>33</v>
      </c>
      <c r="C19" s="121">
        <v>500</v>
      </c>
      <c r="D19" s="121">
        <v>500</v>
      </c>
      <c r="E19" s="121"/>
      <c r="F19" s="121"/>
      <c r="G19" s="121"/>
      <c r="H19" s="121"/>
      <c r="I19" s="121"/>
      <c r="J19" s="121"/>
      <c r="K19" s="121">
        <v>500</v>
      </c>
      <c r="L19" s="121">
        <v>500</v>
      </c>
    </row>
    <row r="20" spans="1:12" s="13" customFormat="1" ht="25.5" x14ac:dyDescent="0.2">
      <c r="A20" s="119">
        <v>4</v>
      </c>
      <c r="B20" s="124" t="s">
        <v>35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s="13" customFormat="1" ht="25.5" x14ac:dyDescent="0.2">
      <c r="A21" s="119">
        <v>42</v>
      </c>
      <c r="B21" s="124" t="s">
        <v>36</v>
      </c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2">
      <c r="A22" s="127">
        <v>422</v>
      </c>
      <c r="B22" s="120" t="s">
        <v>34</v>
      </c>
      <c r="C22" s="121"/>
      <c r="D22" s="121"/>
      <c r="E22" s="121"/>
      <c r="F22" s="121"/>
      <c r="G22" s="121"/>
      <c r="H22" s="121"/>
      <c r="I22" s="121"/>
      <c r="J22" s="121"/>
      <c r="K22" s="121"/>
      <c r="L22" s="121"/>
    </row>
    <row r="23" spans="1:12" ht="25.5" x14ac:dyDescent="0.2">
      <c r="A23" s="127">
        <v>424</v>
      </c>
      <c r="B23" s="120" t="s">
        <v>38</v>
      </c>
      <c r="C23" s="121"/>
      <c r="D23" s="121"/>
      <c r="E23" s="121"/>
      <c r="F23" s="121"/>
      <c r="G23" s="121"/>
      <c r="H23" s="121"/>
      <c r="I23" s="121"/>
      <c r="J23" s="121"/>
      <c r="K23" s="121"/>
      <c r="L23" s="121"/>
    </row>
    <row r="24" spans="1:12" x14ac:dyDescent="0.2">
      <c r="A24" s="119">
        <v>2203</v>
      </c>
      <c r="B24" s="120" t="s">
        <v>68</v>
      </c>
      <c r="C24" s="121"/>
      <c r="D24" s="121"/>
      <c r="E24" s="121"/>
      <c r="F24" s="121"/>
      <c r="G24" s="121"/>
      <c r="H24" s="121"/>
      <c r="I24" s="121"/>
      <c r="J24" s="121"/>
      <c r="K24" s="121"/>
      <c r="L24" s="121"/>
    </row>
    <row r="25" spans="1:12" s="13" customFormat="1" ht="12.75" customHeight="1" x14ac:dyDescent="0.2">
      <c r="A25" s="125" t="s">
        <v>70</v>
      </c>
      <c r="B25" s="124" t="s">
        <v>69</v>
      </c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s="13" customFormat="1" x14ac:dyDescent="0.2">
      <c r="A26" s="119">
        <v>3</v>
      </c>
      <c r="B26" s="124" t="s">
        <v>22</v>
      </c>
      <c r="C26" s="126">
        <v>48368</v>
      </c>
      <c r="D26" s="126">
        <v>5000</v>
      </c>
      <c r="E26" s="126">
        <v>11000</v>
      </c>
      <c r="F26" s="126">
        <v>16000</v>
      </c>
      <c r="G26" s="126">
        <v>16368</v>
      </c>
      <c r="H26" s="123"/>
      <c r="I26" s="123"/>
      <c r="J26" s="123"/>
      <c r="K26" s="126">
        <v>10000</v>
      </c>
      <c r="L26" s="126">
        <v>10000</v>
      </c>
    </row>
    <row r="27" spans="1:12" s="13" customFormat="1" x14ac:dyDescent="0.2">
      <c r="A27" s="119">
        <v>32</v>
      </c>
      <c r="B27" s="124" t="s">
        <v>27</v>
      </c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2">
      <c r="A28" s="127">
        <v>312</v>
      </c>
      <c r="B28" s="120" t="s">
        <v>71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</row>
    <row r="29" spans="1:12" x14ac:dyDescent="0.2">
      <c r="A29" s="127">
        <v>321</v>
      </c>
      <c r="B29" s="120" t="s">
        <v>28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</row>
    <row r="30" spans="1:12" x14ac:dyDescent="0.2">
      <c r="A30" s="127">
        <v>322</v>
      </c>
      <c r="B30" s="120" t="s">
        <v>29</v>
      </c>
      <c r="C30" s="121"/>
      <c r="D30" s="121"/>
      <c r="E30" s="121"/>
      <c r="F30" s="121"/>
      <c r="G30" s="121"/>
      <c r="H30" s="121"/>
      <c r="I30" s="121"/>
      <c r="J30" s="121"/>
      <c r="K30" s="121"/>
      <c r="L30" s="121"/>
    </row>
    <row r="31" spans="1:12" x14ac:dyDescent="0.2">
      <c r="A31" s="119">
        <v>323</v>
      </c>
      <c r="B31" s="120" t="s">
        <v>30</v>
      </c>
      <c r="C31" s="121"/>
      <c r="D31" s="121"/>
      <c r="E31" s="121"/>
      <c r="F31" s="121"/>
      <c r="G31" s="121"/>
      <c r="H31" s="121"/>
      <c r="I31" s="121"/>
      <c r="J31" s="121"/>
      <c r="K31" s="121"/>
      <c r="L31" s="121"/>
    </row>
    <row r="32" spans="1:12" s="13" customFormat="1" ht="12.75" customHeight="1" x14ac:dyDescent="0.2">
      <c r="A32" s="125" t="s">
        <v>43</v>
      </c>
      <c r="B32" s="124" t="s">
        <v>44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s="13" customFormat="1" x14ac:dyDescent="0.2">
      <c r="A33" s="119">
        <v>3</v>
      </c>
      <c r="B33" s="124" t="s">
        <v>22</v>
      </c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s="13" customFormat="1" x14ac:dyDescent="0.2">
      <c r="A34" s="119">
        <v>31</v>
      </c>
      <c r="B34" s="124" t="s">
        <v>23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</row>
    <row r="35" spans="1:12" x14ac:dyDescent="0.2">
      <c r="A35" s="127">
        <v>311</v>
      </c>
      <c r="B35" s="120" t="s">
        <v>24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</row>
    <row r="36" spans="1:12" x14ac:dyDescent="0.2">
      <c r="A36" s="127">
        <v>312</v>
      </c>
      <c r="B36" s="120" t="s">
        <v>25</v>
      </c>
      <c r="C36" s="128">
        <v>10368</v>
      </c>
      <c r="D36" s="121"/>
      <c r="E36" s="121"/>
      <c r="F36" s="121"/>
      <c r="G36" s="128">
        <v>10368</v>
      </c>
      <c r="H36" s="121"/>
      <c r="I36" s="121"/>
      <c r="J36" s="121"/>
      <c r="K36" s="121"/>
      <c r="L36" s="121"/>
    </row>
    <row r="37" spans="1:12" x14ac:dyDescent="0.2">
      <c r="A37" s="127">
        <v>313</v>
      </c>
      <c r="B37" s="120" t="s">
        <v>26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</row>
    <row r="38" spans="1:12" s="13" customFormat="1" x14ac:dyDescent="0.2">
      <c r="A38" s="119">
        <v>32</v>
      </c>
      <c r="B38" s="124" t="s">
        <v>27</v>
      </c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2">
      <c r="A39" s="127">
        <v>321</v>
      </c>
      <c r="B39" s="120" t="s">
        <v>28</v>
      </c>
      <c r="C39" s="128">
        <v>1000</v>
      </c>
      <c r="D39" s="121"/>
      <c r="E39" s="121"/>
      <c r="F39" s="121"/>
      <c r="G39" s="128">
        <v>1000</v>
      </c>
      <c r="H39" s="121"/>
      <c r="I39" s="121"/>
      <c r="J39" s="121"/>
      <c r="K39" s="121"/>
      <c r="L39" s="121"/>
    </row>
    <row r="40" spans="1:12" x14ac:dyDescent="0.2">
      <c r="A40" s="127">
        <v>322</v>
      </c>
      <c r="B40" s="120" t="s">
        <v>29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</row>
    <row r="41" spans="1:12" x14ac:dyDescent="0.2">
      <c r="A41" s="127">
        <v>323</v>
      </c>
      <c r="B41" s="120" t="s">
        <v>30</v>
      </c>
      <c r="C41" s="128">
        <v>6000</v>
      </c>
      <c r="D41" s="121"/>
      <c r="E41" s="121"/>
      <c r="F41" s="128">
        <v>6000</v>
      </c>
      <c r="G41" s="121"/>
      <c r="H41" s="121"/>
      <c r="I41" s="121"/>
      <c r="J41" s="121"/>
      <c r="K41" s="121"/>
      <c r="L41" s="121"/>
    </row>
    <row r="42" spans="1:12" x14ac:dyDescent="0.2">
      <c r="A42" s="127">
        <v>329</v>
      </c>
      <c r="B42" s="120" t="s">
        <v>31</v>
      </c>
      <c r="C42" s="128">
        <v>21000</v>
      </c>
      <c r="D42" s="121"/>
      <c r="E42" s="128">
        <v>11000</v>
      </c>
      <c r="F42" s="128">
        <v>10000</v>
      </c>
      <c r="G42" s="121"/>
      <c r="H42" s="121"/>
      <c r="I42" s="121"/>
      <c r="J42" s="121"/>
      <c r="K42" s="128">
        <v>10000</v>
      </c>
      <c r="L42" s="128">
        <v>10000</v>
      </c>
    </row>
    <row r="43" spans="1:12" s="13" customFormat="1" x14ac:dyDescent="0.2">
      <c r="A43" s="119">
        <v>34</v>
      </c>
      <c r="B43" s="124" t="s">
        <v>32</v>
      </c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2">
      <c r="A44" s="127">
        <v>343</v>
      </c>
      <c r="B44" s="120" t="s">
        <v>33</v>
      </c>
      <c r="C44" s="121"/>
      <c r="D44" s="121"/>
      <c r="E44" s="121"/>
      <c r="F44" s="121"/>
      <c r="G44" s="121"/>
      <c r="H44" s="121"/>
      <c r="I44" s="121"/>
      <c r="J44" s="121"/>
      <c r="K44" s="121"/>
      <c r="L44" s="121"/>
    </row>
    <row r="45" spans="1:12" x14ac:dyDescent="0.2">
      <c r="A45" s="119"/>
      <c r="B45" s="120"/>
      <c r="C45" s="121"/>
      <c r="D45" s="121"/>
      <c r="E45" s="121"/>
      <c r="F45" s="121"/>
      <c r="G45" s="121"/>
      <c r="H45" s="121"/>
      <c r="I45" s="121"/>
      <c r="J45" s="121"/>
      <c r="K45" s="121"/>
      <c r="L45" s="121"/>
    </row>
    <row r="46" spans="1:12" s="13" customFormat="1" ht="12.75" customHeight="1" x14ac:dyDescent="0.2">
      <c r="A46" s="125" t="s">
        <v>72</v>
      </c>
      <c r="B46" s="124" t="s">
        <v>73</v>
      </c>
      <c r="C46" s="123"/>
      <c r="D46" s="123"/>
      <c r="E46" s="123"/>
      <c r="F46" s="126"/>
      <c r="G46" s="123"/>
      <c r="H46" s="123"/>
      <c r="I46" s="123"/>
      <c r="J46" s="123"/>
      <c r="K46" s="126"/>
      <c r="L46" s="126"/>
    </row>
    <row r="47" spans="1:12" s="13" customFormat="1" x14ac:dyDescent="0.2">
      <c r="A47" s="119">
        <v>3</v>
      </c>
      <c r="B47" s="124" t="s">
        <v>22</v>
      </c>
      <c r="C47" s="123"/>
      <c r="D47" s="123"/>
      <c r="E47" s="123"/>
      <c r="F47" s="126">
        <v>150000</v>
      </c>
      <c r="G47" s="123"/>
      <c r="H47" s="123"/>
      <c r="I47" s="123"/>
      <c r="J47" s="123"/>
      <c r="K47" s="126">
        <v>150000</v>
      </c>
      <c r="L47" s="126">
        <v>150000</v>
      </c>
    </row>
    <row r="48" spans="1:12" s="13" customFormat="1" x14ac:dyDescent="0.2">
      <c r="A48" s="119">
        <v>31</v>
      </c>
      <c r="B48" s="124" t="s">
        <v>23</v>
      </c>
      <c r="C48" s="123"/>
      <c r="D48" s="123"/>
      <c r="E48" s="123"/>
      <c r="F48" s="123"/>
      <c r="G48" s="123"/>
      <c r="H48" s="123"/>
      <c r="I48" s="123"/>
      <c r="J48" s="123"/>
      <c r="K48" s="123"/>
      <c r="L48" s="123"/>
    </row>
    <row r="49" spans="1:12" x14ac:dyDescent="0.2">
      <c r="A49" s="127">
        <v>311</v>
      </c>
      <c r="B49" s="120" t="s">
        <v>24</v>
      </c>
      <c r="C49" s="121"/>
      <c r="D49" s="121"/>
      <c r="E49" s="121"/>
      <c r="F49" s="121"/>
      <c r="G49" s="121"/>
      <c r="H49" s="121"/>
      <c r="I49" s="121"/>
      <c r="J49" s="121"/>
      <c r="K49" s="121"/>
      <c r="L49" s="121"/>
    </row>
    <row r="50" spans="1:12" x14ac:dyDescent="0.2">
      <c r="A50" s="127">
        <v>312</v>
      </c>
      <c r="B50" s="120" t="s">
        <v>25</v>
      </c>
      <c r="C50" s="121"/>
      <c r="D50" s="121"/>
      <c r="E50" s="121"/>
      <c r="F50" s="121"/>
      <c r="G50" s="121"/>
      <c r="H50" s="121"/>
      <c r="I50" s="121"/>
      <c r="J50" s="121"/>
      <c r="K50" s="121"/>
      <c r="L50" s="121"/>
    </row>
    <row r="51" spans="1:12" x14ac:dyDescent="0.2">
      <c r="A51" s="127">
        <v>313</v>
      </c>
      <c r="B51" s="120" t="s">
        <v>26</v>
      </c>
      <c r="C51" s="121"/>
      <c r="D51" s="121"/>
      <c r="E51" s="121"/>
      <c r="F51" s="121"/>
      <c r="G51" s="121"/>
      <c r="H51" s="121"/>
      <c r="I51" s="121"/>
      <c r="J51" s="121"/>
      <c r="K51" s="121"/>
      <c r="L51" s="121"/>
    </row>
    <row r="52" spans="1:12" s="13" customFormat="1" x14ac:dyDescent="0.2">
      <c r="A52" s="119">
        <v>32</v>
      </c>
      <c r="B52" s="124" t="s">
        <v>27</v>
      </c>
      <c r="C52" s="123"/>
      <c r="D52" s="123"/>
      <c r="E52" s="123"/>
      <c r="F52" s="123"/>
      <c r="G52" s="123"/>
      <c r="H52" s="123"/>
      <c r="I52" s="123"/>
      <c r="J52" s="123"/>
      <c r="K52" s="123"/>
      <c r="L52" s="123"/>
    </row>
    <row r="53" spans="1:12" x14ac:dyDescent="0.2">
      <c r="A53" s="127">
        <v>321</v>
      </c>
      <c r="B53" s="120" t="s">
        <v>28</v>
      </c>
      <c r="C53" s="121"/>
      <c r="D53" s="121"/>
      <c r="E53" s="121"/>
      <c r="F53" s="121"/>
      <c r="G53" s="121"/>
      <c r="H53" s="121"/>
      <c r="I53" s="121"/>
      <c r="J53" s="121"/>
      <c r="K53" s="121"/>
      <c r="L53" s="121"/>
    </row>
    <row r="54" spans="1:12" x14ac:dyDescent="0.2">
      <c r="A54" s="127">
        <v>322</v>
      </c>
      <c r="B54" s="120" t="s">
        <v>29</v>
      </c>
      <c r="C54" s="121"/>
      <c r="D54" s="121"/>
      <c r="E54" s="121"/>
      <c r="F54" s="128">
        <v>150000</v>
      </c>
      <c r="G54" s="121"/>
      <c r="H54" s="121"/>
      <c r="I54" s="121"/>
      <c r="J54" s="121"/>
      <c r="K54" s="128">
        <v>150000</v>
      </c>
      <c r="L54" s="128">
        <v>150000</v>
      </c>
    </row>
    <row r="55" spans="1:12" x14ac:dyDescent="0.2">
      <c r="A55" s="127">
        <v>323</v>
      </c>
      <c r="B55" s="120" t="s">
        <v>30</v>
      </c>
      <c r="C55" s="121"/>
      <c r="D55" s="121"/>
      <c r="E55" s="121"/>
      <c r="F55" s="121"/>
      <c r="G55" s="121"/>
      <c r="H55" s="121"/>
      <c r="I55" s="121"/>
      <c r="J55" s="121"/>
      <c r="K55" s="121"/>
      <c r="L55" s="121"/>
    </row>
    <row r="56" spans="1:12" x14ac:dyDescent="0.2">
      <c r="A56" s="127">
        <v>329</v>
      </c>
      <c r="B56" s="120" t="s">
        <v>31</v>
      </c>
      <c r="C56" s="121"/>
      <c r="D56" s="121"/>
      <c r="E56" s="121"/>
      <c r="F56" s="121"/>
      <c r="G56" s="121"/>
      <c r="H56" s="121"/>
      <c r="I56" s="121"/>
      <c r="J56" s="121"/>
      <c r="K56" s="121"/>
      <c r="L56" s="121"/>
    </row>
    <row r="57" spans="1:12" s="13" customFormat="1" x14ac:dyDescent="0.2">
      <c r="A57" s="119">
        <v>34</v>
      </c>
      <c r="B57" s="124" t="s">
        <v>32</v>
      </c>
      <c r="C57" s="123"/>
      <c r="D57" s="123"/>
      <c r="E57" s="123"/>
      <c r="F57" s="123"/>
      <c r="G57" s="123"/>
      <c r="H57" s="123"/>
      <c r="I57" s="123"/>
      <c r="J57" s="123"/>
      <c r="K57" s="123"/>
      <c r="L57" s="123"/>
    </row>
    <row r="58" spans="1:12" x14ac:dyDescent="0.2">
      <c r="A58" s="127">
        <v>343</v>
      </c>
      <c r="B58" s="120" t="s">
        <v>33</v>
      </c>
      <c r="C58" s="121"/>
      <c r="D58" s="121"/>
      <c r="E58" s="121"/>
      <c r="F58" s="121"/>
      <c r="G58" s="121"/>
      <c r="H58" s="121"/>
      <c r="I58" s="121"/>
      <c r="J58" s="121"/>
      <c r="K58" s="121"/>
      <c r="L58" s="121"/>
    </row>
    <row r="59" spans="1:12" x14ac:dyDescent="0.2">
      <c r="A59" s="119"/>
      <c r="B59" s="120"/>
      <c r="C59" s="121"/>
      <c r="D59" s="121"/>
      <c r="E59" s="121"/>
      <c r="F59" s="121"/>
      <c r="G59" s="121"/>
      <c r="H59" s="121"/>
      <c r="I59" s="121"/>
      <c r="J59" s="121"/>
      <c r="K59" s="121"/>
      <c r="L59" s="121"/>
    </row>
    <row r="60" spans="1:12" s="13" customFormat="1" ht="12.75" customHeight="1" x14ac:dyDescent="0.2">
      <c r="A60" s="125" t="s">
        <v>76</v>
      </c>
      <c r="B60" s="124" t="s">
        <v>93</v>
      </c>
      <c r="C60" s="123"/>
      <c r="D60" s="123"/>
      <c r="E60" s="123"/>
      <c r="F60" s="123"/>
      <c r="G60" s="126"/>
      <c r="H60" s="123"/>
      <c r="I60" s="123"/>
      <c r="J60" s="123"/>
      <c r="K60" s="126"/>
      <c r="L60" s="126"/>
    </row>
    <row r="61" spans="1:12" s="13" customFormat="1" x14ac:dyDescent="0.2">
      <c r="A61" s="119">
        <v>3</v>
      </c>
      <c r="B61" s="124" t="s">
        <v>22</v>
      </c>
      <c r="C61" s="123"/>
      <c r="D61" s="123"/>
      <c r="E61" s="123"/>
      <c r="F61" s="123"/>
      <c r="G61" s="126">
        <v>32000</v>
      </c>
      <c r="H61" s="123"/>
      <c r="I61" s="123"/>
      <c r="J61" s="123"/>
      <c r="K61" s="126">
        <v>30000</v>
      </c>
      <c r="L61" s="126">
        <v>30000</v>
      </c>
    </row>
    <row r="62" spans="1:12" s="13" customFormat="1" x14ac:dyDescent="0.2">
      <c r="A62" s="119">
        <v>31</v>
      </c>
      <c r="B62" s="124" t="s">
        <v>23</v>
      </c>
      <c r="C62" s="123"/>
      <c r="D62" s="123"/>
      <c r="E62" s="123"/>
      <c r="F62" s="123"/>
      <c r="G62" s="123"/>
      <c r="H62" s="123"/>
      <c r="I62" s="123"/>
      <c r="J62" s="123"/>
      <c r="K62" s="123"/>
      <c r="L62" s="123"/>
    </row>
    <row r="63" spans="1:12" x14ac:dyDescent="0.2">
      <c r="A63" s="127">
        <v>311</v>
      </c>
      <c r="B63" s="120" t="s">
        <v>24</v>
      </c>
      <c r="C63" s="121"/>
      <c r="D63" s="121"/>
      <c r="E63" s="121"/>
      <c r="F63" s="121"/>
      <c r="G63" s="121"/>
      <c r="H63" s="121"/>
      <c r="I63" s="121"/>
      <c r="J63" s="121"/>
      <c r="K63" s="121"/>
      <c r="L63" s="121"/>
    </row>
    <row r="64" spans="1:12" x14ac:dyDescent="0.2">
      <c r="A64" s="127">
        <v>312</v>
      </c>
      <c r="B64" s="120" t="s">
        <v>25</v>
      </c>
      <c r="C64" s="121"/>
      <c r="D64" s="121"/>
      <c r="E64" s="121"/>
      <c r="F64" s="121"/>
      <c r="G64" s="121"/>
      <c r="H64" s="121"/>
      <c r="I64" s="121"/>
      <c r="J64" s="121"/>
      <c r="K64" s="121"/>
      <c r="L64" s="121"/>
    </row>
    <row r="65" spans="1:12" x14ac:dyDescent="0.2">
      <c r="A65" s="127">
        <v>313</v>
      </c>
      <c r="B65" s="120" t="s">
        <v>26</v>
      </c>
      <c r="C65" s="121"/>
      <c r="D65" s="121"/>
      <c r="E65" s="121"/>
      <c r="F65" s="121"/>
      <c r="G65" s="121"/>
      <c r="H65" s="121"/>
      <c r="I65" s="121"/>
      <c r="J65" s="121"/>
      <c r="K65" s="121"/>
      <c r="L65" s="121"/>
    </row>
    <row r="66" spans="1:12" s="13" customFormat="1" x14ac:dyDescent="0.2">
      <c r="A66" s="119">
        <v>32</v>
      </c>
      <c r="B66" s="124" t="s">
        <v>27</v>
      </c>
      <c r="C66" s="123"/>
      <c r="D66" s="123"/>
      <c r="E66" s="123"/>
      <c r="F66" s="123"/>
      <c r="G66" s="123"/>
      <c r="H66" s="123"/>
      <c r="I66" s="123"/>
      <c r="J66" s="123"/>
      <c r="K66" s="123"/>
      <c r="L66" s="123"/>
    </row>
    <row r="67" spans="1:12" x14ac:dyDescent="0.2">
      <c r="A67" s="127">
        <v>321</v>
      </c>
      <c r="B67" s="120" t="s">
        <v>28</v>
      </c>
      <c r="C67" s="121"/>
      <c r="D67" s="121"/>
      <c r="E67" s="121"/>
      <c r="F67" s="121"/>
      <c r="G67" s="121"/>
      <c r="H67" s="121"/>
      <c r="I67" s="121"/>
      <c r="J67" s="121"/>
      <c r="K67" s="121"/>
      <c r="L67" s="121"/>
    </row>
    <row r="68" spans="1:12" x14ac:dyDescent="0.2">
      <c r="A68" s="127">
        <v>322</v>
      </c>
      <c r="B68" s="120" t="s">
        <v>29</v>
      </c>
      <c r="C68" s="121"/>
      <c r="D68" s="121"/>
      <c r="E68" s="121"/>
      <c r="F68" s="121"/>
      <c r="G68" s="121"/>
      <c r="H68" s="121"/>
      <c r="I68" s="121"/>
      <c r="J68" s="121"/>
      <c r="K68" s="121"/>
      <c r="L68" s="121"/>
    </row>
    <row r="69" spans="1:12" x14ac:dyDescent="0.2">
      <c r="A69" s="127">
        <v>323</v>
      </c>
      <c r="B69" s="120" t="s">
        <v>30</v>
      </c>
      <c r="C69" s="121"/>
      <c r="D69" s="121"/>
      <c r="E69" s="121"/>
      <c r="F69" s="121"/>
      <c r="G69" s="121"/>
      <c r="H69" s="121"/>
      <c r="I69" s="121"/>
      <c r="J69" s="121"/>
      <c r="K69" s="121"/>
      <c r="L69" s="121"/>
    </row>
    <row r="70" spans="1:12" x14ac:dyDescent="0.2">
      <c r="A70" s="127">
        <v>324</v>
      </c>
      <c r="B70" s="120" t="s">
        <v>94</v>
      </c>
      <c r="C70" s="121"/>
      <c r="D70" s="121"/>
      <c r="E70" s="121"/>
      <c r="F70" s="121"/>
      <c r="G70" s="128">
        <v>32000</v>
      </c>
      <c r="H70" s="121"/>
      <c r="I70" s="121"/>
      <c r="J70" s="121"/>
      <c r="K70" s="128">
        <v>30000</v>
      </c>
      <c r="L70" s="128">
        <v>30000</v>
      </c>
    </row>
    <row r="71" spans="1:12" s="13" customFormat="1" x14ac:dyDescent="0.2">
      <c r="A71" s="119">
        <v>34</v>
      </c>
      <c r="B71" s="124" t="s">
        <v>32</v>
      </c>
      <c r="C71" s="123"/>
      <c r="D71" s="123"/>
      <c r="E71" s="123"/>
      <c r="F71" s="123"/>
      <c r="G71" s="123"/>
      <c r="H71" s="123"/>
      <c r="I71" s="123"/>
      <c r="J71" s="123"/>
      <c r="K71" s="123"/>
      <c r="L71" s="123"/>
    </row>
    <row r="72" spans="1:12" x14ac:dyDescent="0.2">
      <c r="A72" s="127">
        <v>343</v>
      </c>
      <c r="B72" s="120" t="s">
        <v>33</v>
      </c>
      <c r="C72" s="121"/>
      <c r="D72" s="121"/>
      <c r="E72" s="121"/>
      <c r="F72" s="121"/>
      <c r="G72" s="121"/>
      <c r="H72" s="121"/>
      <c r="I72" s="121"/>
      <c r="J72" s="121"/>
      <c r="K72" s="121"/>
      <c r="L72" s="121"/>
    </row>
    <row r="73" spans="1:12" x14ac:dyDescent="0.2">
      <c r="A73" s="119"/>
      <c r="B73" s="120"/>
      <c r="C73" s="121"/>
      <c r="D73" s="121"/>
      <c r="E73" s="121"/>
      <c r="F73" s="121"/>
      <c r="G73" s="121"/>
      <c r="H73" s="121"/>
      <c r="I73" s="121"/>
      <c r="J73" s="121"/>
      <c r="K73" s="121"/>
      <c r="L73" s="121"/>
    </row>
    <row r="74" spans="1:12" s="13" customFormat="1" ht="25.5" x14ac:dyDescent="0.2">
      <c r="A74" s="125" t="s">
        <v>95</v>
      </c>
      <c r="B74" s="124" t="s">
        <v>96</v>
      </c>
      <c r="C74" s="123"/>
      <c r="D74" s="123"/>
      <c r="E74" s="123"/>
      <c r="F74" s="123"/>
      <c r="G74" s="126"/>
      <c r="H74" s="123"/>
      <c r="I74" s="123"/>
      <c r="J74" s="123"/>
      <c r="K74" s="123"/>
      <c r="L74" s="123"/>
    </row>
    <row r="75" spans="1:12" s="13" customFormat="1" x14ac:dyDescent="0.2">
      <c r="A75" s="119">
        <v>3</v>
      </c>
      <c r="B75" s="124" t="s">
        <v>22</v>
      </c>
      <c r="C75" s="123"/>
      <c r="D75" s="123"/>
      <c r="E75" s="123"/>
      <c r="F75" s="123"/>
      <c r="G75" s="123">
        <v>47622</v>
      </c>
      <c r="H75" s="123"/>
      <c r="I75" s="123"/>
      <c r="J75" s="123"/>
      <c r="K75" s="123"/>
      <c r="L75" s="123"/>
    </row>
    <row r="76" spans="1:12" s="13" customFormat="1" x14ac:dyDescent="0.2">
      <c r="A76" s="119">
        <v>31</v>
      </c>
      <c r="B76" s="124" t="s">
        <v>23</v>
      </c>
      <c r="C76" s="123"/>
      <c r="D76" s="123"/>
      <c r="E76" s="123"/>
      <c r="F76" s="123"/>
      <c r="G76" s="126">
        <v>47622</v>
      </c>
      <c r="H76" s="123"/>
      <c r="I76" s="123"/>
      <c r="J76" s="123"/>
      <c r="K76" s="123"/>
      <c r="L76" s="123"/>
    </row>
    <row r="77" spans="1:12" x14ac:dyDescent="0.2">
      <c r="A77" s="127">
        <v>311</v>
      </c>
      <c r="B77" s="120" t="s">
        <v>24</v>
      </c>
      <c r="C77" s="121"/>
      <c r="D77" s="121"/>
      <c r="E77" s="121"/>
      <c r="F77" s="121"/>
      <c r="G77" s="128">
        <v>47622</v>
      </c>
      <c r="H77" s="121"/>
      <c r="I77" s="121"/>
      <c r="J77" s="121"/>
      <c r="K77" s="121"/>
      <c r="L77" s="121"/>
    </row>
    <row r="78" spans="1:12" x14ac:dyDescent="0.2">
      <c r="A78" s="127">
        <v>312</v>
      </c>
      <c r="B78" s="120" t="s">
        <v>25</v>
      </c>
      <c r="C78" s="121"/>
      <c r="D78" s="121"/>
      <c r="E78" s="121"/>
      <c r="F78" s="121"/>
      <c r="G78" s="121"/>
      <c r="H78" s="121"/>
      <c r="I78" s="121"/>
      <c r="J78" s="121"/>
      <c r="K78" s="121"/>
      <c r="L78" s="121"/>
    </row>
    <row r="79" spans="1:12" x14ac:dyDescent="0.2">
      <c r="A79" s="127">
        <v>313</v>
      </c>
      <c r="B79" s="120" t="s">
        <v>26</v>
      </c>
      <c r="C79" s="121"/>
      <c r="D79" s="121"/>
      <c r="E79" s="121"/>
      <c r="F79" s="121"/>
      <c r="G79" s="121"/>
      <c r="H79" s="121"/>
      <c r="I79" s="121"/>
      <c r="J79" s="121"/>
      <c r="K79" s="121"/>
      <c r="L79" s="121"/>
    </row>
    <row r="80" spans="1:12" s="13" customFormat="1" x14ac:dyDescent="0.2">
      <c r="A80" s="119">
        <v>32</v>
      </c>
      <c r="B80" s="124" t="s">
        <v>27</v>
      </c>
      <c r="C80" s="123"/>
      <c r="D80" s="123"/>
      <c r="E80" s="123"/>
      <c r="F80" s="123"/>
      <c r="G80" s="123"/>
      <c r="H80" s="123"/>
      <c r="I80" s="123"/>
      <c r="J80" s="123"/>
      <c r="K80" s="123"/>
      <c r="L80" s="123"/>
    </row>
    <row r="81" spans="1:12" x14ac:dyDescent="0.2">
      <c r="A81" s="127">
        <v>321</v>
      </c>
      <c r="B81" s="120" t="s">
        <v>28</v>
      </c>
      <c r="C81" s="121"/>
      <c r="D81" s="121"/>
      <c r="E81" s="121"/>
      <c r="F81" s="121"/>
      <c r="G81" s="121"/>
      <c r="H81" s="121"/>
      <c r="I81" s="121"/>
      <c r="J81" s="121"/>
      <c r="K81" s="121"/>
      <c r="L81" s="121"/>
    </row>
    <row r="82" spans="1:12" x14ac:dyDescent="0.2">
      <c r="A82" s="127">
        <v>322</v>
      </c>
      <c r="B82" s="120" t="s">
        <v>29</v>
      </c>
      <c r="C82" s="121"/>
      <c r="D82" s="121"/>
      <c r="E82" s="121"/>
      <c r="F82" s="121"/>
      <c r="G82" s="121"/>
      <c r="H82" s="121"/>
      <c r="I82" s="121"/>
      <c r="J82" s="121"/>
      <c r="K82" s="121"/>
      <c r="L82" s="121"/>
    </row>
    <row r="83" spans="1:12" x14ac:dyDescent="0.2">
      <c r="A83" s="127">
        <v>323</v>
      </c>
      <c r="B83" s="120" t="s">
        <v>30</v>
      </c>
      <c r="C83" s="121"/>
      <c r="D83" s="121"/>
      <c r="E83" s="121"/>
      <c r="F83" s="121"/>
      <c r="G83" s="121"/>
      <c r="H83" s="121"/>
      <c r="I83" s="121"/>
      <c r="J83" s="121"/>
      <c r="K83" s="121"/>
      <c r="L83" s="121"/>
    </row>
    <row r="84" spans="1:12" x14ac:dyDescent="0.2">
      <c r="A84" s="127">
        <v>324</v>
      </c>
      <c r="B84" s="120" t="s">
        <v>94</v>
      </c>
      <c r="C84" s="121"/>
      <c r="D84" s="121"/>
      <c r="E84" s="121"/>
      <c r="F84" s="121"/>
      <c r="G84" s="121"/>
      <c r="H84" s="121"/>
      <c r="I84" s="121"/>
      <c r="J84" s="121"/>
      <c r="K84" s="121"/>
      <c r="L84" s="121"/>
    </row>
    <row r="85" spans="1:12" s="13" customFormat="1" x14ac:dyDescent="0.2">
      <c r="A85" s="119">
        <v>34</v>
      </c>
      <c r="B85" s="124" t="s">
        <v>32</v>
      </c>
      <c r="C85" s="123"/>
      <c r="D85" s="123"/>
      <c r="E85" s="123"/>
      <c r="F85" s="123"/>
      <c r="G85" s="123"/>
      <c r="H85" s="123"/>
      <c r="I85" s="123"/>
      <c r="J85" s="123"/>
      <c r="K85" s="123"/>
      <c r="L85" s="123"/>
    </row>
    <row r="86" spans="1:12" x14ac:dyDescent="0.2">
      <c r="A86" s="127">
        <v>343</v>
      </c>
      <c r="B86" s="120" t="s">
        <v>33</v>
      </c>
      <c r="C86" s="121"/>
      <c r="D86" s="121"/>
      <c r="E86" s="121"/>
      <c r="F86" s="121"/>
      <c r="G86" s="121"/>
      <c r="H86" s="121"/>
      <c r="I86" s="121"/>
      <c r="J86" s="121"/>
      <c r="K86" s="121"/>
      <c r="L86" s="121"/>
    </row>
    <row r="87" spans="1:12" s="13" customFormat="1" ht="25.5" x14ac:dyDescent="0.2">
      <c r="A87" s="125" t="s">
        <v>70</v>
      </c>
      <c r="B87" s="124" t="s">
        <v>97</v>
      </c>
      <c r="C87" s="126">
        <v>35000</v>
      </c>
      <c r="D87" s="123"/>
      <c r="E87" s="123"/>
      <c r="F87" s="123"/>
      <c r="G87" s="126">
        <v>5000</v>
      </c>
      <c r="H87" s="123"/>
      <c r="I87" s="123"/>
      <c r="J87" s="123"/>
      <c r="K87" s="123"/>
      <c r="L87" s="123"/>
    </row>
    <row r="88" spans="1:12" s="13" customFormat="1" x14ac:dyDescent="0.2">
      <c r="A88" s="119">
        <v>3</v>
      </c>
      <c r="B88" s="124" t="s">
        <v>22</v>
      </c>
      <c r="C88" s="123"/>
      <c r="D88" s="123"/>
      <c r="E88" s="123"/>
      <c r="F88" s="123"/>
      <c r="G88" s="126"/>
      <c r="H88" s="123"/>
      <c r="I88" s="123"/>
      <c r="J88" s="123"/>
      <c r="K88" s="126"/>
      <c r="L88" s="126"/>
    </row>
    <row r="89" spans="1:12" s="13" customFormat="1" x14ac:dyDescent="0.2">
      <c r="A89" s="119">
        <v>31</v>
      </c>
      <c r="B89" s="124" t="s">
        <v>23</v>
      </c>
      <c r="C89" s="123"/>
      <c r="D89" s="123"/>
      <c r="E89" s="123"/>
      <c r="F89" s="123"/>
      <c r="G89" s="123"/>
      <c r="H89" s="123"/>
      <c r="I89" s="123"/>
      <c r="J89" s="123"/>
      <c r="K89" s="123"/>
      <c r="L89" s="123"/>
    </row>
    <row r="90" spans="1:12" x14ac:dyDescent="0.2">
      <c r="A90" s="127">
        <v>311</v>
      </c>
      <c r="B90" s="120" t="s">
        <v>24</v>
      </c>
      <c r="C90" s="121"/>
      <c r="D90" s="121"/>
      <c r="E90" s="121"/>
      <c r="F90" s="121"/>
      <c r="G90" s="121"/>
      <c r="H90" s="121"/>
      <c r="I90" s="121"/>
      <c r="J90" s="121"/>
      <c r="K90" s="121"/>
      <c r="L90" s="121"/>
    </row>
    <row r="91" spans="1:12" x14ac:dyDescent="0.2">
      <c r="A91" s="127">
        <v>312</v>
      </c>
      <c r="B91" s="120" t="s">
        <v>25</v>
      </c>
      <c r="C91" s="121"/>
      <c r="D91" s="121"/>
      <c r="E91" s="121"/>
      <c r="F91" s="121"/>
      <c r="G91" s="121"/>
      <c r="H91" s="121"/>
      <c r="I91" s="121"/>
      <c r="J91" s="121"/>
      <c r="K91" s="121"/>
      <c r="L91" s="121"/>
    </row>
    <row r="92" spans="1:12" x14ac:dyDescent="0.2">
      <c r="A92" s="127">
        <v>313</v>
      </c>
      <c r="B92" s="120" t="s">
        <v>26</v>
      </c>
      <c r="C92" s="121"/>
      <c r="D92" s="121"/>
      <c r="E92" s="121"/>
      <c r="F92" s="121"/>
      <c r="G92" s="121"/>
      <c r="H92" s="121"/>
      <c r="I92" s="121"/>
      <c r="J92" s="121"/>
      <c r="K92" s="121"/>
      <c r="L92" s="121"/>
    </row>
    <row r="93" spans="1:12" s="13" customFormat="1" x14ac:dyDescent="0.2">
      <c r="A93" s="119">
        <v>32</v>
      </c>
      <c r="B93" s="124" t="s">
        <v>27</v>
      </c>
      <c r="C93" s="123"/>
      <c r="D93" s="123"/>
      <c r="E93" s="123"/>
      <c r="F93" s="123"/>
      <c r="G93" s="123"/>
      <c r="H93" s="123"/>
      <c r="I93" s="123"/>
      <c r="J93" s="123"/>
      <c r="K93" s="123"/>
      <c r="L93" s="123"/>
    </row>
    <row r="94" spans="1:12" x14ac:dyDescent="0.2">
      <c r="A94" s="127">
        <v>321</v>
      </c>
      <c r="B94" s="120" t="s">
        <v>28</v>
      </c>
      <c r="C94" s="121"/>
      <c r="D94" s="121"/>
      <c r="E94" s="121"/>
      <c r="F94" s="121"/>
      <c r="G94" s="121"/>
      <c r="H94" s="121"/>
      <c r="I94" s="121"/>
      <c r="J94" s="121"/>
      <c r="K94" s="121"/>
      <c r="L94" s="121"/>
    </row>
    <row r="95" spans="1:12" x14ac:dyDescent="0.2">
      <c r="A95" s="127">
        <v>322</v>
      </c>
      <c r="B95" s="120" t="s">
        <v>29</v>
      </c>
      <c r="C95" s="121"/>
      <c r="D95" s="121"/>
      <c r="E95" s="121"/>
      <c r="F95" s="121"/>
      <c r="G95" s="121"/>
      <c r="H95" s="121"/>
      <c r="I95" s="121"/>
      <c r="J95" s="121"/>
      <c r="K95" s="121"/>
      <c r="L95" s="121"/>
    </row>
    <row r="96" spans="1:12" x14ac:dyDescent="0.2">
      <c r="A96" s="127">
        <v>323</v>
      </c>
      <c r="B96" s="120" t="s">
        <v>30</v>
      </c>
      <c r="C96" s="121"/>
      <c r="D96" s="121"/>
      <c r="E96" s="121"/>
      <c r="F96" s="121"/>
      <c r="G96" s="121"/>
      <c r="H96" s="121"/>
      <c r="I96" s="121"/>
      <c r="J96" s="121"/>
      <c r="K96" s="121"/>
      <c r="L96" s="121"/>
    </row>
    <row r="97" spans="1:12" x14ac:dyDescent="0.2">
      <c r="A97" s="127">
        <v>324</v>
      </c>
      <c r="B97" s="120" t="s">
        <v>77</v>
      </c>
      <c r="C97" s="121"/>
      <c r="D97" s="121"/>
      <c r="E97" s="121"/>
      <c r="F97" s="121"/>
      <c r="G97" s="128"/>
      <c r="H97" s="121"/>
      <c r="I97" s="121"/>
      <c r="J97" s="121"/>
      <c r="K97" s="128"/>
      <c r="L97" s="128"/>
    </row>
    <row r="98" spans="1:12" s="13" customFormat="1" x14ac:dyDescent="0.2">
      <c r="A98" s="119">
        <v>34</v>
      </c>
      <c r="B98" s="124" t="s">
        <v>32</v>
      </c>
      <c r="C98" s="123"/>
      <c r="D98" s="123"/>
      <c r="E98" s="123"/>
      <c r="F98" s="123"/>
      <c r="G98" s="123"/>
      <c r="H98" s="123"/>
      <c r="I98" s="123"/>
      <c r="J98" s="123"/>
      <c r="K98" s="123"/>
      <c r="L98" s="123"/>
    </row>
    <row r="99" spans="1:12" x14ac:dyDescent="0.2">
      <c r="A99" s="127">
        <v>343</v>
      </c>
      <c r="B99" s="120" t="s">
        <v>33</v>
      </c>
      <c r="C99" s="121"/>
      <c r="D99" s="121"/>
      <c r="E99" s="121"/>
      <c r="F99" s="121"/>
      <c r="G99" s="121"/>
      <c r="H99" s="121"/>
      <c r="I99" s="121"/>
      <c r="J99" s="121"/>
      <c r="K99" s="121"/>
      <c r="L99" s="121"/>
    </row>
    <row r="100" spans="1:12" s="13" customFormat="1" ht="25.5" x14ac:dyDescent="0.2">
      <c r="A100" s="119">
        <v>4</v>
      </c>
      <c r="B100" s="124" t="s">
        <v>35</v>
      </c>
      <c r="C100" s="126">
        <v>35000</v>
      </c>
      <c r="D100" s="123"/>
      <c r="E100" s="123"/>
      <c r="F100" s="123"/>
      <c r="G100" s="126">
        <v>5000</v>
      </c>
      <c r="H100" s="123"/>
      <c r="I100" s="123"/>
      <c r="J100" s="123"/>
      <c r="K100" s="123"/>
      <c r="L100" s="123"/>
    </row>
    <row r="101" spans="1:12" s="13" customFormat="1" ht="25.5" x14ac:dyDescent="0.2">
      <c r="A101" s="119">
        <v>41</v>
      </c>
      <c r="B101" s="124" t="s">
        <v>39</v>
      </c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</row>
    <row r="102" spans="1:12" x14ac:dyDescent="0.2">
      <c r="A102" s="127">
        <v>411</v>
      </c>
      <c r="B102" s="120" t="s">
        <v>37</v>
      </c>
      <c r="C102" s="121"/>
      <c r="D102" s="121"/>
      <c r="E102" s="121"/>
      <c r="F102" s="121"/>
      <c r="G102" s="121"/>
      <c r="H102" s="121"/>
      <c r="I102" s="121"/>
      <c r="J102" s="121"/>
      <c r="K102" s="121"/>
      <c r="L102" s="121"/>
    </row>
    <row r="103" spans="1:12" s="13" customFormat="1" ht="25.5" x14ac:dyDescent="0.2">
      <c r="A103" s="119">
        <v>42</v>
      </c>
      <c r="B103" s="124" t="s">
        <v>36</v>
      </c>
      <c r="C103" s="126">
        <v>35000</v>
      </c>
      <c r="D103" s="123"/>
      <c r="E103" s="123"/>
      <c r="F103" s="123"/>
      <c r="G103" s="126">
        <v>5000</v>
      </c>
      <c r="H103" s="123"/>
      <c r="I103" s="123"/>
      <c r="J103" s="123"/>
      <c r="K103" s="123"/>
      <c r="L103" s="123"/>
    </row>
    <row r="104" spans="1:12" x14ac:dyDescent="0.2">
      <c r="A104" s="127">
        <v>422</v>
      </c>
      <c r="B104" s="120" t="s">
        <v>34</v>
      </c>
      <c r="C104" s="128">
        <v>30000</v>
      </c>
      <c r="D104" s="121"/>
      <c r="E104" s="121"/>
      <c r="F104" s="121"/>
      <c r="G104" s="128"/>
      <c r="H104" s="121"/>
      <c r="I104" s="121"/>
      <c r="J104" s="121"/>
      <c r="K104" s="121"/>
      <c r="L104" s="121"/>
    </row>
    <row r="105" spans="1:12" ht="25.5" x14ac:dyDescent="0.2">
      <c r="A105" s="127">
        <v>424</v>
      </c>
      <c r="B105" s="120" t="s">
        <v>38</v>
      </c>
      <c r="C105" s="128">
        <v>5000</v>
      </c>
      <c r="D105" s="121"/>
      <c r="E105" s="121"/>
      <c r="F105" s="121"/>
      <c r="G105" s="128">
        <v>5000</v>
      </c>
      <c r="H105" s="121"/>
      <c r="I105" s="121"/>
      <c r="J105" s="121"/>
      <c r="K105" s="121"/>
      <c r="L105" s="121"/>
    </row>
    <row r="106" spans="1:12" x14ac:dyDescent="0.2">
      <c r="A106" s="83"/>
      <c r="B106" s="16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2">
      <c r="A107" s="83"/>
      <c r="B107" s="16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2">
      <c r="A108" s="83"/>
      <c r="B108" s="16" t="s">
        <v>99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2">
      <c r="A109" s="83"/>
      <c r="B109" s="16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2">
      <c r="A110" s="83"/>
      <c r="B110" s="16" t="s">
        <v>47</v>
      </c>
      <c r="C110" s="1" t="s">
        <v>102</v>
      </c>
      <c r="D110" s="1"/>
      <c r="E110" s="1"/>
      <c r="F110" s="1"/>
      <c r="G110" s="1"/>
      <c r="H110" s="1"/>
      <c r="I110" s="1"/>
      <c r="J110" s="1" t="s">
        <v>100</v>
      </c>
      <c r="K110" s="1"/>
      <c r="L110" s="1"/>
    </row>
    <row r="111" spans="1:12" x14ac:dyDescent="0.2">
      <c r="A111" s="83"/>
      <c r="B111" s="16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2">
      <c r="A112" s="83"/>
      <c r="B112" s="16"/>
      <c r="C112" s="1" t="s">
        <v>103</v>
      </c>
      <c r="D112" s="1"/>
      <c r="E112" s="1"/>
      <c r="F112" s="1"/>
      <c r="G112" s="1"/>
      <c r="H112" s="1"/>
      <c r="I112" s="1"/>
      <c r="J112" s="1" t="s">
        <v>101</v>
      </c>
      <c r="K112" s="1"/>
      <c r="L112" s="1"/>
    </row>
    <row r="113" spans="1:12" x14ac:dyDescent="0.2">
      <c r="A113" s="83"/>
      <c r="B113" s="16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2">
      <c r="A114" s="83"/>
      <c r="B114" s="16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2">
      <c r="A115" s="83"/>
      <c r="B115" s="16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2">
      <c r="A116" s="83"/>
      <c r="B116" s="16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2">
      <c r="A117" s="83"/>
      <c r="B117" s="16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2">
      <c r="A118" s="83"/>
      <c r="B118" s="16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2">
      <c r="A119" s="83"/>
      <c r="B119" s="16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2">
      <c r="A120" s="83"/>
      <c r="B120" s="16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2">
      <c r="A121" s="83"/>
      <c r="B121" s="16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2">
      <c r="A122" s="83"/>
      <c r="B122" s="16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2">
      <c r="A123" s="83"/>
      <c r="B123" s="16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2">
      <c r="A124" s="83"/>
      <c r="B124" s="16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2">
      <c r="A125" s="83"/>
      <c r="B125" s="16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x14ac:dyDescent="0.2">
      <c r="A126" s="83"/>
      <c r="B126" s="16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2">
      <c r="A127" s="83"/>
      <c r="B127" s="16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2">
      <c r="A128" s="83"/>
      <c r="B128" s="16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2">
      <c r="A129" s="83"/>
      <c r="B129" s="16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2">
      <c r="A130" s="83"/>
      <c r="B130" s="16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2">
      <c r="A131" s="83"/>
      <c r="B131" s="16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2">
      <c r="A132" s="83"/>
      <c r="B132" s="16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2">
      <c r="A133" s="83"/>
      <c r="B133" s="16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x14ac:dyDescent="0.2">
      <c r="A134" s="83"/>
      <c r="B134" s="16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2">
      <c r="A135" s="83"/>
      <c r="B135" s="16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2">
      <c r="A136" s="83"/>
      <c r="B136" s="16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2">
      <c r="A137" s="83"/>
      <c r="B137" s="16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2">
      <c r="A138" s="83"/>
      <c r="B138" s="16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2">
      <c r="A139" s="83"/>
      <c r="B139" s="16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2">
      <c r="A140" s="83"/>
      <c r="B140" s="16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x14ac:dyDescent="0.2">
      <c r="A141" s="83"/>
      <c r="B141" s="16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2">
      <c r="A142" s="83"/>
      <c r="B142" s="16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2">
      <c r="A143" s="83"/>
      <c r="B143" s="16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x14ac:dyDescent="0.2">
      <c r="A144" s="83"/>
      <c r="B144" s="16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x14ac:dyDescent="0.2">
      <c r="A145" s="83"/>
      <c r="B145" s="16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x14ac:dyDescent="0.2">
      <c r="A146" s="83"/>
      <c r="B146" s="16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x14ac:dyDescent="0.2">
      <c r="A147" s="83"/>
      <c r="B147" s="16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x14ac:dyDescent="0.2">
      <c r="A148" s="83"/>
      <c r="B148" s="16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x14ac:dyDescent="0.2">
      <c r="A149" s="83"/>
      <c r="B149" s="16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x14ac:dyDescent="0.2">
      <c r="A150" s="83"/>
      <c r="B150" s="16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x14ac:dyDescent="0.2">
      <c r="A151" s="83"/>
      <c r="B151" s="16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x14ac:dyDescent="0.2">
      <c r="A152" s="83"/>
      <c r="B152" s="16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x14ac:dyDescent="0.2">
      <c r="A153" s="83"/>
      <c r="B153" s="16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x14ac:dyDescent="0.2">
      <c r="A154" s="83"/>
      <c r="B154" s="16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x14ac:dyDescent="0.2">
      <c r="A155" s="83"/>
      <c r="B155" s="16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x14ac:dyDescent="0.2">
      <c r="A156" s="83"/>
      <c r="B156" s="16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x14ac:dyDescent="0.2">
      <c r="A157" s="83"/>
      <c r="B157" s="16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x14ac:dyDescent="0.2">
      <c r="A158" s="83"/>
      <c r="B158" s="16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x14ac:dyDescent="0.2">
      <c r="A159" s="83"/>
      <c r="B159" s="16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x14ac:dyDescent="0.2">
      <c r="A160" s="83"/>
      <c r="B160" s="16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x14ac:dyDescent="0.2">
      <c r="A161" s="83"/>
      <c r="B161" s="16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x14ac:dyDescent="0.2">
      <c r="A162" s="83"/>
      <c r="B162" s="16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x14ac:dyDescent="0.2">
      <c r="A163" s="83"/>
      <c r="B163" s="16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x14ac:dyDescent="0.2">
      <c r="A164" s="83"/>
      <c r="B164" s="16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x14ac:dyDescent="0.2">
      <c r="A165" s="83"/>
      <c r="B165" s="16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x14ac:dyDescent="0.2">
      <c r="A166" s="83"/>
      <c r="B166" s="16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x14ac:dyDescent="0.2">
      <c r="A167" s="83"/>
      <c r="B167" s="16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x14ac:dyDescent="0.2">
      <c r="A168" s="83"/>
      <c r="B168" s="16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x14ac:dyDescent="0.2">
      <c r="A169" s="83"/>
      <c r="B169" s="16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x14ac:dyDescent="0.2">
      <c r="A170" s="83"/>
      <c r="B170" s="16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x14ac:dyDescent="0.2">
      <c r="A171" s="83"/>
      <c r="B171" s="16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x14ac:dyDescent="0.2">
      <c r="A172" s="83"/>
      <c r="B172" s="16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x14ac:dyDescent="0.2">
      <c r="A173" s="83"/>
      <c r="B173" s="16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x14ac:dyDescent="0.2">
      <c r="A174" s="83"/>
      <c r="B174" s="16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x14ac:dyDescent="0.2">
      <c r="A175" s="83"/>
      <c r="B175" s="16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x14ac:dyDescent="0.2">
      <c r="A176" s="83"/>
      <c r="B176" s="16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x14ac:dyDescent="0.2">
      <c r="A177" s="83"/>
      <c r="B177" s="16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x14ac:dyDescent="0.2">
      <c r="A178" s="83"/>
      <c r="B178" s="16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x14ac:dyDescent="0.2">
      <c r="A179" s="83"/>
      <c r="B179" s="16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x14ac:dyDescent="0.2">
      <c r="A180" s="83"/>
      <c r="B180" s="16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x14ac:dyDescent="0.2">
      <c r="A181" s="83"/>
      <c r="B181" s="16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x14ac:dyDescent="0.2">
      <c r="A182" s="83"/>
      <c r="B182" s="16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x14ac:dyDescent="0.2">
      <c r="A183" s="83"/>
      <c r="B183" s="16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x14ac:dyDescent="0.2">
      <c r="A184" s="83"/>
      <c r="B184" s="16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x14ac:dyDescent="0.2">
      <c r="A185" s="83"/>
      <c r="B185" s="16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x14ac:dyDescent="0.2">
      <c r="A186" s="83"/>
      <c r="B186" s="16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x14ac:dyDescent="0.2">
      <c r="A187" s="83"/>
      <c r="B187" s="16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x14ac:dyDescent="0.2">
      <c r="A188" s="83"/>
      <c r="B188" s="16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x14ac:dyDescent="0.2">
      <c r="A189" s="83"/>
      <c r="B189" s="16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x14ac:dyDescent="0.2">
      <c r="A190" s="83"/>
      <c r="B190" s="16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x14ac:dyDescent="0.2">
      <c r="A191" s="83"/>
      <c r="B191" s="16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x14ac:dyDescent="0.2">
      <c r="A192" s="83"/>
      <c r="B192" s="16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x14ac:dyDescent="0.2">
      <c r="A193" s="83"/>
      <c r="B193" s="16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x14ac:dyDescent="0.2">
      <c r="A194" s="83"/>
      <c r="B194" s="16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x14ac:dyDescent="0.2">
      <c r="A195" s="83"/>
      <c r="B195" s="16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2">
      <c r="A196" s="83"/>
      <c r="B196" s="16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x14ac:dyDescent="0.2">
      <c r="A197" s="83"/>
      <c r="B197" s="16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x14ac:dyDescent="0.2">
      <c r="A198" s="83"/>
      <c r="B198" s="16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x14ac:dyDescent="0.2">
      <c r="A199" s="83"/>
      <c r="B199" s="16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x14ac:dyDescent="0.2">
      <c r="A200" s="83"/>
      <c r="B200" s="16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x14ac:dyDescent="0.2">
      <c r="A201" s="83"/>
      <c r="B201" s="16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x14ac:dyDescent="0.2">
      <c r="A202" s="83"/>
      <c r="B202" s="16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x14ac:dyDescent="0.2">
      <c r="A203" s="83"/>
      <c r="B203" s="16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x14ac:dyDescent="0.2">
      <c r="A204" s="83"/>
      <c r="B204" s="16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x14ac:dyDescent="0.2">
      <c r="A205" s="83"/>
      <c r="B205" s="16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x14ac:dyDescent="0.2">
      <c r="A206" s="83"/>
      <c r="B206" s="16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x14ac:dyDescent="0.2">
      <c r="A207" s="83"/>
      <c r="B207" s="16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x14ac:dyDescent="0.2">
      <c r="A208" s="83"/>
      <c r="B208" s="16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x14ac:dyDescent="0.2">
      <c r="A209" s="83"/>
      <c r="B209" s="16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x14ac:dyDescent="0.2">
      <c r="A210" s="83"/>
      <c r="B210" s="16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x14ac:dyDescent="0.2">
      <c r="A211" s="83"/>
      <c r="B211" s="16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x14ac:dyDescent="0.2">
      <c r="A212" s="83"/>
      <c r="B212" s="16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x14ac:dyDescent="0.2">
      <c r="A213" s="83"/>
      <c r="B213" s="16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x14ac:dyDescent="0.2">
      <c r="A214" s="83"/>
      <c r="B214" s="16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x14ac:dyDescent="0.2">
      <c r="A215" s="83"/>
      <c r="B215" s="16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x14ac:dyDescent="0.2">
      <c r="A216" s="83"/>
      <c r="B216" s="16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x14ac:dyDescent="0.2">
      <c r="A217" s="83"/>
      <c r="B217" s="16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x14ac:dyDescent="0.2">
      <c r="A218" s="83"/>
      <c r="B218" s="16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x14ac:dyDescent="0.2">
      <c r="A219" s="83"/>
      <c r="B219" s="16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x14ac:dyDescent="0.2">
      <c r="A220" s="83"/>
      <c r="B220" s="16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x14ac:dyDescent="0.2">
      <c r="A221" s="83"/>
      <c r="B221" s="16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x14ac:dyDescent="0.2">
      <c r="A222" s="83"/>
      <c r="B222" s="16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x14ac:dyDescent="0.2">
      <c r="A223" s="83"/>
      <c r="B223" s="16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x14ac:dyDescent="0.2">
      <c r="A224" s="83"/>
      <c r="B224" s="16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x14ac:dyDescent="0.2">
      <c r="A225" s="83"/>
      <c r="B225" s="16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x14ac:dyDescent="0.2">
      <c r="A226" s="83"/>
      <c r="B226" s="16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x14ac:dyDescent="0.2">
      <c r="A227" s="83"/>
      <c r="B227" s="16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x14ac:dyDescent="0.2">
      <c r="A228" s="83"/>
      <c r="B228" s="16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x14ac:dyDescent="0.2">
      <c r="A229" s="83"/>
      <c r="B229" s="16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x14ac:dyDescent="0.2">
      <c r="A230" s="83"/>
      <c r="B230" s="16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x14ac:dyDescent="0.2">
      <c r="A231" s="83"/>
      <c r="B231" s="16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x14ac:dyDescent="0.2">
      <c r="A232" s="83"/>
      <c r="B232" s="16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x14ac:dyDescent="0.2">
      <c r="A233" s="83"/>
      <c r="B233" s="16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x14ac:dyDescent="0.2">
      <c r="A234" s="83"/>
      <c r="B234" s="16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x14ac:dyDescent="0.2">
      <c r="A235" s="83"/>
      <c r="B235" s="16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x14ac:dyDescent="0.2">
      <c r="A236" s="83"/>
      <c r="B236" s="16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x14ac:dyDescent="0.2">
      <c r="A237" s="83"/>
      <c r="B237" s="16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x14ac:dyDescent="0.2">
      <c r="A238" s="83"/>
      <c r="B238" s="16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x14ac:dyDescent="0.2">
      <c r="A239" s="83"/>
      <c r="B239" s="16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x14ac:dyDescent="0.2">
      <c r="A240" s="83"/>
      <c r="B240" s="16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x14ac:dyDescent="0.2">
      <c r="A241" s="83"/>
      <c r="B241" s="16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x14ac:dyDescent="0.2">
      <c r="A242" s="83"/>
      <c r="B242" s="16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x14ac:dyDescent="0.2">
      <c r="A243" s="83"/>
      <c r="B243" s="16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x14ac:dyDescent="0.2">
      <c r="A244" s="83"/>
      <c r="B244" s="16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x14ac:dyDescent="0.2">
      <c r="A245" s="83"/>
      <c r="B245" s="16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x14ac:dyDescent="0.2">
      <c r="A246" s="83"/>
      <c r="B246" s="16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x14ac:dyDescent="0.2">
      <c r="A247" s="83"/>
      <c r="B247" s="16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x14ac:dyDescent="0.2">
      <c r="A248" s="83"/>
      <c r="B248" s="16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x14ac:dyDescent="0.2">
      <c r="A249" s="83"/>
      <c r="B249" s="16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x14ac:dyDescent="0.2">
      <c r="A250" s="83"/>
      <c r="B250" s="16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x14ac:dyDescent="0.2">
      <c r="A251" s="83"/>
      <c r="B251" s="16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x14ac:dyDescent="0.2">
      <c r="A252" s="83"/>
      <c r="B252" s="16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x14ac:dyDescent="0.2">
      <c r="A253" s="83"/>
      <c r="B253" s="16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x14ac:dyDescent="0.2">
      <c r="A254" s="83"/>
      <c r="B254" s="16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x14ac:dyDescent="0.2">
      <c r="A255" s="83"/>
      <c r="B255" s="16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x14ac:dyDescent="0.2">
      <c r="A256" s="83"/>
      <c r="B256" s="16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x14ac:dyDescent="0.2">
      <c r="A257" s="83"/>
      <c r="B257" s="16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x14ac:dyDescent="0.2">
      <c r="A258" s="83"/>
      <c r="B258" s="16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x14ac:dyDescent="0.2">
      <c r="A259" s="83"/>
      <c r="B259" s="16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x14ac:dyDescent="0.2">
      <c r="A260" s="83"/>
      <c r="B260" s="16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x14ac:dyDescent="0.2">
      <c r="A261" s="83"/>
      <c r="B261" s="16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x14ac:dyDescent="0.2">
      <c r="A262" s="83"/>
      <c r="B262" s="16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x14ac:dyDescent="0.2">
      <c r="A263" s="83"/>
      <c r="B263" s="16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x14ac:dyDescent="0.2">
      <c r="A264" s="83"/>
      <c r="B264" s="16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x14ac:dyDescent="0.2">
      <c r="A265" s="83"/>
      <c r="B265" s="16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x14ac:dyDescent="0.2">
      <c r="A266" s="83"/>
      <c r="B266" s="16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x14ac:dyDescent="0.2">
      <c r="A267" s="83"/>
      <c r="B267" s="16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x14ac:dyDescent="0.2">
      <c r="A268" s="83"/>
      <c r="B268" s="16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x14ac:dyDescent="0.2">
      <c r="A269" s="83"/>
      <c r="B269" s="16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x14ac:dyDescent="0.2">
      <c r="A270" s="83"/>
      <c r="B270" s="16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x14ac:dyDescent="0.2">
      <c r="A271" s="83"/>
      <c r="B271" s="16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x14ac:dyDescent="0.2">
      <c r="A272" s="83"/>
      <c r="B272" s="16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x14ac:dyDescent="0.2">
      <c r="A273" s="83"/>
      <c r="B273" s="16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x14ac:dyDescent="0.2">
      <c r="A274" s="83"/>
      <c r="B274" s="16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x14ac:dyDescent="0.2">
      <c r="A275" s="83"/>
      <c r="B275" s="16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x14ac:dyDescent="0.2">
      <c r="A276" s="83"/>
      <c r="B276" s="16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x14ac:dyDescent="0.2">
      <c r="A277" s="83"/>
      <c r="B277" s="16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x14ac:dyDescent="0.2">
      <c r="A278" s="83"/>
      <c r="B278" s="16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x14ac:dyDescent="0.2">
      <c r="A279" s="83"/>
      <c r="B279" s="16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x14ac:dyDescent="0.2">
      <c r="A280" s="83"/>
      <c r="B280" s="16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x14ac:dyDescent="0.2">
      <c r="A281" s="83"/>
      <c r="B281" s="16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x14ac:dyDescent="0.2">
      <c r="A282" s="83"/>
      <c r="B282" s="16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x14ac:dyDescent="0.2">
      <c r="A283" s="83"/>
      <c r="B283" s="16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x14ac:dyDescent="0.2">
      <c r="A284" s="83"/>
      <c r="B284" s="16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x14ac:dyDescent="0.2">
      <c r="A285" s="83"/>
      <c r="B285" s="16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x14ac:dyDescent="0.2">
      <c r="A286" s="83"/>
      <c r="B286" s="16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x14ac:dyDescent="0.2">
      <c r="A287" s="83"/>
      <c r="B287" s="16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x14ac:dyDescent="0.2">
      <c r="A288" s="83"/>
      <c r="B288" s="16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x14ac:dyDescent="0.2">
      <c r="A289" s="83"/>
      <c r="B289" s="16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x14ac:dyDescent="0.2">
      <c r="A290" s="83"/>
      <c r="B290" s="16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x14ac:dyDescent="0.2">
      <c r="A291" s="83"/>
      <c r="B291" s="16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x14ac:dyDescent="0.2">
      <c r="A292" s="83"/>
      <c r="B292" s="16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x14ac:dyDescent="0.2">
      <c r="A293" s="83"/>
      <c r="B293" s="16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x14ac:dyDescent="0.2">
      <c r="A294" s="83"/>
      <c r="B294" s="16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x14ac:dyDescent="0.2">
      <c r="A295" s="83"/>
      <c r="B295" s="16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x14ac:dyDescent="0.2">
      <c r="A296" s="83"/>
      <c r="B296" s="16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x14ac:dyDescent="0.2">
      <c r="A297" s="83"/>
      <c r="B297" s="16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x14ac:dyDescent="0.2">
      <c r="A298" s="83"/>
      <c r="B298" s="16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x14ac:dyDescent="0.2">
      <c r="A299" s="83"/>
      <c r="B299" s="16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x14ac:dyDescent="0.2">
      <c r="A300" s="83"/>
      <c r="B300" s="16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x14ac:dyDescent="0.2">
      <c r="A301" s="83"/>
      <c r="B301" s="16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x14ac:dyDescent="0.2">
      <c r="A302" s="83"/>
      <c r="B302" s="16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x14ac:dyDescent="0.2">
      <c r="A303" s="83"/>
      <c r="B303" s="16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x14ac:dyDescent="0.2">
      <c r="A304" s="83"/>
      <c r="B304" s="16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x14ac:dyDescent="0.2">
      <c r="A305" s="83"/>
      <c r="B305" s="16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x14ac:dyDescent="0.2">
      <c r="A306" s="83"/>
      <c r="B306" s="16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x14ac:dyDescent="0.2">
      <c r="A307" s="83"/>
      <c r="B307" s="16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x14ac:dyDescent="0.2">
      <c r="A308" s="83"/>
      <c r="B308" s="16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x14ac:dyDescent="0.2">
      <c r="A309" s="83"/>
      <c r="B309" s="16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x14ac:dyDescent="0.2">
      <c r="A310" s="83"/>
      <c r="B310" s="16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x14ac:dyDescent="0.2">
      <c r="A311" s="83"/>
      <c r="B311" s="16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x14ac:dyDescent="0.2">
      <c r="A312" s="83"/>
      <c r="B312" s="16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x14ac:dyDescent="0.2">
      <c r="A313" s="83"/>
      <c r="B313" s="16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x14ac:dyDescent="0.2">
      <c r="A314" s="83"/>
      <c r="B314" s="16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x14ac:dyDescent="0.2">
      <c r="A315" s="83"/>
      <c r="B315" s="16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x14ac:dyDescent="0.2">
      <c r="A316" s="83"/>
      <c r="B316" s="16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x14ac:dyDescent="0.2">
      <c r="A317" s="83"/>
      <c r="B317" s="16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x14ac:dyDescent="0.2">
      <c r="A318" s="83"/>
      <c r="B318" s="16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x14ac:dyDescent="0.2">
      <c r="A319" s="83"/>
      <c r="B319" s="16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x14ac:dyDescent="0.2">
      <c r="A320" s="83"/>
      <c r="B320" s="16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x14ac:dyDescent="0.2">
      <c r="A321" s="83"/>
      <c r="B321" s="16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x14ac:dyDescent="0.2">
      <c r="A322" s="83"/>
      <c r="B322" s="16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x14ac:dyDescent="0.2">
      <c r="A323" s="83"/>
      <c r="B323" s="16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x14ac:dyDescent="0.2">
      <c r="A324" s="83"/>
      <c r="B324" s="16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x14ac:dyDescent="0.2">
      <c r="A325" s="83"/>
      <c r="B325" s="16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x14ac:dyDescent="0.2">
      <c r="A326" s="83"/>
      <c r="B326" s="16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x14ac:dyDescent="0.2">
      <c r="A327" s="83"/>
      <c r="B327" s="16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x14ac:dyDescent="0.2">
      <c r="A328" s="83"/>
      <c r="B328" s="16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x14ac:dyDescent="0.2">
      <c r="A329" s="83"/>
      <c r="B329" s="16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x14ac:dyDescent="0.2">
      <c r="A330" s="83"/>
      <c r="B330" s="16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x14ac:dyDescent="0.2">
      <c r="A331" s="83"/>
      <c r="B331" s="16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x14ac:dyDescent="0.2">
      <c r="A332" s="83"/>
      <c r="B332" s="16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x14ac:dyDescent="0.2">
      <c r="A333" s="83"/>
      <c r="B333" s="16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x14ac:dyDescent="0.2">
      <c r="A334" s="83"/>
      <c r="B334" s="16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x14ac:dyDescent="0.2">
      <c r="A335" s="83"/>
      <c r="B335" s="16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x14ac:dyDescent="0.2">
      <c r="A336" s="83"/>
      <c r="B336" s="16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x14ac:dyDescent="0.2">
      <c r="A337" s="83"/>
      <c r="B337" s="16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x14ac:dyDescent="0.2">
      <c r="A338" s="83"/>
      <c r="B338" s="16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x14ac:dyDescent="0.2">
      <c r="A339" s="83"/>
      <c r="B339" s="16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x14ac:dyDescent="0.2">
      <c r="A340" s="83"/>
      <c r="B340" s="16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x14ac:dyDescent="0.2">
      <c r="A341" s="83"/>
      <c r="B341" s="16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x14ac:dyDescent="0.2">
      <c r="A342" s="83"/>
      <c r="B342" s="16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x14ac:dyDescent="0.2">
      <c r="A343" s="83"/>
      <c r="B343" s="16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x14ac:dyDescent="0.2">
      <c r="A344" s="83"/>
      <c r="B344" s="16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x14ac:dyDescent="0.2">
      <c r="A345" s="83"/>
      <c r="B345" s="16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x14ac:dyDescent="0.2">
      <c r="A346" s="83"/>
      <c r="B346" s="16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x14ac:dyDescent="0.2">
      <c r="A347" s="83"/>
      <c r="B347" s="16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x14ac:dyDescent="0.2">
      <c r="A348" s="83"/>
      <c r="B348" s="16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x14ac:dyDescent="0.2">
      <c r="A349" s="83"/>
      <c r="B349" s="16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x14ac:dyDescent="0.2">
      <c r="A350" s="83"/>
      <c r="B350" s="16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x14ac:dyDescent="0.2">
      <c r="A351" s="83"/>
      <c r="B351" s="16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x14ac:dyDescent="0.2">
      <c r="A352" s="83"/>
      <c r="B352" s="16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x14ac:dyDescent="0.2">
      <c r="A353" s="83"/>
      <c r="B353" s="16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x14ac:dyDescent="0.2">
      <c r="A354" s="83"/>
      <c r="B354" s="16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x14ac:dyDescent="0.2">
      <c r="A355" s="83"/>
      <c r="B355" s="16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x14ac:dyDescent="0.2">
      <c r="A356" s="83"/>
      <c r="B356" s="16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x14ac:dyDescent="0.2">
      <c r="A357" s="83"/>
      <c r="B357" s="16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x14ac:dyDescent="0.2">
      <c r="A358" s="83"/>
      <c r="B358" s="16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x14ac:dyDescent="0.2">
      <c r="A359" s="83"/>
      <c r="B359" s="16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x14ac:dyDescent="0.2">
      <c r="A360" s="83"/>
      <c r="B360" s="16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x14ac:dyDescent="0.2">
      <c r="A361" s="83"/>
      <c r="B361" s="16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x14ac:dyDescent="0.2">
      <c r="A362" s="83"/>
      <c r="B362" s="16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x14ac:dyDescent="0.2">
      <c r="A363" s="83"/>
      <c r="B363" s="16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x14ac:dyDescent="0.2">
      <c r="A364" s="83"/>
      <c r="B364" s="16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x14ac:dyDescent="0.2">
      <c r="A365" s="83"/>
      <c r="B365" s="16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x14ac:dyDescent="0.2">
      <c r="A366" s="83"/>
      <c r="B366" s="16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x14ac:dyDescent="0.2">
      <c r="A367" s="83"/>
      <c r="B367" s="16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x14ac:dyDescent="0.2">
      <c r="A368" s="83"/>
      <c r="B368" s="16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x14ac:dyDescent="0.2">
      <c r="A369" s="83"/>
      <c r="B369" s="16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x14ac:dyDescent="0.2">
      <c r="A370" s="83"/>
      <c r="B370" s="16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x14ac:dyDescent="0.2">
      <c r="A371" s="83"/>
      <c r="B371" s="16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x14ac:dyDescent="0.2">
      <c r="A372" s="83"/>
      <c r="B372" s="16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x14ac:dyDescent="0.2">
      <c r="A373" s="83"/>
      <c r="B373" s="16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x14ac:dyDescent="0.2">
      <c r="A374" s="83"/>
      <c r="B374" s="16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x14ac:dyDescent="0.2">
      <c r="A375" s="83"/>
      <c r="B375" s="16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x14ac:dyDescent="0.2">
      <c r="A376" s="83"/>
      <c r="B376" s="16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x14ac:dyDescent="0.2">
      <c r="A377" s="83"/>
      <c r="B377" s="16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x14ac:dyDescent="0.2">
      <c r="A378" s="83"/>
      <c r="B378" s="16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x14ac:dyDescent="0.2">
      <c r="A379" s="83"/>
      <c r="B379" s="16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x14ac:dyDescent="0.2">
      <c r="A380" s="83"/>
      <c r="B380" s="16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x14ac:dyDescent="0.2">
      <c r="A381" s="83"/>
      <c r="B381" s="16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x14ac:dyDescent="0.2">
      <c r="A382" s="83"/>
      <c r="B382" s="16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x14ac:dyDescent="0.2">
      <c r="A383" s="83"/>
      <c r="B383" s="16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x14ac:dyDescent="0.2">
      <c r="A384" s="83"/>
      <c r="B384" s="16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x14ac:dyDescent="0.2">
      <c r="A385" s="83"/>
      <c r="B385" s="16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x14ac:dyDescent="0.2">
      <c r="A386" s="83"/>
      <c r="B386" s="16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x14ac:dyDescent="0.2">
      <c r="A387" s="83"/>
      <c r="B387" s="16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x14ac:dyDescent="0.2">
      <c r="A388" s="83"/>
      <c r="B388" s="16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x14ac:dyDescent="0.2">
      <c r="A389" s="83"/>
      <c r="B389" s="16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x14ac:dyDescent="0.2">
      <c r="A390" s="83"/>
      <c r="B390" s="16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x14ac:dyDescent="0.2">
      <c r="A391" s="83"/>
      <c r="B391" s="16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x14ac:dyDescent="0.2">
      <c r="A392" s="83"/>
      <c r="B392" s="16"/>
      <c r="C392" s="1"/>
      <c r="D392" s="1"/>
      <c r="E392" s="1"/>
      <c r="F392" s="1"/>
      <c r="G392" s="1"/>
      <c r="H392" s="1"/>
      <c r="I392" s="1"/>
      <c r="J392" s="1"/>
      <c r="K392" s="1"/>
      <c r="L392" s="1"/>
    </row>
  </sheetData>
  <mergeCells count="1">
    <mergeCell ref="A1:L1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4" firstPageNumber="3" fitToHeight="0" orientation="landscape" useFirstPageNumber="1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Korisnik</cp:lastModifiedBy>
  <cp:lastPrinted>2017-10-30T09:37:23Z</cp:lastPrinted>
  <dcterms:created xsi:type="dcterms:W3CDTF">2013-09-11T11:00:21Z</dcterms:created>
  <dcterms:modified xsi:type="dcterms:W3CDTF">2020-12-10T12:32:28Z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Prilog_1._Model prijedloga financijskog plana proračunskog korisnika proračuna.xls</vt:lpwstr>
  </property>
</Properties>
</file>