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76D4538B-B57D-4C8E-B4E7-47AA09851D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G291" i="9"/>
  <c r="F291" i="9"/>
  <c r="H290" i="9"/>
  <c r="E290" i="9" s="1"/>
  <c r="G290" i="9"/>
  <c r="F290" i="9"/>
  <c r="B290" i="9"/>
  <c r="F289" i="9"/>
  <c r="H288" i="9"/>
  <c r="G288" i="9"/>
  <c r="E288" i="9" s="1"/>
  <c r="F288" i="9"/>
  <c r="F287" i="9"/>
  <c r="F286" i="9"/>
  <c r="H285" i="9"/>
  <c r="G285" i="9"/>
  <c r="F285" i="9"/>
  <c r="E285" i="9"/>
  <c r="H284" i="9"/>
  <c r="G284" i="9"/>
  <c r="E284" i="9" s="1"/>
  <c r="F284" i="9"/>
  <c r="H283" i="9"/>
  <c r="G283" i="9"/>
  <c r="F283" i="9"/>
  <c r="F282" i="9"/>
  <c r="H281" i="9"/>
  <c r="E281" i="9" s="1"/>
  <c r="B281" i="9" s="1"/>
  <c r="G281" i="9"/>
  <c r="F281" i="9"/>
  <c r="H280" i="9"/>
  <c r="G280" i="9"/>
  <c r="F280" i="9"/>
  <c r="E280" i="9"/>
  <c r="B280" i="9" s="1"/>
  <c r="H279" i="9"/>
  <c r="G279" i="9"/>
  <c r="E279" i="9" s="1"/>
  <c r="F279" i="9"/>
  <c r="G278" i="9"/>
  <c r="E278" i="9" s="1"/>
  <c r="F278" i="9"/>
  <c r="F275" i="9" s="1"/>
  <c r="F277" i="9"/>
  <c r="F276" i="9"/>
  <c r="F274" i="9"/>
  <c r="L273" i="9"/>
  <c r="F273" i="9" s="1"/>
  <c r="H273" i="9"/>
  <c r="I272" i="9"/>
  <c r="E272" i="9" s="1"/>
  <c r="B272" i="9" s="1"/>
  <c r="H272" i="9"/>
  <c r="F272" i="9"/>
  <c r="E271" i="9"/>
  <c r="M270" i="9"/>
  <c r="L270" i="9"/>
  <c r="F270" i="9"/>
  <c r="B270" i="9" s="1"/>
  <c r="E270" i="9"/>
  <c r="M269" i="9"/>
  <c r="L269" i="9"/>
  <c r="F269" i="9" s="1"/>
  <c r="E269" i="9"/>
  <c r="B269" i="9"/>
  <c r="M268" i="9"/>
  <c r="F268" i="9" s="1"/>
  <c r="L268" i="9"/>
  <c r="E268" i="9"/>
  <c r="B268" i="9" s="1"/>
  <c r="M267" i="9"/>
  <c r="L267" i="9"/>
  <c r="F267" i="9"/>
  <c r="E267" i="9"/>
  <c r="M266" i="9"/>
  <c r="L266" i="9"/>
  <c r="F266" i="9"/>
  <c r="B266" i="9" s="1"/>
  <c r="E266" i="9"/>
  <c r="M265" i="9"/>
  <c r="L265" i="9"/>
  <c r="F265" i="9" s="1"/>
  <c r="E265" i="9"/>
  <c r="B265" i="9"/>
  <c r="M264" i="9"/>
  <c r="L264" i="9"/>
  <c r="F264" i="9" s="1"/>
  <c r="E264" i="9"/>
  <c r="B264" i="9" s="1"/>
  <c r="M263" i="9"/>
  <c r="L263" i="9"/>
  <c r="F263" i="9"/>
  <c r="E263" i="9"/>
  <c r="M262" i="9"/>
  <c r="L262" i="9"/>
  <c r="F262" i="9"/>
  <c r="B262" i="9" s="1"/>
  <c r="E262" i="9"/>
  <c r="M261" i="9"/>
  <c r="L261" i="9"/>
  <c r="F261" i="9" s="1"/>
  <c r="E261" i="9"/>
  <c r="B261" i="9"/>
  <c r="M260" i="9"/>
  <c r="F260" i="9" s="1"/>
  <c r="L260" i="9"/>
  <c r="E260" i="9"/>
  <c r="B260" i="9" s="1"/>
  <c r="M259" i="9"/>
  <c r="L259" i="9"/>
  <c r="F259" i="9"/>
  <c r="E259" i="9"/>
  <c r="M258" i="9"/>
  <c r="L258" i="9"/>
  <c r="F258" i="9"/>
  <c r="B258" i="9" s="1"/>
  <c r="E258" i="9"/>
  <c r="M257" i="9"/>
  <c r="L257" i="9"/>
  <c r="F257" i="9" s="1"/>
  <c r="E257" i="9"/>
  <c r="B257" i="9"/>
  <c r="M256" i="9"/>
  <c r="F256" i="9" s="1"/>
  <c r="L256" i="9"/>
  <c r="E256" i="9"/>
  <c r="B256" i="9" s="1"/>
  <c r="M255" i="9"/>
  <c r="L255" i="9"/>
  <c r="F255" i="9"/>
  <c r="E255" i="9"/>
  <c r="M254" i="9"/>
  <c r="L254" i="9"/>
  <c r="F254" i="9"/>
  <c r="B254" i="9" s="1"/>
  <c r="E254" i="9"/>
  <c r="M253" i="9"/>
  <c r="L253" i="9"/>
  <c r="F253" i="9" s="1"/>
  <c r="E253" i="9"/>
  <c r="B253" i="9"/>
  <c r="M252" i="9"/>
  <c r="F252" i="9" s="1"/>
  <c r="L252" i="9"/>
  <c r="E252" i="9"/>
  <c r="B252" i="9" s="1"/>
  <c r="M251" i="9"/>
  <c r="L251" i="9"/>
  <c r="F251" i="9"/>
  <c r="E251" i="9"/>
  <c r="M250" i="9"/>
  <c r="L250" i="9"/>
  <c r="F250" i="9"/>
  <c r="B250" i="9" s="1"/>
  <c r="E250" i="9"/>
  <c r="M249" i="9"/>
  <c r="L249" i="9"/>
  <c r="F249" i="9" s="1"/>
  <c r="E249" i="9"/>
  <c r="B249" i="9"/>
  <c r="M248" i="9"/>
  <c r="L248" i="9"/>
  <c r="F248" i="9" s="1"/>
  <c r="E248" i="9"/>
  <c r="B248" i="9" s="1"/>
  <c r="M247" i="9"/>
  <c r="L247" i="9"/>
  <c r="F247" i="9"/>
  <c r="E247" i="9"/>
  <c r="M246" i="9"/>
  <c r="L246" i="9"/>
  <c r="F246" i="9"/>
  <c r="B246" i="9" s="1"/>
  <c r="E246" i="9"/>
  <c r="M245" i="9"/>
  <c r="L245" i="9"/>
  <c r="F245" i="9" s="1"/>
  <c r="E245" i="9"/>
  <c r="B245" i="9"/>
  <c r="M244" i="9"/>
  <c r="L244" i="9"/>
  <c r="F244" i="9" s="1"/>
  <c r="E244" i="9"/>
  <c r="B244" i="9" s="1"/>
  <c r="M243" i="9"/>
  <c r="L243" i="9"/>
  <c r="F243" i="9"/>
  <c r="E243" i="9"/>
  <c r="M242" i="9"/>
  <c r="L242" i="9"/>
  <c r="F242" i="9"/>
  <c r="E242" i="9"/>
  <c r="M241" i="9"/>
  <c r="L241" i="9"/>
  <c r="F241" i="9" s="1"/>
  <c r="E241" i="9"/>
  <c r="B241" i="9"/>
  <c r="M240" i="9"/>
  <c r="L240" i="9"/>
  <c r="F240" i="9" s="1"/>
  <c r="E240" i="9"/>
  <c r="B240" i="9" s="1"/>
  <c r="M239" i="9"/>
  <c r="L239" i="9"/>
  <c r="F239" i="9"/>
  <c r="E239" i="9"/>
  <c r="M238" i="9"/>
  <c r="L238" i="9"/>
  <c r="F238" i="9"/>
  <c r="E238" i="9"/>
  <c r="M237" i="9"/>
  <c r="L237" i="9"/>
  <c r="F237" i="9" s="1"/>
  <c r="E237" i="9"/>
  <c r="B237" i="9"/>
  <c r="M236" i="9"/>
  <c r="L236" i="9"/>
  <c r="F236" i="9" s="1"/>
  <c r="E236" i="9"/>
  <c r="B236" i="9" s="1"/>
  <c r="M235" i="9"/>
  <c r="L235" i="9"/>
  <c r="F235" i="9"/>
  <c r="E235" i="9"/>
  <c r="M234" i="9"/>
  <c r="L234" i="9"/>
  <c r="F234" i="9"/>
  <c r="E234" i="9"/>
  <c r="M233" i="9"/>
  <c r="L233" i="9"/>
  <c r="F233" i="9" s="1"/>
  <c r="E233" i="9"/>
  <c r="B233" i="9"/>
  <c r="M232" i="9"/>
  <c r="L232" i="9"/>
  <c r="F232" i="9" s="1"/>
  <c r="E232" i="9"/>
  <c r="B232" i="9" s="1"/>
  <c r="M231" i="9"/>
  <c r="L231" i="9"/>
  <c r="F231" i="9"/>
  <c r="E231" i="9"/>
  <c r="M230" i="9"/>
  <c r="L230" i="9"/>
  <c r="F230" i="9"/>
  <c r="E230" i="9"/>
  <c r="M229" i="9"/>
  <c r="L229" i="9"/>
  <c r="F229" i="9" s="1"/>
  <c r="E229" i="9"/>
  <c r="B229" i="9"/>
  <c r="M228" i="9"/>
  <c r="L228" i="9"/>
  <c r="F228" i="9" s="1"/>
  <c r="E228" i="9"/>
  <c r="B228" i="9" s="1"/>
  <c r="M227" i="9"/>
  <c r="L227" i="9"/>
  <c r="F227" i="9"/>
  <c r="E227" i="9"/>
  <c r="M226" i="9"/>
  <c r="L226" i="9"/>
  <c r="F226" i="9"/>
  <c r="E226" i="9"/>
  <c r="M225" i="9"/>
  <c r="L225" i="9"/>
  <c r="F225" i="9" s="1"/>
  <c r="E225" i="9"/>
  <c r="B225" i="9"/>
  <c r="M224" i="9"/>
  <c r="L224" i="9"/>
  <c r="F224" i="9" s="1"/>
  <c r="E224" i="9"/>
  <c r="B224" i="9" s="1"/>
  <c r="M223" i="9"/>
  <c r="L223" i="9"/>
  <c r="F223" i="9"/>
  <c r="E223" i="9"/>
  <c r="M222" i="9"/>
  <c r="L222" i="9"/>
  <c r="F222" i="9"/>
  <c r="B222" i="9" s="1"/>
  <c r="E222" i="9"/>
  <c r="M221" i="9"/>
  <c r="L221" i="9"/>
  <c r="E221" i="9"/>
  <c r="M220" i="9"/>
  <c r="L220" i="9"/>
  <c r="F220" i="9" s="1"/>
  <c r="E220" i="9"/>
  <c r="M219" i="9"/>
  <c r="L219" i="9"/>
  <c r="F219" i="9"/>
  <c r="E219" i="9"/>
  <c r="M218" i="9"/>
  <c r="L218" i="9"/>
  <c r="F218" i="9"/>
  <c r="B218" i="9" s="1"/>
  <c r="E218" i="9"/>
  <c r="M217" i="9"/>
  <c r="L217" i="9"/>
  <c r="E217" i="9"/>
  <c r="M216" i="9"/>
  <c r="L216" i="9"/>
  <c r="E216" i="9"/>
  <c r="M215" i="9"/>
  <c r="L215" i="9"/>
  <c r="F215" i="9"/>
  <c r="E215" i="9"/>
  <c r="M214" i="9"/>
  <c r="L214" i="9"/>
  <c r="F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G163" i="9"/>
  <c r="E163" i="9" s="1"/>
  <c r="B163" i="9" s="1"/>
  <c r="F163" i="9"/>
  <c r="F162" i="9"/>
  <c r="F161"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H143" i="9"/>
  <c r="E143" i="9" s="1"/>
  <c r="B143" i="9" s="1"/>
  <c r="G143" i="9"/>
  <c r="F143" i="9"/>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B69" i="9" s="1"/>
  <c r="F69" i="9"/>
  <c r="H68" i="9"/>
  <c r="G68" i="9"/>
  <c r="F68" i="9"/>
  <c r="H67" i="9"/>
  <c r="E67" i="9" s="1"/>
  <c r="B67" i="9" s="1"/>
  <c r="G67" i="9"/>
  <c r="F67" i="9"/>
  <c r="H66" i="9"/>
  <c r="G66" i="9"/>
  <c r="F66" i="9"/>
  <c r="E66" i="9"/>
  <c r="H65" i="9"/>
  <c r="G65" i="9"/>
  <c r="F65" i="9"/>
  <c r="H64" i="9"/>
  <c r="G64" i="9"/>
  <c r="F64" i="9"/>
  <c r="E64" i="9"/>
  <c r="B64" i="9" s="1"/>
  <c r="H63" i="9"/>
  <c r="G63" i="9"/>
  <c r="F63" i="9"/>
  <c r="E63" i="9"/>
  <c r="H62" i="9"/>
  <c r="G62" i="9"/>
  <c r="E62" i="9" s="1"/>
  <c r="F62" i="9"/>
  <c r="H61" i="9"/>
  <c r="G61" i="9"/>
  <c r="E61" i="9" s="1"/>
  <c r="F61" i="9"/>
  <c r="H60" i="9"/>
  <c r="G60" i="9"/>
  <c r="F60" i="9"/>
  <c r="H59" i="9"/>
  <c r="E59" i="9" s="1"/>
  <c r="B59" i="9" s="1"/>
  <c r="G59" i="9"/>
  <c r="F59" i="9"/>
  <c r="H58" i="9"/>
  <c r="G58" i="9"/>
  <c r="F58" i="9"/>
  <c r="E58" i="9"/>
  <c r="B58" i="9" s="1"/>
  <c r="H57" i="9"/>
  <c r="G57" i="9"/>
  <c r="F57" i="9"/>
  <c r="H56" i="9"/>
  <c r="G56" i="9"/>
  <c r="F56" i="9"/>
  <c r="E56" i="9"/>
  <c r="B56" i="9" s="1"/>
  <c r="H55" i="9"/>
  <c r="G55" i="9"/>
  <c r="F55" i="9"/>
  <c r="E55" i="9"/>
  <c r="H54" i="9"/>
  <c r="G54" i="9"/>
  <c r="E54" i="9" s="1"/>
  <c r="F54" i="9"/>
  <c r="H53" i="9"/>
  <c r="G53" i="9"/>
  <c r="E53" i="9" s="1"/>
  <c r="F53" i="9"/>
  <c r="H52" i="9"/>
  <c r="G52" i="9"/>
  <c r="F52" i="9"/>
  <c r="H51" i="9"/>
  <c r="E51" i="9" s="1"/>
  <c r="B51" i="9" s="1"/>
  <c r="G51" i="9"/>
  <c r="F51" i="9"/>
  <c r="H50" i="9"/>
  <c r="G50" i="9"/>
  <c r="F50" i="9"/>
  <c r="E50" i="9"/>
  <c r="B50" i="9" s="1"/>
  <c r="H49" i="9"/>
  <c r="G49" i="9"/>
  <c r="F49" i="9"/>
  <c r="H48" i="9"/>
  <c r="G48" i="9"/>
  <c r="F48" i="9"/>
  <c r="E48" i="9"/>
  <c r="B48" i="9" s="1"/>
  <c r="H47" i="9"/>
  <c r="G47" i="9"/>
  <c r="F47" i="9"/>
  <c r="E47" i="9"/>
  <c r="H46" i="9"/>
  <c r="G46" i="9"/>
  <c r="E46" i="9" s="1"/>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G39" i="9"/>
  <c r="F39" i="9"/>
  <c r="H38" i="9"/>
  <c r="G38" i="9"/>
  <c r="E38" i="9" s="1"/>
  <c r="B38" i="9" s="1"/>
  <c r="F38" i="9"/>
  <c r="H37" i="9"/>
  <c r="G37" i="9"/>
  <c r="F37" i="9"/>
  <c r="H36" i="9"/>
  <c r="G36" i="9"/>
  <c r="F36" i="9"/>
  <c r="H35" i="9"/>
  <c r="G35" i="9"/>
  <c r="F35" i="9"/>
  <c r="E35" i="9"/>
  <c r="B35" i="9" s="1"/>
  <c r="H34" i="9"/>
  <c r="G34" i="9"/>
  <c r="F34" i="9"/>
  <c r="E34" i="9"/>
  <c r="H33" i="9"/>
  <c r="G33" i="9"/>
  <c r="F33" i="9"/>
  <c r="H32" i="9"/>
  <c r="G32" i="9"/>
  <c r="E32" i="9" s="1"/>
  <c r="B32" i="9" s="1"/>
  <c r="F32" i="9"/>
  <c r="H31" i="9"/>
  <c r="E31" i="9" s="1"/>
  <c r="G31" i="9"/>
  <c r="F31" i="9"/>
  <c r="H30" i="9"/>
  <c r="G30" i="9"/>
  <c r="E30" i="9" s="1"/>
  <c r="F30" i="9"/>
  <c r="H29" i="9"/>
  <c r="G29" i="9"/>
  <c r="F29" i="9"/>
  <c r="H28" i="9"/>
  <c r="G28" i="9"/>
  <c r="F28" i="9"/>
  <c r="H27" i="9"/>
  <c r="E27" i="9" s="1"/>
  <c r="B27" i="9" s="1"/>
  <c r="G27" i="9"/>
  <c r="F27" i="9"/>
  <c r="H26" i="9"/>
  <c r="G26" i="9"/>
  <c r="F26" i="9"/>
  <c r="H25" i="9"/>
  <c r="G25" i="9"/>
  <c r="F25" i="9"/>
  <c r="H24" i="9"/>
  <c r="G24" i="9"/>
  <c r="F24" i="9"/>
  <c r="E24" i="9"/>
  <c r="B24" i="9" s="1"/>
  <c r="H23" i="9"/>
  <c r="G23" i="9"/>
  <c r="F23" i="9"/>
  <c r="E23" i="9"/>
  <c r="H22" i="9"/>
  <c r="G22" i="9"/>
  <c r="F22" i="9"/>
  <c r="H21" i="9"/>
  <c r="G21" i="9"/>
  <c r="E21" i="9" s="1"/>
  <c r="F21" i="9"/>
  <c r="F20" i="9"/>
  <c r="F4" i="9"/>
  <c r="O3" i="9"/>
  <c r="G273" i="9" s="1"/>
  <c r="I3" i="9"/>
  <c r="H3" i="9"/>
  <c r="G3" i="9"/>
  <c r="D101" i="8"/>
  <c r="D95" i="8"/>
  <c r="C1570" i="1" s="1"/>
  <c r="D90" i="8"/>
  <c r="D85" i="8"/>
  <c r="D80" i="8"/>
  <c r="D75" i="8"/>
  <c r="C1550" i="1" s="1"/>
  <c r="H1550" i="1" s="1"/>
  <c r="D70" i="8"/>
  <c r="D65" i="8"/>
  <c r="D60" i="8"/>
  <c r="D55" i="8"/>
  <c r="D50" i="8"/>
  <c r="D44" i="8"/>
  <c r="D36" i="8"/>
  <c r="D26" i="8"/>
  <c r="D24" i="8" s="1"/>
  <c r="C1499" i="1" s="1"/>
  <c r="G1499" i="1" s="1"/>
  <c r="D18" i="8"/>
  <c r="C1493" i="1" s="1"/>
  <c r="H1493" i="1" s="1"/>
  <c r="D8" i="8"/>
  <c r="E44" i="7"/>
  <c r="D44" i="7"/>
  <c r="E39" i="7"/>
  <c r="D39" i="7"/>
  <c r="D38" i="7" s="1"/>
  <c r="E38" i="7"/>
  <c r="E30" i="7"/>
  <c r="D30" i="7"/>
  <c r="E23" i="7"/>
  <c r="D23" i="7"/>
  <c r="E22" i="7"/>
  <c r="D1453" i="1" s="1"/>
  <c r="D22" i="7"/>
  <c r="E14" i="7"/>
  <c r="D14" i="7"/>
  <c r="E7" i="7"/>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C1393" i="1" s="1"/>
  <c r="F98" i="6"/>
  <c r="F97" i="6"/>
  <c r="F96" i="6"/>
  <c r="F95" i="6"/>
  <c r="E94" i="6"/>
  <c r="D94" i="6"/>
  <c r="F94" i="6" s="1"/>
  <c r="F93" i="6"/>
  <c r="F92" i="6"/>
  <c r="F91" i="6"/>
  <c r="F90" i="6"/>
  <c r="E90" i="6"/>
  <c r="D90" i="6"/>
  <c r="E89" i="6"/>
  <c r="D1383" i="1"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G1348" i="1" s="1"/>
  <c r="D54" i="6"/>
  <c r="F53" i="6"/>
  <c r="F52" i="6"/>
  <c r="F51" i="6"/>
  <c r="E50" i="6"/>
  <c r="D1344" i="1" s="1"/>
  <c r="H1344"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304" i="1" s="1"/>
  <c r="D10" i="6"/>
  <c r="F9" i="6"/>
  <c r="F8" i="6"/>
  <c r="F7" i="6"/>
  <c r="F6" i="6"/>
  <c r="E6" i="6"/>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E250" i="5"/>
  <c r="D250" i="5"/>
  <c r="F249" i="5"/>
  <c r="F248" i="5"/>
  <c r="F247" i="5"/>
  <c r="F246" i="5"/>
  <c r="E246" i="5"/>
  <c r="D246" i="5"/>
  <c r="E245" i="5"/>
  <c r="D1222" i="1" s="1"/>
  <c r="D245" i="5"/>
  <c r="F244" i="5"/>
  <c r="F243" i="5"/>
  <c r="F242" i="5"/>
  <c r="E242" i="5"/>
  <c r="D1219" i="1" s="1"/>
  <c r="H1219" i="1" s="1"/>
  <c r="D242" i="5"/>
  <c r="F241" i="5"/>
  <c r="F240" i="5"/>
  <c r="F239" i="5"/>
  <c r="E239" i="5"/>
  <c r="D239" i="5"/>
  <c r="F238" i="5"/>
  <c r="E238"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6" i="5"/>
  <c r="D206" i="5"/>
  <c r="G292" i="9" s="1"/>
  <c r="F205" i="5"/>
  <c r="F204" i="5"/>
  <c r="F203" i="5"/>
  <c r="F202" i="5"/>
  <c r="F201" i="5"/>
  <c r="F200" i="5"/>
  <c r="F199" i="5"/>
  <c r="F198" i="5"/>
  <c r="E198" i="5"/>
  <c r="D1175" i="1" s="1"/>
  <c r="D198" i="5"/>
  <c r="F197" i="5"/>
  <c r="F196" i="5"/>
  <c r="F195" i="5"/>
  <c r="F194" i="5"/>
  <c r="F193" i="5"/>
  <c r="F192" i="5"/>
  <c r="F191" i="5"/>
  <c r="E191" i="5"/>
  <c r="D191" i="5"/>
  <c r="F190" i="5"/>
  <c r="E190" i="5"/>
  <c r="H291" i="9" s="1"/>
  <c r="D190" i="5"/>
  <c r="F189" i="5"/>
  <c r="F188" i="5"/>
  <c r="F187" i="5"/>
  <c r="F186" i="5"/>
  <c r="F185" i="5"/>
  <c r="F184" i="5"/>
  <c r="F183" i="5"/>
  <c r="F182" i="5"/>
  <c r="F181" i="5"/>
  <c r="F180" i="5"/>
  <c r="E180" i="5"/>
  <c r="E177" i="5" s="1"/>
  <c r="H289" i="9" s="1"/>
  <c r="D180" i="5"/>
  <c r="D177" i="5" s="1"/>
  <c r="G289" i="9" s="1"/>
  <c r="F179" i="5"/>
  <c r="F178" i="5"/>
  <c r="F177" i="5"/>
  <c r="F173" i="5"/>
  <c r="F172" i="5"/>
  <c r="F171" i="5"/>
  <c r="F170" i="5"/>
  <c r="E170" i="5"/>
  <c r="D1148" i="1" s="1"/>
  <c r="G1148" i="1"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124" i="1" s="1"/>
  <c r="D146" i="5"/>
  <c r="F146" i="5" s="1"/>
  <c r="F145" i="5"/>
  <c r="F144" i="5"/>
  <c r="F143" i="5"/>
  <c r="E142" i="5"/>
  <c r="D142" i="5"/>
  <c r="F142" i="5" s="1"/>
  <c r="F141" i="5"/>
  <c r="F140" i="5"/>
  <c r="F139" i="5"/>
  <c r="F138" i="5"/>
  <c r="F137" i="5"/>
  <c r="F136" i="5"/>
  <c r="E135" i="5"/>
  <c r="D1113" i="1" s="1"/>
  <c r="D135" i="5"/>
  <c r="E134" i="5"/>
  <c r="D1112" i="1" s="1"/>
  <c r="F133" i="5"/>
  <c r="F132" i="5"/>
  <c r="F131" i="5"/>
  <c r="F130" i="5"/>
  <c r="F129" i="5"/>
  <c r="F128" i="5"/>
  <c r="F127" i="5"/>
  <c r="F126" i="5"/>
  <c r="E126" i="5"/>
  <c r="D1104" i="1" s="1"/>
  <c r="D126" i="5"/>
  <c r="F125" i="5"/>
  <c r="F124" i="5"/>
  <c r="F123" i="5"/>
  <c r="F122" i="5"/>
  <c r="F121" i="5"/>
  <c r="F120" i="5"/>
  <c r="E119" i="5"/>
  <c r="D119" i="5"/>
  <c r="E118" i="5"/>
  <c r="D1096"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1030" i="1" s="1"/>
  <c r="G1030" i="1" s="1"/>
  <c r="D52" i="5"/>
  <c r="F51" i="5"/>
  <c r="F50" i="5"/>
  <c r="F49" i="5"/>
  <c r="F48" i="5"/>
  <c r="F47" i="5"/>
  <c r="F46" i="5"/>
  <c r="F45" i="5"/>
  <c r="E45" i="5"/>
  <c r="D45" i="5"/>
  <c r="F44" i="5"/>
  <c r="F43" i="5"/>
  <c r="F42" i="5"/>
  <c r="E41" i="5"/>
  <c r="D1019" i="1" s="1"/>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E12" i="5"/>
  <c r="D990" i="1" s="1"/>
  <c r="F11" i="5"/>
  <c r="F10" i="5"/>
  <c r="F9" i="5"/>
  <c r="F8" i="5"/>
  <c r="E8" i="5"/>
  <c r="E7" i="5" s="1"/>
  <c r="D985"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8" i="4"/>
  <c r="F627" i="4"/>
  <c r="E626" i="4"/>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4" i="4"/>
  <c r="E603" i="4"/>
  <c r="H142" i="9" s="1"/>
  <c r="D603" i="4"/>
  <c r="F602" i="4"/>
  <c r="F601" i="4"/>
  <c r="F600" i="4"/>
  <c r="F599" i="4"/>
  <c r="E599" i="4"/>
  <c r="D599" i="4"/>
  <c r="F598" i="4"/>
  <c r="F597" i="4"/>
  <c r="F596" i="4"/>
  <c r="F595" i="4"/>
  <c r="F594" i="4"/>
  <c r="E594" i="4"/>
  <c r="D594" i="4"/>
  <c r="F592" i="4"/>
  <c r="F591" i="4"/>
  <c r="F590" i="4"/>
  <c r="E590" i="4"/>
  <c r="D584" i="1" s="1"/>
  <c r="H584" i="1" s="1"/>
  <c r="D590" i="4"/>
  <c r="F589" i="4"/>
  <c r="F588" i="4"/>
  <c r="F587" i="4"/>
  <c r="E587" i="4"/>
  <c r="D587" i="4"/>
  <c r="F586" i="4"/>
  <c r="F585" i="4"/>
  <c r="E585" i="4"/>
  <c r="D585" i="4"/>
  <c r="F584" i="4"/>
  <c r="F583" i="4"/>
  <c r="F582" i="4"/>
  <c r="E581" i="4"/>
  <c r="D581" i="4"/>
  <c r="E580" i="4"/>
  <c r="D574" i="1" s="1"/>
  <c r="F579" i="4"/>
  <c r="F578" i="4"/>
  <c r="F577" i="4"/>
  <c r="E577" i="4"/>
  <c r="D577" i="4"/>
  <c r="F576" i="4"/>
  <c r="F575" i="4"/>
  <c r="F574" i="4"/>
  <c r="E574" i="4"/>
  <c r="D574" i="4"/>
  <c r="F573" i="4"/>
  <c r="F572" i="4"/>
  <c r="E571" i="4"/>
  <c r="D571" i="4"/>
  <c r="F570" i="4"/>
  <c r="F569" i="4"/>
  <c r="E568" i="4"/>
  <c r="D568" i="4"/>
  <c r="F566" i="4"/>
  <c r="F565" i="4"/>
  <c r="F564" i="4"/>
  <c r="E563" i="4"/>
  <c r="D557" i="1" s="1"/>
  <c r="D563" i="4"/>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24" i="1" s="1"/>
  <c r="D530" i="4"/>
  <c r="E529" i="4"/>
  <c r="D529" i="4"/>
  <c r="F527" i="4"/>
  <c r="F526" i="4"/>
  <c r="E525" i="4"/>
  <c r="D525" i="4"/>
  <c r="F524" i="4"/>
  <c r="F523" i="4"/>
  <c r="F522" i="4"/>
  <c r="E522" i="4"/>
  <c r="D516" i="1" s="1"/>
  <c r="D522" i="4"/>
  <c r="F521" i="4"/>
  <c r="F520" i="4"/>
  <c r="F519" i="4"/>
  <c r="E519" i="4"/>
  <c r="D519" i="4"/>
  <c r="F518" i="4"/>
  <c r="F517" i="4"/>
  <c r="E516" i="4"/>
  <c r="D516" i="4"/>
  <c r="F516" i="4" s="1"/>
  <c r="D515" i="4"/>
  <c r="F514" i="4"/>
  <c r="F513" i="4"/>
  <c r="F512" i="4"/>
  <c r="F511" i="4"/>
  <c r="F510" i="4"/>
  <c r="F509" i="4"/>
  <c r="F508" i="4"/>
  <c r="F507" i="4"/>
  <c r="E507" i="4"/>
  <c r="D501" i="1" s="1"/>
  <c r="D507" i="4"/>
  <c r="F506" i="4"/>
  <c r="F505" i="4"/>
  <c r="F504" i="4"/>
  <c r="F503" i="4"/>
  <c r="E502" i="4"/>
  <c r="D502" i="4"/>
  <c r="F501" i="4"/>
  <c r="F500" i="4"/>
  <c r="F499" i="4"/>
  <c r="F498" i="4"/>
  <c r="F497" i="4"/>
  <c r="F496" i="4"/>
  <c r="E495" i="4"/>
  <c r="D489" i="1" s="1"/>
  <c r="D495" i="4"/>
  <c r="F494" i="4"/>
  <c r="F493" i="4"/>
  <c r="F492" i="4"/>
  <c r="F491" i="4"/>
  <c r="E490" i="4"/>
  <c r="D490" i="4"/>
  <c r="F490" i="4" s="1"/>
  <c r="F489" i="4"/>
  <c r="F488" i="4"/>
  <c r="F487" i="4"/>
  <c r="F486" i="4"/>
  <c r="F485" i="4"/>
  <c r="E485" i="4"/>
  <c r="D485" i="4"/>
  <c r="F483" i="4"/>
  <c r="F482" i="4"/>
  <c r="E481" i="4"/>
  <c r="D481" i="4"/>
  <c r="F480" i="4"/>
  <c r="F479" i="4"/>
  <c r="E478" i="4"/>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36" i="1" s="1"/>
  <c r="H436" i="1" s="1"/>
  <c r="D442" i="4"/>
  <c r="F442" i="4" s="1"/>
  <c r="F441" i="4"/>
  <c r="F440" i="4"/>
  <c r="F439" i="4"/>
  <c r="F438" i="4"/>
  <c r="F437" i="4"/>
  <c r="F436" i="4"/>
  <c r="F435" i="4"/>
  <c r="E435" i="4"/>
  <c r="D435" i="4"/>
  <c r="F434" i="4"/>
  <c r="F433" i="4"/>
  <c r="F432" i="4"/>
  <c r="F431" i="4"/>
  <c r="E430" i="4"/>
  <c r="D424" i="1" s="1"/>
  <c r="D430" i="4"/>
  <c r="F430" i="4" s="1"/>
  <c r="F429" i="4"/>
  <c r="F428" i="4"/>
  <c r="F427" i="4"/>
  <c r="E427" i="4"/>
  <c r="D421" i="1" s="1"/>
  <c r="D427" i="4"/>
  <c r="F426" i="4"/>
  <c r="F425" i="4"/>
  <c r="F424" i="4"/>
  <c r="F423" i="4"/>
  <c r="E422" i="4"/>
  <c r="D422" i="4"/>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86" i="1" s="1"/>
  <c r="D391" i="4"/>
  <c r="F390" i="4"/>
  <c r="F389" i="4"/>
  <c r="F388" i="4"/>
  <c r="E388" i="4"/>
  <c r="D388" i="4"/>
  <c r="F387" i="4"/>
  <c r="F386" i="4"/>
  <c r="F385" i="4"/>
  <c r="F384" i="4"/>
  <c r="F383"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F349" i="4"/>
  <c r="F348" i="4"/>
  <c r="E348" i="4"/>
  <c r="D348" i="4"/>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F312" i="4"/>
  <c r="E312" i="4"/>
  <c r="D312" i="4"/>
  <c r="E311" i="4"/>
  <c r="D306" i="1" s="1"/>
  <c r="F310" i="4"/>
  <c r="F309" i="4"/>
  <c r="F308" i="4"/>
  <c r="F307" i="4"/>
  <c r="F306" i="4"/>
  <c r="F305" i="4"/>
  <c r="F304" i="4"/>
  <c r="E304" i="4"/>
  <c r="D304" i="4"/>
  <c r="F303" i="4"/>
  <c r="F302" i="4"/>
  <c r="F301" i="4"/>
  <c r="E300" i="4"/>
  <c r="D300" i="4"/>
  <c r="E299" i="4"/>
  <c r="F296" i="4"/>
  <c r="F295" i="4"/>
  <c r="F294" i="4"/>
  <c r="F293" i="4"/>
  <c r="F292" i="4"/>
  <c r="E288" i="4"/>
  <c r="D284" i="1" s="1"/>
  <c r="H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7" i="4"/>
  <c r="F266" i="4"/>
  <c r="F265" i="4"/>
  <c r="F264" i="4"/>
  <c r="E264" i="4"/>
  <c r="D264" i="4"/>
  <c r="E263" i="4"/>
  <c r="D259" i="1" s="1"/>
  <c r="F262" i="4"/>
  <c r="F261" i="4"/>
  <c r="F260" i="4"/>
  <c r="E259" i="4"/>
  <c r="E252" i="4" s="1"/>
  <c r="D248" i="1" s="1"/>
  <c r="D259" i="4"/>
  <c r="F258" i="4"/>
  <c r="F257" i="4"/>
  <c r="F256" i="4"/>
  <c r="F255" i="4"/>
  <c r="F254" i="4"/>
  <c r="E253" i="4"/>
  <c r="D253" i="4"/>
  <c r="F251" i="4"/>
  <c r="F250" i="4"/>
  <c r="F249" i="4"/>
  <c r="F248" i="4"/>
  <c r="E247" i="4"/>
  <c r="D243" i="1" s="1"/>
  <c r="D247" i="4"/>
  <c r="F247" i="4" s="1"/>
  <c r="F246" i="4"/>
  <c r="F245" i="4"/>
  <c r="F244" i="4"/>
  <c r="E244" i="4"/>
  <c r="D240" i="1" s="1"/>
  <c r="D244" i="4"/>
  <c r="F243" i="4"/>
  <c r="F242" i="4"/>
  <c r="F241" i="4"/>
  <c r="E240" i="4"/>
  <c r="D240" i="4"/>
  <c r="F240" i="4" s="1"/>
  <c r="F239" i="4"/>
  <c r="F238" i="4"/>
  <c r="F237" i="4"/>
  <c r="F236" i="4"/>
  <c r="E236" i="4"/>
  <c r="D232" i="1" s="1"/>
  <c r="D236" i="4"/>
  <c r="F235" i="4"/>
  <c r="F234" i="4"/>
  <c r="F233" i="4"/>
  <c r="F232" i="4"/>
  <c r="E231" i="4"/>
  <c r="D231" i="4"/>
  <c r="F231" i="4" s="1"/>
  <c r="F230" i="4"/>
  <c r="F229" i="4"/>
  <c r="F228" i="4"/>
  <c r="E228" i="4"/>
  <c r="D224" i="1" s="1"/>
  <c r="D228" i="4"/>
  <c r="F227" i="4"/>
  <c r="F226" i="4"/>
  <c r="F225" i="4"/>
  <c r="E225" i="4"/>
  <c r="D225" i="4"/>
  <c r="E224" i="4"/>
  <c r="D220" i="1" s="1"/>
  <c r="F223" i="4"/>
  <c r="F222" i="4"/>
  <c r="F221" i="4"/>
  <c r="F220" i="4"/>
  <c r="F219" i="4"/>
  <c r="E219" i="4"/>
  <c r="D219" i="4"/>
  <c r="F218" i="4"/>
  <c r="F217" i="4"/>
  <c r="F216" i="4"/>
  <c r="E216" i="4"/>
  <c r="E215" i="4" s="1"/>
  <c r="D211" i="1" s="1"/>
  <c r="D216" i="4"/>
  <c r="F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C135" i="1" s="1"/>
  <c r="F138" i="4"/>
  <c r="F137" i="4"/>
  <c r="F136" i="4"/>
  <c r="F135" i="4"/>
  <c r="E134" i="4"/>
  <c r="F134" i="4" s="1"/>
  <c r="D134" i="4"/>
  <c r="D133" i="4"/>
  <c r="F132" i="4"/>
  <c r="F131" i="4"/>
  <c r="F130" i="4"/>
  <c r="F129" i="4"/>
  <c r="E128" i="4"/>
  <c r="D124" i="1" s="1"/>
  <c r="D128" i="4"/>
  <c r="F128" i="4" s="1"/>
  <c r="F127" i="4"/>
  <c r="F126" i="4"/>
  <c r="E125" i="4"/>
  <c r="D125" i="4"/>
  <c r="D124" i="4"/>
  <c r="F123" i="4"/>
  <c r="F122" i="4"/>
  <c r="F121" i="4"/>
  <c r="F120" i="4"/>
  <c r="E120" i="4"/>
  <c r="D116" i="1" s="1"/>
  <c r="D120" i="4"/>
  <c r="F119" i="4"/>
  <c r="F118" i="4"/>
  <c r="F117" i="4"/>
  <c r="F116" i="4"/>
  <c r="F115" i="4"/>
  <c r="F114" i="4"/>
  <c r="F113" i="4"/>
  <c r="E112" i="4"/>
  <c r="D112" i="4"/>
  <c r="F111" i="4"/>
  <c r="F110" i="4"/>
  <c r="F109" i="4"/>
  <c r="F108" i="4"/>
  <c r="F107" i="4"/>
  <c r="E107" i="4"/>
  <c r="D107" i="4"/>
  <c r="E106" i="4"/>
  <c r="D102" i="1"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7" i="4" s="1"/>
  <c r="F76" i="4"/>
  <c r="F75" i="4"/>
  <c r="F74" i="4"/>
  <c r="E74" i="4"/>
  <c r="D70" i="1" s="1"/>
  <c r="D74" i="4"/>
  <c r="F73" i="4"/>
  <c r="F72" i="4"/>
  <c r="F71" i="4"/>
  <c r="E71" i="4"/>
  <c r="D71" i="4"/>
  <c r="F70" i="4"/>
  <c r="F69" i="4"/>
  <c r="E68" i="4"/>
  <c r="D68" i="4"/>
  <c r="F67" i="4"/>
  <c r="F66" i="4"/>
  <c r="E65" i="4"/>
  <c r="D65" i="4"/>
  <c r="F65" i="4" s="1"/>
  <c r="F64" i="4"/>
  <c r="F63" i="4"/>
  <c r="F62" i="4"/>
  <c r="E62" i="4"/>
  <c r="D58" i="1" s="1"/>
  <c r="D62" i="4"/>
  <c r="F61" i="4"/>
  <c r="F60" i="4"/>
  <c r="F59" i="4"/>
  <c r="E59" i="4"/>
  <c r="D59" i="4"/>
  <c r="F58" i="4"/>
  <c r="F57" i="4"/>
  <c r="F56" i="4"/>
  <c r="F55" i="4"/>
  <c r="F54" i="4"/>
  <c r="E54" i="4"/>
  <c r="D50" i="1" s="1"/>
  <c r="D54" i="4"/>
  <c r="F53" i="4"/>
  <c r="F52" i="4"/>
  <c r="F51"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G1579" i="1" s="1"/>
  <c r="C1578" i="1"/>
  <c r="H1578" i="1" s="1"/>
  <c r="H1577" i="1"/>
  <c r="C1577" i="1"/>
  <c r="G1577" i="1" s="1"/>
  <c r="C1576" i="1"/>
  <c r="H1576" i="1" s="1"/>
  <c r="C1575" i="1"/>
  <c r="G1575" i="1" s="1"/>
  <c r="H1574" i="1"/>
  <c r="G1574" i="1"/>
  <c r="C1574" i="1"/>
  <c r="C1573" i="1"/>
  <c r="H1573" i="1" s="1"/>
  <c r="C1572" i="1"/>
  <c r="H1572" i="1" s="1"/>
  <c r="C1571" i="1"/>
  <c r="G1571" i="1" s="1"/>
  <c r="H1569" i="1"/>
  <c r="G1569" i="1"/>
  <c r="C1569" i="1"/>
  <c r="C1568" i="1"/>
  <c r="H1567" i="1"/>
  <c r="C1567" i="1"/>
  <c r="G1567" i="1" s="1"/>
  <c r="H1566" i="1"/>
  <c r="G1566" i="1"/>
  <c r="C1566" i="1"/>
  <c r="C1565" i="1"/>
  <c r="G1564" i="1"/>
  <c r="C1564" i="1"/>
  <c r="H1564" i="1" s="1"/>
  <c r="C1563" i="1"/>
  <c r="H1562" i="1"/>
  <c r="G1562" i="1"/>
  <c r="C1562" i="1"/>
  <c r="H1561" i="1"/>
  <c r="G1561" i="1"/>
  <c r="C1561" i="1"/>
  <c r="C1560" i="1"/>
  <c r="H1559" i="1"/>
  <c r="C1559" i="1"/>
  <c r="G1559" i="1" s="1"/>
  <c r="H1558" i="1"/>
  <c r="G1558" i="1"/>
  <c r="C1558" i="1"/>
  <c r="C1557" i="1"/>
  <c r="G1556" i="1"/>
  <c r="C1556" i="1"/>
  <c r="H1556" i="1" s="1"/>
  <c r="C1555" i="1"/>
  <c r="H1554" i="1"/>
  <c r="G1554" i="1"/>
  <c r="C1554" i="1"/>
  <c r="H1553" i="1"/>
  <c r="G1553" i="1"/>
  <c r="C1553" i="1"/>
  <c r="C1552" i="1"/>
  <c r="H1551" i="1"/>
  <c r="C1551" i="1"/>
  <c r="G1551" i="1" s="1"/>
  <c r="G1550" i="1"/>
  <c r="H1549" i="1"/>
  <c r="C1549" i="1"/>
  <c r="G1549" i="1" s="1"/>
  <c r="C1548" i="1"/>
  <c r="H1548" i="1" s="1"/>
  <c r="C1547" i="1"/>
  <c r="G1547" i="1" s="1"/>
  <c r="H1546" i="1"/>
  <c r="G1546" i="1"/>
  <c r="C1546" i="1"/>
  <c r="C1545" i="1"/>
  <c r="H1545" i="1" s="1"/>
  <c r="C1544" i="1"/>
  <c r="H1544" i="1" s="1"/>
  <c r="C1543" i="1"/>
  <c r="G1543" i="1" s="1"/>
  <c r="H1542" i="1"/>
  <c r="G1542" i="1"/>
  <c r="C1542" i="1"/>
  <c r="H1541" i="1"/>
  <c r="C1541" i="1"/>
  <c r="G1541" i="1" s="1"/>
  <c r="C1540" i="1"/>
  <c r="H1540" i="1" s="1"/>
  <c r="C1539" i="1"/>
  <c r="G1539" i="1" s="1"/>
  <c r="H1538" i="1"/>
  <c r="G1538" i="1"/>
  <c r="C1538" i="1"/>
  <c r="C1537" i="1"/>
  <c r="H1537" i="1" s="1"/>
  <c r="C1536" i="1"/>
  <c r="H1536" i="1" s="1"/>
  <c r="C1535" i="1"/>
  <c r="G1535" i="1" s="1"/>
  <c r="H1534" i="1"/>
  <c r="G1534" i="1"/>
  <c r="C1534" i="1"/>
  <c r="H1533" i="1"/>
  <c r="C1533" i="1"/>
  <c r="G1533" i="1" s="1"/>
  <c r="C1532" i="1"/>
  <c r="H1532" i="1" s="1"/>
  <c r="C1531" i="1"/>
  <c r="G1531" i="1" s="1"/>
  <c r="C1529" i="1"/>
  <c r="G1528" i="1"/>
  <c r="C1528" i="1"/>
  <c r="H1528" i="1" s="1"/>
  <c r="C1527" i="1"/>
  <c r="H1526" i="1"/>
  <c r="G1526" i="1"/>
  <c r="C1526" i="1"/>
  <c r="H1525" i="1"/>
  <c r="G1525" i="1"/>
  <c r="C1525" i="1"/>
  <c r="H1523" i="1"/>
  <c r="C1523" i="1"/>
  <c r="G1523" i="1" s="1"/>
  <c r="H1522" i="1"/>
  <c r="G1522" i="1"/>
  <c r="C1522" i="1"/>
  <c r="C1521" i="1"/>
  <c r="G1520" i="1"/>
  <c r="C1520" i="1"/>
  <c r="H1520" i="1" s="1"/>
  <c r="C1519" i="1"/>
  <c r="C1516" i="1"/>
  <c r="H1516" i="1" s="1"/>
  <c r="C1515" i="1"/>
  <c r="G1515" i="1" s="1"/>
  <c r="H1514" i="1"/>
  <c r="G1514" i="1"/>
  <c r="C1514" i="1"/>
  <c r="H1513" i="1"/>
  <c r="C1513" i="1"/>
  <c r="G1513" i="1" s="1"/>
  <c r="C1512" i="1"/>
  <c r="H1512" i="1" s="1"/>
  <c r="C1511" i="1"/>
  <c r="G1511" i="1" s="1"/>
  <c r="H1510" i="1"/>
  <c r="G1510" i="1"/>
  <c r="C1510" i="1"/>
  <c r="C1509" i="1"/>
  <c r="H1509" i="1" s="1"/>
  <c r="C1508" i="1"/>
  <c r="H1508" i="1" s="1"/>
  <c r="C1507" i="1"/>
  <c r="G1507" i="1" s="1"/>
  <c r="H1506" i="1"/>
  <c r="G1506" i="1"/>
  <c r="C1506" i="1"/>
  <c r="H1505" i="1"/>
  <c r="C1505" i="1"/>
  <c r="G1505" i="1" s="1"/>
  <c r="C1504" i="1"/>
  <c r="H1504" i="1" s="1"/>
  <c r="C1503" i="1"/>
  <c r="G1503" i="1" s="1"/>
  <c r="H1502" i="1"/>
  <c r="C1502" i="1"/>
  <c r="G1502" i="1" s="1"/>
  <c r="C1501" i="1"/>
  <c r="H1501" i="1" s="1"/>
  <c r="C1500" i="1"/>
  <c r="H1500" i="1" s="1"/>
  <c r="G1498" i="1"/>
  <c r="C1498" i="1"/>
  <c r="H1498" i="1" s="1"/>
  <c r="H1497" i="1"/>
  <c r="C1497" i="1"/>
  <c r="G1497" i="1" s="1"/>
  <c r="C1496" i="1"/>
  <c r="H1496" i="1" s="1"/>
  <c r="C1495" i="1"/>
  <c r="G1495" i="1" s="1"/>
  <c r="H1494" i="1"/>
  <c r="G1494" i="1"/>
  <c r="C1494" i="1"/>
  <c r="C1492" i="1"/>
  <c r="H1492" i="1" s="1"/>
  <c r="C1491" i="1"/>
  <c r="G1491" i="1" s="1"/>
  <c r="H1490" i="1"/>
  <c r="G1490" i="1"/>
  <c r="C1490" i="1"/>
  <c r="C1489" i="1"/>
  <c r="G1489" i="1" s="1"/>
  <c r="C1488" i="1"/>
  <c r="H1488" i="1" s="1"/>
  <c r="C1487" i="1"/>
  <c r="G1487" i="1" s="1"/>
  <c r="H1486" i="1"/>
  <c r="G1486" i="1"/>
  <c r="C1486" i="1"/>
  <c r="C1485" i="1"/>
  <c r="H1485" i="1" s="1"/>
  <c r="C1484" i="1"/>
  <c r="H1484" i="1" s="1"/>
  <c r="C1483" i="1"/>
  <c r="G1483" i="1" s="1"/>
  <c r="H1482" i="1"/>
  <c r="G1482" i="1"/>
  <c r="C1482" i="1"/>
  <c r="C1480" i="1"/>
  <c r="H1480" i="1" s="1"/>
  <c r="D1479" i="1"/>
  <c r="C1479" i="1"/>
  <c r="H1478" i="1"/>
  <c r="I1478" i="1" s="1"/>
  <c r="D1478" i="1"/>
  <c r="C1478" i="1"/>
  <c r="G1478" i="1" s="1"/>
  <c r="J1477" i="1"/>
  <c r="H1477" i="1"/>
  <c r="D1477" i="1"/>
  <c r="G1477" i="1" s="1"/>
  <c r="I1477" i="1" s="1"/>
  <c r="C1477" i="1"/>
  <c r="D1476" i="1"/>
  <c r="C1476" i="1"/>
  <c r="J1476" i="1" s="1"/>
  <c r="D1475" i="1"/>
  <c r="C1475" i="1"/>
  <c r="D1474" i="1"/>
  <c r="J1474" i="1" s="1"/>
  <c r="C1474" i="1"/>
  <c r="D1473" i="1"/>
  <c r="H1473" i="1" s="1"/>
  <c r="C1473" i="1"/>
  <c r="J1472" i="1"/>
  <c r="H1472" i="1"/>
  <c r="G1472" i="1"/>
  <c r="I1472" i="1" s="1"/>
  <c r="D1472" i="1"/>
  <c r="C1472" i="1"/>
  <c r="J1471" i="1"/>
  <c r="D1471" i="1"/>
  <c r="C1471" i="1"/>
  <c r="H1470" i="1"/>
  <c r="D1470" i="1"/>
  <c r="C1470" i="1"/>
  <c r="G1470" i="1" s="1"/>
  <c r="D1469" i="1"/>
  <c r="H1469" i="1" s="1"/>
  <c r="C1469" i="1"/>
  <c r="J1468" i="1"/>
  <c r="H1468" i="1"/>
  <c r="G1468" i="1"/>
  <c r="I1468" i="1" s="1"/>
  <c r="D1468" i="1"/>
  <c r="C1468" i="1"/>
  <c r="D1467" i="1"/>
  <c r="C1467" i="1"/>
  <c r="D1466" i="1"/>
  <c r="C1466" i="1"/>
  <c r="H1465" i="1"/>
  <c r="D1465" i="1"/>
  <c r="C1465" i="1"/>
  <c r="J1464" i="1"/>
  <c r="H1464" i="1"/>
  <c r="G1464" i="1"/>
  <c r="D1464" i="1"/>
  <c r="C1464" i="1"/>
  <c r="J1463" i="1"/>
  <c r="D1463" i="1"/>
  <c r="C1463" i="1"/>
  <c r="J1462" i="1"/>
  <c r="D1462" i="1"/>
  <c r="C1462" i="1"/>
  <c r="D1461" i="1"/>
  <c r="C1461" i="1"/>
  <c r="D1460" i="1"/>
  <c r="H1460" i="1" s="1"/>
  <c r="C1460" i="1"/>
  <c r="J1459" i="1"/>
  <c r="H1459" i="1"/>
  <c r="G1459" i="1"/>
  <c r="I1459" i="1" s="1"/>
  <c r="D1459" i="1"/>
  <c r="C1459" i="1"/>
  <c r="D1458" i="1"/>
  <c r="C1458" i="1"/>
  <c r="D1457" i="1"/>
  <c r="C1457" i="1"/>
  <c r="H1456" i="1"/>
  <c r="D1456" i="1"/>
  <c r="C1456" i="1"/>
  <c r="J1455" i="1"/>
  <c r="H1455" i="1"/>
  <c r="G1455" i="1"/>
  <c r="D1455" i="1"/>
  <c r="C1455" i="1"/>
  <c r="H1454" i="1"/>
  <c r="G1454" i="1"/>
  <c r="D1454" i="1"/>
  <c r="C1454" i="1"/>
  <c r="H1453" i="1"/>
  <c r="G1453" i="1"/>
  <c r="C1453" i="1"/>
  <c r="J1452" i="1"/>
  <c r="D1452" i="1"/>
  <c r="C1452" i="1"/>
  <c r="D1451" i="1"/>
  <c r="C1451" i="1"/>
  <c r="D1450" i="1"/>
  <c r="H1450" i="1" s="1"/>
  <c r="C1450" i="1"/>
  <c r="J1449" i="1"/>
  <c r="H1449" i="1"/>
  <c r="G1449" i="1"/>
  <c r="I1449" i="1" s="1"/>
  <c r="D1449" i="1"/>
  <c r="C1449" i="1"/>
  <c r="J1448" i="1"/>
  <c r="D1448" i="1"/>
  <c r="C1448" i="1"/>
  <c r="D1447" i="1"/>
  <c r="C1447" i="1"/>
  <c r="D1446" i="1"/>
  <c r="H1446" i="1" s="1"/>
  <c r="C1446" i="1"/>
  <c r="G1445" i="1"/>
  <c r="D1445" i="1"/>
  <c r="J1445" i="1" s="1"/>
  <c r="C1445" i="1"/>
  <c r="H1444" i="1"/>
  <c r="G1444" i="1"/>
  <c r="I1444" i="1" s="1"/>
  <c r="D1444" i="1"/>
  <c r="C1444" i="1"/>
  <c r="J1444" i="1" s="1"/>
  <c r="J1443" i="1"/>
  <c r="D1443" i="1"/>
  <c r="C1443" i="1"/>
  <c r="D1442" i="1"/>
  <c r="C1442" i="1"/>
  <c r="D1441" i="1"/>
  <c r="G1441" i="1" s="1"/>
  <c r="C1441" i="1"/>
  <c r="H1440" i="1"/>
  <c r="G1440" i="1"/>
  <c r="I1440" i="1" s="1"/>
  <c r="D1440" i="1"/>
  <c r="C1440" i="1"/>
  <c r="J1440" i="1" s="1"/>
  <c r="D1439" i="1"/>
  <c r="C1439" i="1"/>
  <c r="C1438" i="1"/>
  <c r="C1437" i="1"/>
  <c r="C1436" i="1"/>
  <c r="G1434" i="1"/>
  <c r="D1434" i="1"/>
  <c r="C1434" i="1"/>
  <c r="H1434" i="1" s="1"/>
  <c r="G1433" i="1"/>
  <c r="D1433" i="1"/>
  <c r="C1433" i="1"/>
  <c r="D1432" i="1"/>
  <c r="C1432" i="1"/>
  <c r="D1431" i="1"/>
  <c r="C1431" i="1"/>
  <c r="G1430" i="1"/>
  <c r="D1430" i="1"/>
  <c r="C1430" i="1"/>
  <c r="H1430" i="1" s="1"/>
  <c r="D1429" i="1"/>
  <c r="G1429" i="1" s="1"/>
  <c r="C1429" i="1"/>
  <c r="D1428" i="1"/>
  <c r="C1428" i="1"/>
  <c r="D1427" i="1"/>
  <c r="C1427" i="1"/>
  <c r="G1426" i="1"/>
  <c r="D1426" i="1"/>
  <c r="C1426" i="1"/>
  <c r="H1426" i="1" s="1"/>
  <c r="G1425" i="1"/>
  <c r="D1425" i="1"/>
  <c r="C1425" i="1"/>
  <c r="D1424" i="1"/>
  <c r="C1424" i="1"/>
  <c r="D1423" i="1"/>
  <c r="C1423" i="1"/>
  <c r="G1422" i="1"/>
  <c r="D1422" i="1"/>
  <c r="C1422" i="1"/>
  <c r="H1422" i="1" s="1"/>
  <c r="D1421" i="1"/>
  <c r="G1421" i="1" s="1"/>
  <c r="C1421" i="1"/>
  <c r="D1420" i="1"/>
  <c r="C1420" i="1"/>
  <c r="D1419" i="1"/>
  <c r="C1419" i="1"/>
  <c r="G1418" i="1"/>
  <c r="D1418" i="1"/>
  <c r="C1418" i="1"/>
  <c r="H1418" i="1" s="1"/>
  <c r="G1417" i="1"/>
  <c r="D1417" i="1"/>
  <c r="C1417" i="1"/>
  <c r="C1416" i="1"/>
  <c r="D1415" i="1"/>
  <c r="C1415" i="1"/>
  <c r="G1414" i="1"/>
  <c r="D1414" i="1"/>
  <c r="C1414" i="1"/>
  <c r="H1414" i="1" s="1"/>
  <c r="D1413" i="1"/>
  <c r="G1413" i="1" s="1"/>
  <c r="C1413" i="1"/>
  <c r="D1412" i="1"/>
  <c r="C1412" i="1"/>
  <c r="D1411" i="1"/>
  <c r="C1411" i="1"/>
  <c r="G1410" i="1"/>
  <c r="D1410" i="1"/>
  <c r="C1410" i="1"/>
  <c r="H1410" i="1" s="1"/>
  <c r="D1409" i="1"/>
  <c r="D1407" i="1"/>
  <c r="C1407" i="1"/>
  <c r="G1406" i="1"/>
  <c r="D1406" i="1"/>
  <c r="C1406" i="1"/>
  <c r="H1406" i="1" s="1"/>
  <c r="D1405" i="1"/>
  <c r="G1405" i="1" s="1"/>
  <c r="C1405" i="1"/>
  <c r="D1404" i="1"/>
  <c r="C1404" i="1"/>
  <c r="D1403" i="1"/>
  <c r="C1403" i="1"/>
  <c r="G1402" i="1"/>
  <c r="D1402" i="1"/>
  <c r="C1402" i="1"/>
  <c r="H1402" i="1" s="1"/>
  <c r="D1401" i="1"/>
  <c r="D1400" i="1"/>
  <c r="C1400" i="1"/>
  <c r="D1399" i="1"/>
  <c r="C1399" i="1"/>
  <c r="G1398" i="1"/>
  <c r="D1398" i="1"/>
  <c r="C1398" i="1"/>
  <c r="H1398" i="1" s="1"/>
  <c r="G1397" i="1"/>
  <c r="D1397" i="1"/>
  <c r="C1397" i="1"/>
  <c r="D1396" i="1"/>
  <c r="C1396" i="1"/>
  <c r="D1395" i="1"/>
  <c r="C1395" i="1"/>
  <c r="G1394" i="1"/>
  <c r="D1394" i="1"/>
  <c r="C1394" i="1"/>
  <c r="H1394" i="1" s="1"/>
  <c r="D1393" i="1"/>
  <c r="G1393" i="1" s="1"/>
  <c r="D1392" i="1"/>
  <c r="C1392" i="1"/>
  <c r="D1391" i="1"/>
  <c r="C1391" i="1"/>
  <c r="G1390" i="1"/>
  <c r="D1390" i="1"/>
  <c r="C1390" i="1"/>
  <c r="H1390" i="1" s="1"/>
  <c r="D1389" i="1"/>
  <c r="G1389" i="1" s="1"/>
  <c r="C1389" i="1"/>
  <c r="D1388" i="1"/>
  <c r="D1387" i="1"/>
  <c r="C1387" i="1"/>
  <c r="G1386" i="1"/>
  <c r="D1386" i="1"/>
  <c r="C1386" i="1"/>
  <c r="H1386" i="1" s="1"/>
  <c r="D1385" i="1"/>
  <c r="G1385" i="1" s="1"/>
  <c r="C1385" i="1"/>
  <c r="D1384" i="1"/>
  <c r="C1384" i="1"/>
  <c r="G1382" i="1"/>
  <c r="D1382" i="1"/>
  <c r="C1382" i="1"/>
  <c r="H1382" i="1" s="1"/>
  <c r="D1381" i="1"/>
  <c r="G1381" i="1" s="1"/>
  <c r="C1381" i="1"/>
  <c r="D1380" i="1"/>
  <c r="C1380" i="1"/>
  <c r="D1379" i="1"/>
  <c r="C1379" i="1"/>
  <c r="G1378" i="1"/>
  <c r="D1378" i="1"/>
  <c r="C1378" i="1"/>
  <c r="H1378" i="1" s="1"/>
  <c r="G1377" i="1"/>
  <c r="D1377" i="1"/>
  <c r="C1377" i="1"/>
  <c r="C1376" i="1"/>
  <c r="D1375" i="1"/>
  <c r="C1375" i="1"/>
  <c r="G1374" i="1"/>
  <c r="D1374" i="1"/>
  <c r="C1374" i="1"/>
  <c r="H1374" i="1" s="1"/>
  <c r="D1373" i="1"/>
  <c r="G1373" i="1" s="1"/>
  <c r="C1373" i="1"/>
  <c r="D1372" i="1"/>
  <c r="C1372" i="1"/>
  <c r="D1371" i="1"/>
  <c r="C1371" i="1"/>
  <c r="G1370" i="1"/>
  <c r="D1370" i="1"/>
  <c r="C1370" i="1"/>
  <c r="H1370" i="1" s="1"/>
  <c r="G1369" i="1"/>
  <c r="D1369" i="1"/>
  <c r="C1369" i="1"/>
  <c r="D1368" i="1"/>
  <c r="C1368" i="1"/>
  <c r="D1367" i="1"/>
  <c r="C1367" i="1"/>
  <c r="G1366" i="1"/>
  <c r="D1366" i="1"/>
  <c r="C1366" i="1"/>
  <c r="H1366" i="1" s="1"/>
  <c r="D1365" i="1"/>
  <c r="G1365" i="1" s="1"/>
  <c r="C1365" i="1"/>
  <c r="D1364" i="1"/>
  <c r="C1364" i="1"/>
  <c r="D1363" i="1"/>
  <c r="C1363" i="1"/>
  <c r="G1362" i="1"/>
  <c r="D1362" i="1"/>
  <c r="C1362" i="1"/>
  <c r="H1362" i="1" s="1"/>
  <c r="G1361" i="1"/>
  <c r="D1361" i="1"/>
  <c r="C1361" i="1"/>
  <c r="C1360" i="1"/>
  <c r="D1359" i="1"/>
  <c r="C1359" i="1"/>
  <c r="G1358" i="1"/>
  <c r="D1358" i="1"/>
  <c r="C1358" i="1"/>
  <c r="H1358" i="1" s="1"/>
  <c r="D1357" i="1"/>
  <c r="G1357" i="1" s="1"/>
  <c r="C1357" i="1"/>
  <c r="D1356" i="1"/>
  <c r="C1356" i="1"/>
  <c r="D1355" i="1"/>
  <c r="C1355" i="1"/>
  <c r="G1354" i="1"/>
  <c r="D1354" i="1"/>
  <c r="C1354" i="1"/>
  <c r="H1354" i="1" s="1"/>
  <c r="H1353" i="1"/>
  <c r="G1353" i="1"/>
  <c r="D1353" i="1"/>
  <c r="C1353" i="1"/>
  <c r="H1352" i="1"/>
  <c r="G1352" i="1"/>
  <c r="D1352" i="1"/>
  <c r="C1352" i="1"/>
  <c r="H1351" i="1"/>
  <c r="G1351" i="1"/>
  <c r="D1351" i="1"/>
  <c r="C1351" i="1"/>
  <c r="H1350" i="1"/>
  <c r="G1350" i="1"/>
  <c r="D1350" i="1"/>
  <c r="C1350" i="1"/>
  <c r="H1349" i="1"/>
  <c r="G1349" i="1"/>
  <c r="D1349" i="1"/>
  <c r="C1349" i="1"/>
  <c r="H1348" i="1"/>
  <c r="C1348" i="1"/>
  <c r="H1347" i="1"/>
  <c r="G1347" i="1"/>
  <c r="D1347" i="1"/>
  <c r="C1347" i="1"/>
  <c r="H1346" i="1"/>
  <c r="G1346" i="1"/>
  <c r="D1346" i="1"/>
  <c r="C1346" i="1"/>
  <c r="H1345" i="1"/>
  <c r="G1345" i="1"/>
  <c r="D1345" i="1"/>
  <c r="C1345"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G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C1148" i="1"/>
  <c r="H1147" i="1"/>
  <c r="G1147" i="1"/>
  <c r="D1147" i="1"/>
  <c r="C1147" i="1"/>
  <c r="H1146" i="1"/>
  <c r="G1146" i="1"/>
  <c r="D1146" i="1"/>
  <c r="C1146" i="1"/>
  <c r="H1145" i="1"/>
  <c r="G1145" i="1"/>
  <c r="D1145" i="1"/>
  <c r="C1145" i="1"/>
  <c r="H1144" i="1"/>
  <c r="G1144" i="1"/>
  <c r="D1144" i="1"/>
  <c r="C1144" i="1"/>
  <c r="H1143" i="1"/>
  <c r="G1143" i="1"/>
  <c r="D1143" i="1"/>
  <c r="C1143" i="1"/>
  <c r="G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8" i="1"/>
  <c r="G1018" i="1"/>
  <c r="D1018" i="1"/>
  <c r="C1018" i="1"/>
  <c r="H1017" i="1"/>
  <c r="G1017" i="1"/>
  <c r="D1017" i="1"/>
  <c r="C1017" i="1"/>
  <c r="H1016" i="1"/>
  <c r="G1016" i="1"/>
  <c r="D1016" i="1"/>
  <c r="C1016" i="1"/>
  <c r="H1015" i="1"/>
  <c r="G1015" i="1"/>
  <c r="D1015" i="1"/>
  <c r="C1015" i="1"/>
  <c r="H1014" i="1"/>
  <c r="G1014" i="1"/>
  <c r="D1014" i="1"/>
  <c r="C1014" i="1"/>
  <c r="H1012" i="1"/>
  <c r="G1012" i="1"/>
  <c r="D1012" i="1"/>
  <c r="C1012" i="1"/>
  <c r="H1011" i="1"/>
  <c r="G1011" i="1"/>
  <c r="D1011" i="1"/>
  <c r="C1011" i="1"/>
  <c r="H1010" i="1"/>
  <c r="G1010" i="1"/>
  <c r="D1010" i="1"/>
  <c r="C1010" i="1"/>
  <c r="H1009" i="1"/>
  <c r="G1009" i="1"/>
  <c r="D1009" i="1"/>
  <c r="C1009" i="1"/>
  <c r="H1008" i="1"/>
  <c r="G1008" i="1"/>
  <c r="D1008" i="1"/>
  <c r="C1008"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6" i="1"/>
  <c r="G996" i="1"/>
  <c r="D996" i="1"/>
  <c r="C996" i="1"/>
  <c r="H995" i="1"/>
  <c r="G995" i="1"/>
  <c r="D995" i="1"/>
  <c r="C995" i="1"/>
  <c r="H994" i="1"/>
  <c r="G994" i="1"/>
  <c r="D994" i="1"/>
  <c r="C994" i="1"/>
  <c r="H993" i="1"/>
  <c r="G993" i="1"/>
  <c r="D993" i="1"/>
  <c r="C993" i="1"/>
  <c r="H992" i="1"/>
  <c r="G992" i="1"/>
  <c r="D992" i="1"/>
  <c r="C992"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H644" i="1"/>
  <c r="D644" i="1"/>
  <c r="G644" i="1" s="1"/>
  <c r="C644" i="1"/>
  <c r="D643" i="1"/>
  <c r="G643" i="1" s="1"/>
  <c r="C643" i="1"/>
  <c r="H642" i="1"/>
  <c r="D642" i="1"/>
  <c r="G642" i="1" s="1"/>
  <c r="C642"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0" i="1"/>
  <c r="G560" i="1"/>
  <c r="D560" i="1"/>
  <c r="C560" i="1"/>
  <c r="H559" i="1"/>
  <c r="G559" i="1"/>
  <c r="D559" i="1"/>
  <c r="C559" i="1"/>
  <c r="H558" i="1"/>
  <c r="G558" i="1"/>
  <c r="D558" i="1"/>
  <c r="C558"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C524" i="1"/>
  <c r="H521" i="1"/>
  <c r="G521" i="1"/>
  <c r="D521" i="1"/>
  <c r="C521" i="1"/>
  <c r="H520" i="1"/>
  <c r="G520" i="1"/>
  <c r="D520" i="1"/>
  <c r="C520" i="1"/>
  <c r="D519" i="1"/>
  <c r="H518" i="1"/>
  <c r="G518" i="1"/>
  <c r="D518" i="1"/>
  <c r="C518" i="1"/>
  <c r="H517" i="1"/>
  <c r="G517" i="1"/>
  <c r="D517" i="1"/>
  <c r="C517" i="1"/>
  <c r="H516" i="1"/>
  <c r="G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D476" i="1"/>
  <c r="C476" i="1"/>
  <c r="G476" i="1" s="1"/>
  <c r="D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D467"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G424" i="1" s="1"/>
  <c r="D423" i="1"/>
  <c r="C423" i="1"/>
  <c r="H423" i="1" s="1"/>
  <c r="D422" i="1"/>
  <c r="C422" i="1"/>
  <c r="H422" i="1" s="1"/>
  <c r="C421" i="1"/>
  <c r="H421" i="1" s="1"/>
  <c r="H420" i="1"/>
  <c r="D420" i="1"/>
  <c r="C420" i="1"/>
  <c r="G420" i="1" s="1"/>
  <c r="H419" i="1"/>
  <c r="D419" i="1"/>
  <c r="C419" i="1"/>
  <c r="G419" i="1" s="1"/>
  <c r="H418" i="1"/>
  <c r="D418" i="1"/>
  <c r="C418" i="1"/>
  <c r="G418" i="1" s="1"/>
  <c r="H417" i="1"/>
  <c r="D417" i="1"/>
  <c r="C417" i="1"/>
  <c r="G417" i="1" s="1"/>
  <c r="H416" i="1"/>
  <c r="D416" i="1"/>
  <c r="C416" i="1"/>
  <c r="G416" i="1" s="1"/>
  <c r="H413" i="1"/>
  <c r="D413" i="1"/>
  <c r="G413" i="1" s="1"/>
  <c r="C413" i="1"/>
  <c r="C412" i="1"/>
  <c r="D411" i="1"/>
  <c r="C411" i="1"/>
  <c r="D406" i="1"/>
  <c r="C406" i="1"/>
  <c r="H406" i="1" s="1"/>
  <c r="D405" i="1"/>
  <c r="C405" i="1"/>
  <c r="H405" i="1" s="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D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H386"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H363" i="1"/>
  <c r="D363" i="1"/>
  <c r="C363" i="1"/>
  <c r="G363" i="1" s="1"/>
  <c r="H362" i="1"/>
  <c r="D362" i="1"/>
  <c r="C362" i="1"/>
  <c r="G362" i="1" s="1"/>
  <c r="H361" i="1"/>
  <c r="D361" i="1"/>
  <c r="C361" i="1"/>
  <c r="G361" i="1" s="1"/>
  <c r="H360" i="1"/>
  <c r="D360" i="1"/>
  <c r="C360" i="1"/>
  <c r="G360" i="1" s="1"/>
  <c r="H359" i="1"/>
  <c r="D359" i="1"/>
  <c r="C359" i="1"/>
  <c r="G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H344" i="1"/>
  <c r="D344" i="1"/>
  <c r="C344" i="1"/>
  <c r="G344" i="1" s="1"/>
  <c r="H343" i="1"/>
  <c r="D343" i="1"/>
  <c r="C343" i="1"/>
  <c r="G343" i="1" s="1"/>
  <c r="H342" i="1"/>
  <c r="D342" i="1"/>
  <c r="C342" i="1"/>
  <c r="G342" i="1" s="1"/>
  <c r="H341" i="1"/>
  <c r="D341" i="1"/>
  <c r="C341" i="1"/>
  <c r="G341" i="1" s="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2" i="1"/>
  <c r="G292" i="1"/>
  <c r="D292" i="1"/>
  <c r="C292" i="1"/>
  <c r="H291" i="1"/>
  <c r="D291" i="1"/>
  <c r="G291" i="1" s="1"/>
  <c r="C291" i="1"/>
  <c r="D290" i="1"/>
  <c r="H290" i="1" s="1"/>
  <c r="C290" i="1"/>
  <c r="H289" i="1"/>
  <c r="G289" i="1"/>
  <c r="D289" i="1"/>
  <c r="C289" i="1"/>
  <c r="D288" i="1"/>
  <c r="H288" i="1" s="1"/>
  <c r="C288" i="1"/>
  <c r="G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4" i="1" s="1"/>
  <c r="D263" i="1"/>
  <c r="C263" i="1"/>
  <c r="H263" i="1" s="1"/>
  <c r="D262" i="1"/>
  <c r="C262" i="1"/>
  <c r="H262" i="1" s="1"/>
  <c r="D261" i="1"/>
  <c r="C261" i="1"/>
  <c r="H261" i="1" s="1"/>
  <c r="D260" i="1"/>
  <c r="C260" i="1"/>
  <c r="H260" i="1" s="1"/>
  <c r="H258" i="1"/>
  <c r="D258" i="1"/>
  <c r="C258" i="1"/>
  <c r="G258" i="1" s="1"/>
  <c r="H257" i="1"/>
  <c r="D257" i="1"/>
  <c r="C257" i="1"/>
  <c r="G257" i="1" s="1"/>
  <c r="H256" i="1"/>
  <c r="D256" i="1"/>
  <c r="C256" i="1"/>
  <c r="G256" i="1" s="1"/>
  <c r="D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7" i="1"/>
  <c r="D247" i="1"/>
  <c r="C247" i="1"/>
  <c r="G247" i="1" s="1"/>
  <c r="H246" i="1"/>
  <c r="D246" i="1"/>
  <c r="C246" i="1"/>
  <c r="G246" i="1" s="1"/>
  <c r="H245" i="1"/>
  <c r="D245" i="1"/>
  <c r="C245" i="1"/>
  <c r="G245" i="1" s="1"/>
  <c r="H244" i="1"/>
  <c r="D244" i="1"/>
  <c r="C244" i="1"/>
  <c r="G244" i="1" s="1"/>
  <c r="H242" i="1"/>
  <c r="G242" i="1"/>
  <c r="D242" i="1"/>
  <c r="C242" i="1"/>
  <c r="H241" i="1"/>
  <c r="G241" i="1"/>
  <c r="D241" i="1"/>
  <c r="C241" i="1"/>
  <c r="H240"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G232" i="1" s="1"/>
  <c r="D231" i="1"/>
  <c r="C231" i="1"/>
  <c r="H231" i="1" s="1"/>
  <c r="D230" i="1"/>
  <c r="C230" i="1"/>
  <c r="H230" i="1" s="1"/>
  <c r="D229" i="1"/>
  <c r="C229" i="1"/>
  <c r="H229" i="1" s="1"/>
  <c r="D228" i="1"/>
  <c r="C228" i="1"/>
  <c r="H228" i="1" s="1"/>
  <c r="D227" i="1"/>
  <c r="C227" i="1"/>
  <c r="H227" i="1" s="1"/>
  <c r="D226" i="1"/>
  <c r="C226" i="1"/>
  <c r="H226" i="1" s="1"/>
  <c r="D225" i="1"/>
  <c r="C225" i="1"/>
  <c r="H225" i="1" s="1"/>
  <c r="C224" i="1"/>
  <c r="H224" i="1" s="1"/>
  <c r="H223" i="1"/>
  <c r="D223" i="1"/>
  <c r="C223" i="1"/>
  <c r="G223" i="1" s="1"/>
  <c r="H222" i="1"/>
  <c r="D222" i="1"/>
  <c r="C222" i="1"/>
  <c r="G222" i="1" s="1"/>
  <c r="H221" i="1"/>
  <c r="D221" i="1"/>
  <c r="C221" i="1"/>
  <c r="G221"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H210" i="1"/>
  <c r="G210" i="1"/>
  <c r="D210" i="1"/>
  <c r="C210" i="1"/>
  <c r="H209" i="1"/>
  <c r="G209" i="1"/>
  <c r="D209" i="1"/>
  <c r="C209" i="1"/>
  <c r="H208" i="1"/>
  <c r="G208" i="1"/>
  <c r="D208" i="1"/>
  <c r="C208" i="1"/>
  <c r="H207" i="1"/>
  <c r="D207" i="1"/>
  <c r="G207" i="1" s="1"/>
  <c r="C207"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D185" i="1"/>
  <c r="G185" i="1" s="1"/>
  <c r="C185" i="1"/>
  <c r="H184" i="1"/>
  <c r="G184" i="1"/>
  <c r="C184" i="1"/>
  <c r="H183" i="1"/>
  <c r="G183" i="1"/>
  <c r="D183" i="1"/>
  <c r="C183" i="1"/>
  <c r="H182" i="1"/>
  <c r="G182" i="1"/>
  <c r="D182" i="1"/>
  <c r="C182" i="1"/>
  <c r="H181" i="1"/>
  <c r="D181" i="1"/>
  <c r="G181" i="1" s="1"/>
  <c r="C181" i="1"/>
  <c r="H180" i="1"/>
  <c r="G180" i="1"/>
  <c r="D180" i="1"/>
  <c r="C180" i="1"/>
  <c r="H179" i="1"/>
  <c r="D179" i="1"/>
  <c r="G179" i="1" s="1"/>
  <c r="C179" i="1"/>
  <c r="D178" i="1"/>
  <c r="H178" i="1" s="1"/>
  <c r="C178" i="1"/>
  <c r="H177" i="1"/>
  <c r="D177" i="1"/>
  <c r="G177" i="1" s="1"/>
  <c r="C177" i="1"/>
  <c r="H176" i="1"/>
  <c r="G176" i="1"/>
  <c r="D176" i="1"/>
  <c r="C176" i="1"/>
  <c r="H175" i="1"/>
  <c r="D175" i="1"/>
  <c r="G175" i="1" s="1"/>
  <c r="C175" i="1"/>
  <c r="H174" i="1"/>
  <c r="D174" i="1"/>
  <c r="G174" i="1" s="1"/>
  <c r="C174" i="1"/>
  <c r="D173" i="1"/>
  <c r="H173" i="1" s="1"/>
  <c r="C173" i="1"/>
  <c r="H172" i="1"/>
  <c r="D172" i="1"/>
  <c r="G172" i="1" s="1"/>
  <c r="C172" i="1"/>
  <c r="H171" i="1"/>
  <c r="G171" i="1"/>
  <c r="D171" i="1"/>
  <c r="C171" i="1"/>
  <c r="H170" i="1"/>
  <c r="G170" i="1"/>
  <c r="D170" i="1"/>
  <c r="C170" i="1"/>
  <c r="H169" i="1"/>
  <c r="G169" i="1"/>
  <c r="D169" i="1"/>
  <c r="C169" i="1"/>
  <c r="H168" i="1"/>
  <c r="D168" i="1"/>
  <c r="G168" i="1" s="1"/>
  <c r="C168" i="1"/>
  <c r="D167" i="1"/>
  <c r="G167" i="1" s="1"/>
  <c r="C167" i="1"/>
  <c r="H166" i="1"/>
  <c r="D166" i="1"/>
  <c r="G166" i="1" s="1"/>
  <c r="C166" i="1"/>
  <c r="C165" i="1"/>
  <c r="H165" i="1" s="1"/>
  <c r="D164" i="1"/>
  <c r="C164" i="1"/>
  <c r="H164" i="1" s="1"/>
  <c r="D163" i="1"/>
  <c r="C163" i="1"/>
  <c r="H163" i="1" s="1"/>
  <c r="D162" i="1"/>
  <c r="C162" i="1"/>
  <c r="H162" i="1" s="1"/>
  <c r="D161" i="1"/>
  <c r="C161" i="1"/>
  <c r="H161" i="1" s="1"/>
  <c r="D160" i="1"/>
  <c r="C160" i="1"/>
  <c r="H160" i="1" s="1"/>
  <c r="C159" i="1"/>
  <c r="D158" i="1"/>
  <c r="H158" i="1" s="1"/>
  <c r="C158" i="1"/>
  <c r="H157" i="1"/>
  <c r="D157" i="1"/>
  <c r="C157" i="1"/>
  <c r="H156" i="1"/>
  <c r="D156" i="1"/>
  <c r="C156" i="1"/>
  <c r="G156" i="1" s="1"/>
  <c r="H155" i="1"/>
  <c r="D155" i="1"/>
  <c r="C155" i="1"/>
  <c r="H154" i="1"/>
  <c r="D154" i="1"/>
  <c r="C154" i="1"/>
  <c r="G154" i="1" s="1"/>
  <c r="H153" i="1"/>
  <c r="D153" i="1"/>
  <c r="C153" i="1"/>
  <c r="G153" i="1" s="1"/>
  <c r="H152" i="1"/>
  <c r="D152" i="1"/>
  <c r="C152" i="1"/>
  <c r="H151" i="1"/>
  <c r="D151" i="1"/>
  <c r="C151" i="1"/>
  <c r="G151" i="1" s="1"/>
  <c r="H150" i="1"/>
  <c r="D150" i="1"/>
  <c r="C150" i="1"/>
  <c r="G150" i="1" s="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H131" i="1"/>
  <c r="G131" i="1"/>
  <c r="D131" i="1"/>
  <c r="C131" i="1"/>
  <c r="C130" i="1"/>
  <c r="C129" i="1"/>
  <c r="D128" i="1"/>
  <c r="C128" i="1"/>
  <c r="H128" i="1" s="1"/>
  <c r="D127" i="1"/>
  <c r="C127" i="1"/>
  <c r="H127" i="1" s="1"/>
  <c r="D126" i="1"/>
  <c r="C126" i="1"/>
  <c r="H126" i="1" s="1"/>
  <c r="D125" i="1"/>
  <c r="C125" i="1"/>
  <c r="H125" i="1" s="1"/>
  <c r="C124" i="1"/>
  <c r="H124" i="1" s="1"/>
  <c r="H123" i="1"/>
  <c r="D123" i="1"/>
  <c r="C123" i="1"/>
  <c r="H122" i="1"/>
  <c r="D122" i="1"/>
  <c r="C122" i="1"/>
  <c r="C121" i="1"/>
  <c r="H119" i="1"/>
  <c r="G119" i="1"/>
  <c r="D119" i="1"/>
  <c r="C119" i="1"/>
  <c r="H118" i="1"/>
  <c r="G118" i="1"/>
  <c r="D118" i="1"/>
  <c r="C118" i="1"/>
  <c r="H117" i="1"/>
  <c r="G117" i="1"/>
  <c r="D117" i="1"/>
  <c r="C117" i="1"/>
  <c r="C116" i="1"/>
  <c r="G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7" i="1"/>
  <c r="C77" i="1"/>
  <c r="H77" i="1" s="1"/>
  <c r="D76" i="1"/>
  <c r="C76" i="1"/>
  <c r="H76" i="1" s="1"/>
  <c r="D75" i="1"/>
  <c r="C75" i="1"/>
  <c r="H75" i="1" s="1"/>
  <c r="D74" i="1"/>
  <c r="C74" i="1"/>
  <c r="H74" i="1" s="1"/>
  <c r="C73" i="1"/>
  <c r="H73" i="1" s="1"/>
  <c r="H72" i="1"/>
  <c r="D72" i="1"/>
  <c r="C72" i="1"/>
  <c r="G72" i="1" s="1"/>
  <c r="H71" i="1"/>
  <c r="D71" i="1"/>
  <c r="C71" i="1"/>
  <c r="G71" i="1" s="1"/>
  <c r="H70" i="1"/>
  <c r="C70" i="1"/>
  <c r="G70" i="1" s="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D61" i="1"/>
  <c r="H60" i="1"/>
  <c r="G60" i="1"/>
  <c r="D60" i="1"/>
  <c r="C60" i="1"/>
  <c r="H59" i="1"/>
  <c r="G59" i="1"/>
  <c r="D59" i="1"/>
  <c r="C59" i="1"/>
  <c r="H58" i="1"/>
  <c r="G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G50" i="1" s="1"/>
  <c r="D49" i="1"/>
  <c r="C49" i="1"/>
  <c r="H49" i="1" s="1"/>
  <c r="D48" i="1"/>
  <c r="C48" i="1"/>
  <c r="H48" i="1" s="1"/>
  <c r="D47" i="1"/>
  <c r="C47" i="1"/>
  <c r="H47" i="1" s="1"/>
  <c r="H45" i="1"/>
  <c r="D45" i="1"/>
  <c r="C45" i="1"/>
  <c r="G45" i="1" s="1"/>
  <c r="H44" i="1"/>
  <c r="D44" i="1"/>
  <c r="C44" i="1"/>
  <c r="G44" i="1" s="1"/>
  <c r="H43" i="1"/>
  <c r="D43" i="1"/>
  <c r="C43" i="1"/>
  <c r="G43" i="1" s="1"/>
  <c r="H42" i="1"/>
  <c r="D42" i="1"/>
  <c r="C42" i="1"/>
  <c r="G42" i="1" s="1"/>
  <c r="H41" i="1"/>
  <c r="D41" i="1"/>
  <c r="C41" i="1"/>
  <c r="G41" i="1" s="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C25" i="1"/>
  <c r="H24" i="1"/>
  <c r="G24" i="1"/>
  <c r="D24" i="1"/>
  <c r="C24" i="1"/>
  <c r="H23" i="1"/>
  <c r="G23" i="1"/>
  <c r="D23" i="1"/>
  <c r="C23" i="1"/>
  <c r="H22" i="1"/>
  <c r="G22" i="1"/>
  <c r="D22" i="1"/>
  <c r="C22" i="1"/>
  <c r="H21" i="1"/>
  <c r="G21" i="1"/>
  <c r="D21" i="1"/>
  <c r="C21" i="1"/>
  <c r="H20" i="1"/>
  <c r="G20" i="1"/>
  <c r="D20" i="1"/>
  <c r="C20" i="1"/>
  <c r="C19" i="1"/>
  <c r="G19" i="1" s="1"/>
  <c r="D18" i="1"/>
  <c r="C18" i="1"/>
  <c r="H18" i="1" s="1"/>
  <c r="D17" i="1"/>
  <c r="C17" i="1"/>
  <c r="H17" i="1" s="1"/>
  <c r="D16" i="1"/>
  <c r="C16" i="1"/>
  <c r="H16" i="1" s="1"/>
  <c r="D15" i="1"/>
  <c r="C15" i="1"/>
  <c r="H15" i="1" s="1"/>
  <c r="D14" i="1"/>
  <c r="C14" i="1"/>
  <c r="H14" i="1" s="1"/>
  <c r="C13" i="1"/>
  <c r="H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26" i="9" l="1"/>
  <c r="B26" i="9" s="1"/>
  <c r="D130" i="1"/>
  <c r="H411" i="1"/>
  <c r="E22" i="9"/>
  <c r="G647" i="1"/>
  <c r="E273" i="9"/>
  <c r="B273" i="9" s="1"/>
  <c r="G1578" i="1"/>
  <c r="D6" i="8"/>
  <c r="C1481" i="1" s="1"/>
  <c r="G1481" i="1" s="1"/>
  <c r="H1489" i="1"/>
  <c r="H643" i="1"/>
  <c r="H641" i="1"/>
  <c r="G290" i="1"/>
  <c r="E644" i="4"/>
  <c r="D638" i="1" s="1"/>
  <c r="G288" i="1"/>
  <c r="F259" i="4"/>
  <c r="F210" i="4"/>
  <c r="E45" i="9"/>
  <c r="F221" i="9"/>
  <c r="B221" i="9" s="1"/>
  <c r="B220" i="9"/>
  <c r="G178" i="1"/>
  <c r="G173" i="1"/>
  <c r="H167" i="1"/>
  <c r="F169" i="4"/>
  <c r="F164" i="4"/>
  <c r="G155" i="1"/>
  <c r="G158" i="1"/>
  <c r="G157" i="1"/>
  <c r="F217" i="9"/>
  <c r="B217" i="9" s="1"/>
  <c r="G152" i="1"/>
  <c r="E152" i="4"/>
  <c r="H20" i="9" s="1"/>
  <c r="G149" i="1"/>
  <c r="G123" i="1"/>
  <c r="G122" i="1"/>
  <c r="H108" i="1"/>
  <c r="E37" i="9"/>
  <c r="F112" i="4"/>
  <c r="F216" i="9"/>
  <c r="B216" i="9" s="1"/>
  <c r="G64" i="1"/>
  <c r="G65" i="1"/>
  <c r="E29" i="9"/>
  <c r="B29" i="9" s="1"/>
  <c r="F68" i="4"/>
  <c r="H135" i="1"/>
  <c r="G135" i="1"/>
  <c r="H1376" i="1"/>
  <c r="G1376" i="1"/>
  <c r="H1379" i="1"/>
  <c r="G1379" i="1"/>
  <c r="H1396" i="1"/>
  <c r="G1396" i="1"/>
  <c r="H1399" i="1"/>
  <c r="G1399" i="1"/>
  <c r="H1451" i="1"/>
  <c r="G1451" i="1"/>
  <c r="I1451" i="1" s="1"/>
  <c r="J1479" i="1"/>
  <c r="H1479" i="1"/>
  <c r="E82" i="4"/>
  <c r="D78" i="1" s="1"/>
  <c r="D87" i="1"/>
  <c r="F397" i="4"/>
  <c r="D396" i="4"/>
  <c r="D472" i="4"/>
  <c r="F473" i="4"/>
  <c r="C489" i="1"/>
  <c r="F495" i="4"/>
  <c r="F502" i="4"/>
  <c r="C496" i="1"/>
  <c r="C509" i="1"/>
  <c r="F515" i="4"/>
  <c r="G165" i="1"/>
  <c r="G206" i="1"/>
  <c r="C255" i="1"/>
  <c r="G321" i="1"/>
  <c r="G378" i="1"/>
  <c r="G645" i="1"/>
  <c r="H1447" i="1"/>
  <c r="G1447" i="1"/>
  <c r="I1447" i="1" s="1"/>
  <c r="J1451" i="1"/>
  <c r="H1461" i="1"/>
  <c r="G1461" i="1"/>
  <c r="G1479" i="1"/>
  <c r="I1479" i="1" s="1"/>
  <c r="G1485" i="1"/>
  <c r="G1537" i="1"/>
  <c r="G1545" i="1"/>
  <c r="H1552" i="1"/>
  <c r="G1552" i="1"/>
  <c r="H1560" i="1"/>
  <c r="G1560" i="1"/>
  <c r="H1568" i="1"/>
  <c r="G1568" i="1"/>
  <c r="D252" i="4"/>
  <c r="F253" i="4"/>
  <c r="D364" i="1"/>
  <c r="G364" i="1" s="1"/>
  <c r="E363" i="4"/>
  <c r="D358" i="1" s="1"/>
  <c r="F626" i="4"/>
  <c r="D625" i="4"/>
  <c r="C620" i="1"/>
  <c r="F652" i="4"/>
  <c r="F135" i="5"/>
  <c r="D134" i="5"/>
  <c r="C1113" i="1"/>
  <c r="F39" i="6"/>
  <c r="C1333" i="1"/>
  <c r="B278" i="9"/>
  <c r="G13" i="1"/>
  <c r="G15" i="1"/>
  <c r="G17" i="1"/>
  <c r="H19" i="1"/>
  <c r="G47" i="1"/>
  <c r="G49" i="1"/>
  <c r="H50" i="1"/>
  <c r="C61" i="1"/>
  <c r="G74" i="1"/>
  <c r="G76" i="1"/>
  <c r="G103" i="1"/>
  <c r="G105" i="1"/>
  <c r="G108" i="1"/>
  <c r="G110" i="1"/>
  <c r="G112" i="1"/>
  <c r="G114" i="1"/>
  <c r="G115" i="1"/>
  <c r="H116" i="1"/>
  <c r="G125" i="1"/>
  <c r="G127" i="1"/>
  <c r="G160" i="1"/>
  <c r="G161" i="1"/>
  <c r="G163" i="1"/>
  <c r="G164" i="1"/>
  <c r="G195" i="1"/>
  <c r="G198" i="1"/>
  <c r="G225" i="1"/>
  <c r="G229" i="1"/>
  <c r="G231" i="1"/>
  <c r="H232" i="1"/>
  <c r="G262" i="1"/>
  <c r="G307" i="1"/>
  <c r="G309" i="1"/>
  <c r="G311" i="1"/>
  <c r="G314" i="1"/>
  <c r="G317" i="1"/>
  <c r="G365" i="1"/>
  <c r="G367" i="1"/>
  <c r="G369" i="1"/>
  <c r="G372" i="1"/>
  <c r="G375" i="1"/>
  <c r="G377" i="1"/>
  <c r="C392" i="1"/>
  <c r="G405" i="1"/>
  <c r="G421" i="1"/>
  <c r="G423" i="1"/>
  <c r="H424" i="1"/>
  <c r="C441" i="1"/>
  <c r="G455" i="1"/>
  <c r="G457" i="1"/>
  <c r="G459" i="1"/>
  <c r="G462" i="1"/>
  <c r="G464" i="1"/>
  <c r="H1356" i="1"/>
  <c r="G1356" i="1"/>
  <c r="H1359" i="1"/>
  <c r="G1359" i="1"/>
  <c r="H1364" i="1"/>
  <c r="G1364" i="1"/>
  <c r="H1367" i="1"/>
  <c r="G1367" i="1"/>
  <c r="H1372" i="1"/>
  <c r="G1372" i="1"/>
  <c r="H1375" i="1"/>
  <c r="G1375" i="1"/>
  <c r="H1380" i="1"/>
  <c r="G1380" i="1"/>
  <c r="H1395" i="1"/>
  <c r="G1395" i="1"/>
  <c r="H1400" i="1"/>
  <c r="G1400" i="1"/>
  <c r="D1408" i="1"/>
  <c r="H1412" i="1"/>
  <c r="G1412" i="1"/>
  <c r="H1415" i="1"/>
  <c r="G1415" i="1"/>
  <c r="H1420" i="1"/>
  <c r="G1420" i="1"/>
  <c r="H1423" i="1"/>
  <c r="G1423" i="1"/>
  <c r="H1428" i="1"/>
  <c r="G1428" i="1"/>
  <c r="H1431" i="1"/>
  <c r="G1431" i="1"/>
  <c r="H1443" i="1"/>
  <c r="G1443" i="1"/>
  <c r="I1443" i="1" s="1"/>
  <c r="J1447" i="1"/>
  <c r="G1452" i="1"/>
  <c r="H1452" i="1"/>
  <c r="H1457" i="1"/>
  <c r="G1457" i="1"/>
  <c r="H1466" i="1"/>
  <c r="G1466" i="1"/>
  <c r="I1466" i="1" s="1"/>
  <c r="G1475" i="1"/>
  <c r="H1475" i="1"/>
  <c r="H1483" i="1"/>
  <c r="H1491" i="1"/>
  <c r="H1499" i="1"/>
  <c r="H1507" i="1"/>
  <c r="H1515" i="1"/>
  <c r="H1521" i="1"/>
  <c r="G1521" i="1"/>
  <c r="H1529" i="1"/>
  <c r="G1529" i="1"/>
  <c r="H1535" i="1"/>
  <c r="H1543" i="1"/>
  <c r="H1571" i="1"/>
  <c r="H1579" i="1"/>
  <c r="I20" i="3"/>
  <c r="E50" i="4"/>
  <c r="D46" i="1" s="1"/>
  <c r="D82" i="4"/>
  <c r="F83" i="4"/>
  <c r="D121" i="1"/>
  <c r="H121" i="1" s="1"/>
  <c r="E124" i="4"/>
  <c r="D120" i="1" s="1"/>
  <c r="G20" i="9"/>
  <c r="F188" i="4"/>
  <c r="D196" i="4"/>
  <c r="D294" i="1"/>
  <c r="D363" i="4"/>
  <c r="F364" i="4"/>
  <c r="D644" i="4"/>
  <c r="F417" i="4"/>
  <c r="D454" i="1"/>
  <c r="H454" i="1" s="1"/>
  <c r="E459" i="4"/>
  <c r="D453" i="1" s="1"/>
  <c r="C475" i="1"/>
  <c r="F481" i="4"/>
  <c r="E484" i="4"/>
  <c r="D478" i="1" s="1"/>
  <c r="E515" i="4"/>
  <c r="D509" i="1" s="1"/>
  <c r="D510" i="1"/>
  <c r="C557" i="1"/>
  <c r="F563" i="4"/>
  <c r="F581" i="4"/>
  <c r="D580" i="4"/>
  <c r="C575" i="1"/>
  <c r="F605" i="4"/>
  <c r="C599" i="1"/>
  <c r="E625" i="4"/>
  <c r="D619" i="1" s="1"/>
  <c r="D620" i="1"/>
  <c r="F13" i="5"/>
  <c r="D12" i="5"/>
  <c r="C991" i="1"/>
  <c r="F41" i="5"/>
  <c r="C1019" i="1"/>
  <c r="D118" i="5"/>
  <c r="C1097" i="1"/>
  <c r="F119" i="5"/>
  <c r="E35" i="6"/>
  <c r="D1330" i="1"/>
  <c r="H1393" i="1"/>
  <c r="C1530" i="1"/>
  <c r="D49" i="8"/>
  <c r="H1570" i="1"/>
  <c r="G1570"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277" i="9"/>
  <c r="E277" i="9" s="1"/>
  <c r="B277" i="9" s="1"/>
  <c r="M212" i="9"/>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G164" i="9"/>
  <c r="E164" i="9" s="1"/>
  <c r="B164" i="9" s="1"/>
  <c r="G160" i="9"/>
  <c r="E160" i="9" s="1"/>
  <c r="B160" i="9" s="1"/>
  <c r="G179" i="9"/>
  <c r="E179" i="9" s="1"/>
  <c r="B179" i="9" s="1"/>
  <c r="H164" i="9"/>
  <c r="G161" i="9"/>
  <c r="E161" i="9" s="1"/>
  <c r="B161" i="9" s="1"/>
  <c r="G162" i="9"/>
  <c r="E162" i="9" s="1"/>
  <c r="B162" i="9" s="1"/>
  <c r="I10" i="9"/>
  <c r="G178" i="9"/>
  <c r="E178" i="9" s="1"/>
  <c r="B178" i="9" s="1"/>
  <c r="H1355" i="1"/>
  <c r="G1355" i="1"/>
  <c r="H1360" i="1"/>
  <c r="G1360" i="1"/>
  <c r="H1363" i="1"/>
  <c r="G1363" i="1"/>
  <c r="H1368" i="1"/>
  <c r="G1368" i="1"/>
  <c r="H1371" i="1"/>
  <c r="G1371" i="1"/>
  <c r="H1411" i="1"/>
  <c r="G1411" i="1"/>
  <c r="G1416" i="1"/>
  <c r="H1419" i="1"/>
  <c r="G1419" i="1"/>
  <c r="H1424" i="1"/>
  <c r="G1424" i="1"/>
  <c r="H1427" i="1"/>
  <c r="G1427" i="1"/>
  <c r="H1432" i="1"/>
  <c r="G1432" i="1"/>
  <c r="H1439" i="1"/>
  <c r="G1439" i="1"/>
  <c r="I1439" i="1" s="1"/>
  <c r="G1458" i="1"/>
  <c r="H1458" i="1"/>
  <c r="G1467" i="1"/>
  <c r="H1467" i="1"/>
  <c r="H1474" i="1"/>
  <c r="G1474" i="1"/>
  <c r="I1474" i="1" s="1"/>
  <c r="G1476" i="1"/>
  <c r="H1476" i="1"/>
  <c r="G1555" i="1"/>
  <c r="H1555" i="1"/>
  <c r="G1563" i="1"/>
  <c r="H1563" i="1"/>
  <c r="D193" i="1"/>
  <c r="H193" i="1" s="1"/>
  <c r="E196" i="4"/>
  <c r="D192" i="1" s="1"/>
  <c r="F416" i="4"/>
  <c r="D643" i="4"/>
  <c r="D523" i="1"/>
  <c r="E567" i="4"/>
  <c r="D561" i="1" s="1"/>
  <c r="D562" i="1"/>
  <c r="F617" i="4"/>
  <c r="C611" i="1"/>
  <c r="F29" i="5"/>
  <c r="C1007" i="1"/>
  <c r="F106" i="5"/>
  <c r="C1084" i="1"/>
  <c r="E237" i="5"/>
  <c r="D1215" i="1"/>
  <c r="F245" i="5"/>
  <c r="D237" i="5"/>
  <c r="C1222" i="1"/>
  <c r="F250" i="5"/>
  <c r="C1227" i="1"/>
  <c r="F10" i="6"/>
  <c r="D5" i="6"/>
  <c r="C1304" i="1"/>
  <c r="F13" i="6"/>
  <c r="C1307" i="1"/>
  <c r="D89" i="6"/>
  <c r="C1401" i="1"/>
  <c r="F107" i="6"/>
  <c r="G264" i="1"/>
  <c r="C1388" i="1"/>
  <c r="H1391" i="1"/>
  <c r="G1391" i="1"/>
  <c r="H1403" i="1"/>
  <c r="G1403" i="1"/>
  <c r="D1416" i="1"/>
  <c r="H1416" i="1" s="1"/>
  <c r="G1463" i="1"/>
  <c r="I1463" i="1" s="1"/>
  <c r="H1463" i="1"/>
  <c r="G1493" i="1"/>
  <c r="G1501" i="1"/>
  <c r="G1509" i="1"/>
  <c r="G1573" i="1"/>
  <c r="F139" i="4"/>
  <c r="F268" i="4"/>
  <c r="D263" i="4"/>
  <c r="D347" i="1"/>
  <c r="E351" i="4"/>
  <c r="F422" i="4"/>
  <c r="D421" i="4"/>
  <c r="D593" i="4"/>
  <c r="F629" i="4"/>
  <c r="C623" i="1"/>
  <c r="E6" i="5"/>
  <c r="F19" i="5"/>
  <c r="C997" i="1"/>
  <c r="D1299" i="1"/>
  <c r="F36" i="6"/>
  <c r="D35" i="6"/>
  <c r="C1330" i="1"/>
  <c r="B30" i="9"/>
  <c r="B62" i="9"/>
  <c r="G14" i="1"/>
  <c r="G16" i="1"/>
  <c r="G18" i="1"/>
  <c r="C40" i="1"/>
  <c r="G48" i="1"/>
  <c r="G73" i="1"/>
  <c r="G75" i="1"/>
  <c r="G77" i="1"/>
  <c r="C94" i="1"/>
  <c r="G104" i="1"/>
  <c r="G106" i="1"/>
  <c r="G107" i="1"/>
  <c r="G109" i="1"/>
  <c r="G111" i="1"/>
  <c r="G113" i="1"/>
  <c r="G124" i="1"/>
  <c r="G126" i="1"/>
  <c r="G128" i="1"/>
  <c r="G162" i="1"/>
  <c r="G194" i="1"/>
  <c r="G196" i="1"/>
  <c r="G197" i="1"/>
  <c r="G199" i="1"/>
  <c r="G200" i="1"/>
  <c r="G201" i="1"/>
  <c r="G202" i="1"/>
  <c r="G203" i="1"/>
  <c r="G204" i="1"/>
  <c r="G205" i="1"/>
  <c r="G224" i="1"/>
  <c r="G226" i="1"/>
  <c r="G227" i="1"/>
  <c r="G228" i="1"/>
  <c r="G230" i="1"/>
  <c r="C243" i="1"/>
  <c r="G260" i="1"/>
  <c r="G261" i="1"/>
  <c r="G263" i="1"/>
  <c r="G308" i="1"/>
  <c r="G310" i="1"/>
  <c r="G312" i="1"/>
  <c r="G313" i="1"/>
  <c r="G315" i="1"/>
  <c r="G316" i="1"/>
  <c r="G318" i="1"/>
  <c r="G319" i="1"/>
  <c r="G320" i="1"/>
  <c r="G366" i="1"/>
  <c r="G368" i="1"/>
  <c r="G370" i="1"/>
  <c r="G371" i="1"/>
  <c r="G373" i="1"/>
  <c r="G374" i="1"/>
  <c r="G376" i="1"/>
  <c r="C395" i="1"/>
  <c r="G404" i="1"/>
  <c r="G406" i="1"/>
  <c r="G411" i="1"/>
  <c r="G422" i="1"/>
  <c r="C453" i="1"/>
  <c r="G454" i="1"/>
  <c r="G456" i="1"/>
  <c r="G458" i="1"/>
  <c r="G460" i="1"/>
  <c r="G461" i="1"/>
  <c r="G463" i="1"/>
  <c r="G465" i="1"/>
  <c r="G584" i="1"/>
  <c r="C120" i="1"/>
  <c r="C283" i="1"/>
  <c r="C339" i="1"/>
  <c r="C467" i="1"/>
  <c r="H1384" i="1"/>
  <c r="G1384" i="1"/>
  <c r="H1387" i="1"/>
  <c r="G1387" i="1"/>
  <c r="H1392" i="1"/>
  <c r="G1392" i="1"/>
  <c r="H1404" i="1"/>
  <c r="G1404" i="1"/>
  <c r="H1407" i="1"/>
  <c r="G1407" i="1"/>
  <c r="J1439" i="1"/>
  <c r="J1442" i="1"/>
  <c r="H1442" i="1"/>
  <c r="G1442" i="1"/>
  <c r="G1448" i="1"/>
  <c r="H1448" i="1"/>
  <c r="I1455" i="1"/>
  <c r="J1457" i="1"/>
  <c r="J1458" i="1"/>
  <c r="H1462" i="1"/>
  <c r="G1462" i="1"/>
  <c r="I1462" i="1" s="1"/>
  <c r="I1464" i="1"/>
  <c r="J1466" i="1"/>
  <c r="J1467" i="1"/>
  <c r="G1471" i="1"/>
  <c r="I1471" i="1" s="1"/>
  <c r="H1471" i="1"/>
  <c r="G1480" i="1"/>
  <c r="G1488" i="1"/>
  <c r="G1496" i="1"/>
  <c r="G1504" i="1"/>
  <c r="G1512" i="1"/>
  <c r="G1519" i="1"/>
  <c r="H1519" i="1"/>
  <c r="G1527" i="1"/>
  <c r="H1527" i="1"/>
  <c r="G1532" i="1"/>
  <c r="G1540" i="1"/>
  <c r="G1548" i="1"/>
  <c r="H1557" i="1"/>
  <c r="G1557" i="1"/>
  <c r="H1565" i="1"/>
  <c r="G1565" i="1"/>
  <c r="G1576" i="1"/>
  <c r="F8" i="4"/>
  <c r="D7" i="4"/>
  <c r="F125" i="4"/>
  <c r="F300" i="4"/>
  <c r="D299" i="4"/>
  <c r="E344" i="4"/>
  <c r="D339" i="1" s="1"/>
  <c r="D340" i="1"/>
  <c r="H340" i="1" s="1"/>
  <c r="D351" i="4"/>
  <c r="E643" i="4"/>
  <c r="D637" i="1" s="1"/>
  <c r="D412" i="1"/>
  <c r="G412" i="1" s="1"/>
  <c r="E472" i="4"/>
  <c r="D466" i="1" s="1"/>
  <c r="D472" i="1"/>
  <c r="F525" i="4"/>
  <c r="C519" i="1"/>
  <c r="F529" i="4"/>
  <c r="D528" i="4"/>
  <c r="C523" i="1"/>
  <c r="F568" i="4"/>
  <c r="D567" i="4"/>
  <c r="C562" i="1"/>
  <c r="C565" i="1"/>
  <c r="F571" i="4"/>
  <c r="D588" i="1"/>
  <c r="E593" i="4"/>
  <c r="D587" i="1" s="1"/>
  <c r="G142" i="9"/>
  <c r="E142" i="9" s="1"/>
  <c r="B142" i="9" s="1"/>
  <c r="F603" i="4"/>
  <c r="C597" i="1"/>
  <c r="F35" i="5"/>
  <c r="C1013" i="1"/>
  <c r="D1047" i="1"/>
  <c r="E68" i="5"/>
  <c r="F78" i="5"/>
  <c r="C1056" i="1"/>
  <c r="D87" i="5"/>
  <c r="E6" i="7"/>
  <c r="D1438" i="1"/>
  <c r="G1438" i="1" s="1"/>
  <c r="J1478" i="1"/>
  <c r="E7" i="4"/>
  <c r="D311" i="4"/>
  <c r="E421" i="4"/>
  <c r="G286" i="9"/>
  <c r="F88" i="5"/>
  <c r="E206" i="5"/>
  <c r="D114" i="6"/>
  <c r="F115" i="6"/>
  <c r="B22" i="9"/>
  <c r="B54" i="9"/>
  <c r="D986" i="1"/>
  <c r="D1154" i="1"/>
  <c r="D1157" i="1"/>
  <c r="D1167" i="1"/>
  <c r="D1184" i="1"/>
  <c r="H1357" i="1"/>
  <c r="H1361" i="1"/>
  <c r="H1365" i="1"/>
  <c r="H1369" i="1"/>
  <c r="H1373" i="1"/>
  <c r="H1377" i="1"/>
  <c r="H1381" i="1"/>
  <c r="H1385" i="1"/>
  <c r="H1389" i="1"/>
  <c r="H1397" i="1"/>
  <c r="H1405" i="1"/>
  <c r="C1409" i="1"/>
  <c r="H1413" i="1"/>
  <c r="H1417" i="1"/>
  <c r="H1421" i="1"/>
  <c r="H1425" i="1"/>
  <c r="H1429" i="1"/>
  <c r="H1433" i="1"/>
  <c r="H1441" i="1"/>
  <c r="I1441" i="1" s="1"/>
  <c r="J1441" i="1"/>
  <c r="H1445" i="1"/>
  <c r="G1446" i="1"/>
  <c r="I1446" i="1" s="1"/>
  <c r="J1446" i="1"/>
  <c r="G1450" i="1"/>
  <c r="I1450" i="1" s="1"/>
  <c r="J1450" i="1"/>
  <c r="G1456" i="1"/>
  <c r="I1456" i="1" s="1"/>
  <c r="J1456" i="1"/>
  <c r="G1460" i="1"/>
  <c r="I1460" i="1" s="1"/>
  <c r="J1460" i="1"/>
  <c r="G1465" i="1"/>
  <c r="I1465" i="1" s="1"/>
  <c r="J1465" i="1"/>
  <c r="G1469" i="1"/>
  <c r="G1473" i="1"/>
  <c r="I1473" i="1" s="1"/>
  <c r="J1473" i="1"/>
  <c r="G1484" i="1"/>
  <c r="H1487" i="1"/>
  <c r="G1492" i="1"/>
  <c r="H1495" i="1"/>
  <c r="G1500" i="1"/>
  <c r="H1503" i="1"/>
  <c r="G1508" i="1"/>
  <c r="H1511" i="1"/>
  <c r="G1516" i="1"/>
  <c r="H1531" i="1"/>
  <c r="G1536" i="1"/>
  <c r="H1539" i="1"/>
  <c r="G1544" i="1"/>
  <c r="H1547" i="1"/>
  <c r="G1572" i="1"/>
  <c r="H1575" i="1"/>
  <c r="G1580" i="1"/>
  <c r="D50" i="4"/>
  <c r="D106" i="4"/>
  <c r="E133" i="4"/>
  <c r="E163" i="4"/>
  <c r="D159" i="1" s="1"/>
  <c r="H159" i="1" s="1"/>
  <c r="D224" i="4"/>
  <c r="F369" i="4"/>
  <c r="D484" i="4"/>
  <c r="H286" i="9"/>
  <c r="E87" i="5"/>
  <c r="D1065" i="1" s="1"/>
  <c r="D176" i="5"/>
  <c r="B34" i="9"/>
  <c r="B46" i="9"/>
  <c r="B66" i="9"/>
  <c r="D42" i="8"/>
  <c r="B21" i="9"/>
  <c r="B37" i="9"/>
  <c r="B45" i="9"/>
  <c r="B53" i="9"/>
  <c r="B61" i="9"/>
  <c r="B288" i="9"/>
  <c r="E291" i="9"/>
  <c r="B291" i="9" s="1"/>
  <c r="E289" i="9"/>
  <c r="B289" i="9" s="1"/>
  <c r="B23" i="9"/>
  <c r="E28" i="9"/>
  <c r="B28" i="9" s="1"/>
  <c r="B31" i="9"/>
  <c r="E36" i="9"/>
  <c r="B36" i="9" s="1"/>
  <c r="B39" i="9"/>
  <c r="E44" i="9"/>
  <c r="B44" i="9" s="1"/>
  <c r="B47" i="9"/>
  <c r="E52" i="9"/>
  <c r="B52" i="9" s="1"/>
  <c r="B55" i="9"/>
  <c r="E60" i="9"/>
  <c r="B60" i="9" s="1"/>
  <c r="B63" i="9"/>
  <c r="E68" i="9"/>
  <c r="B68" i="9" s="1"/>
  <c r="E76" i="9"/>
  <c r="B76" i="9" s="1"/>
  <c r="E84" i="9"/>
  <c r="B84" i="9" s="1"/>
  <c r="E92" i="9"/>
  <c r="B92" i="9" s="1"/>
  <c r="E100" i="9"/>
  <c r="B100" i="9" s="1"/>
  <c r="E108" i="9"/>
  <c r="B108" i="9" s="1"/>
  <c r="E116" i="9"/>
  <c r="B116" i="9" s="1"/>
  <c r="E124" i="9"/>
  <c r="B124" i="9" s="1"/>
  <c r="E132" i="9"/>
  <c r="B132" i="9" s="1"/>
  <c r="E140" i="9"/>
  <c r="B140" i="9" s="1"/>
  <c r="E25" i="9"/>
  <c r="B25" i="9" s="1"/>
  <c r="E33" i="9"/>
  <c r="B33" i="9" s="1"/>
  <c r="E41" i="9"/>
  <c r="B41" i="9" s="1"/>
  <c r="E49" i="9"/>
  <c r="B49" i="9" s="1"/>
  <c r="E57" i="9"/>
  <c r="B57" i="9" s="1"/>
  <c r="E65" i="9"/>
  <c r="B65" i="9" s="1"/>
  <c r="E144" i="9"/>
  <c r="B144" i="9" s="1"/>
  <c r="E148" i="9"/>
  <c r="B148" i="9" s="1"/>
  <c r="E152" i="9"/>
  <c r="B152" i="9" s="1"/>
  <c r="E156" i="9"/>
  <c r="B156" i="9" s="1"/>
  <c r="B214" i="9"/>
  <c r="B215" i="9"/>
  <c r="B219" i="9"/>
  <c r="B223" i="9"/>
  <c r="B226" i="9"/>
  <c r="B227" i="9"/>
  <c r="B230" i="9"/>
  <c r="B231" i="9"/>
  <c r="B234" i="9"/>
  <c r="B235" i="9"/>
  <c r="B238" i="9"/>
  <c r="B239" i="9"/>
  <c r="B242" i="9"/>
  <c r="B243" i="9"/>
  <c r="B247" i="9"/>
  <c r="B251" i="9"/>
  <c r="B255" i="9"/>
  <c r="B259" i="9"/>
  <c r="B263" i="9"/>
  <c r="B267" i="9"/>
  <c r="B285" i="9"/>
  <c r="B284" i="9"/>
  <c r="B279" i="9"/>
  <c r="E283" i="9"/>
  <c r="B283" i="9" s="1"/>
  <c r="H130" i="1" l="1"/>
  <c r="G130" i="1"/>
  <c r="F212" i="9"/>
  <c r="B212" i="9" s="1"/>
  <c r="E20" i="9"/>
  <c r="E19" i="9" s="1"/>
  <c r="H1481" i="1"/>
  <c r="H412" i="1"/>
  <c r="F152" i="4"/>
  <c r="D148" i="1"/>
  <c r="H148" i="1" s="1"/>
  <c r="E286" i="9"/>
  <c r="B286" i="9" s="1"/>
  <c r="G562" i="1"/>
  <c r="H562" i="1"/>
  <c r="H472" i="1"/>
  <c r="G472" i="1"/>
  <c r="F351" i="4"/>
  <c r="D350" i="4"/>
  <c r="C346" i="1"/>
  <c r="D6" i="4"/>
  <c r="F7" i="4"/>
  <c r="C3" i="1"/>
  <c r="H120" i="1"/>
  <c r="G120" i="1"/>
  <c r="G159" i="1"/>
  <c r="D984" i="1"/>
  <c r="D420" i="4"/>
  <c r="C415" i="1"/>
  <c r="F421" i="4"/>
  <c r="F263" i="4"/>
  <c r="C259" i="1"/>
  <c r="H1388" i="1"/>
  <c r="G1388" i="1"/>
  <c r="H1401" i="1"/>
  <c r="G1401" i="1"/>
  <c r="G1304" i="1"/>
  <c r="H1304" i="1"/>
  <c r="H1215" i="1"/>
  <c r="G1215" i="1"/>
  <c r="H1007" i="1"/>
  <c r="G1007" i="1"/>
  <c r="C637" i="1"/>
  <c r="F643" i="4"/>
  <c r="D43" i="8"/>
  <c r="C1524" i="1"/>
  <c r="D1329" i="1"/>
  <c r="I25" i="3"/>
  <c r="H1019" i="1"/>
  <c r="G1019" i="1"/>
  <c r="F363" i="4"/>
  <c r="C358" i="1"/>
  <c r="G61" i="1"/>
  <c r="H61" i="1"/>
  <c r="H1113" i="1"/>
  <c r="G1113" i="1"/>
  <c r="G620" i="1"/>
  <c r="H620" i="1"/>
  <c r="H496" i="1"/>
  <c r="G496" i="1"/>
  <c r="F124" i="4"/>
  <c r="H364" i="1"/>
  <c r="F484" i="4"/>
  <c r="C478" i="1"/>
  <c r="D129" i="1"/>
  <c r="F133" i="4"/>
  <c r="H1167" i="1"/>
  <c r="G1167" i="1"/>
  <c r="H27" i="3"/>
  <c r="C1408" i="1"/>
  <c r="F114" i="6"/>
  <c r="D415" i="1"/>
  <c r="E420" i="4"/>
  <c r="H1438" i="1"/>
  <c r="E5" i="7"/>
  <c r="D1437" i="1"/>
  <c r="D1046" i="1"/>
  <c r="I21" i="3"/>
  <c r="H597" i="1"/>
  <c r="G597" i="1"/>
  <c r="G588" i="1"/>
  <c r="H588" i="1"/>
  <c r="F567" i="4"/>
  <c r="C561" i="1"/>
  <c r="H467" i="1"/>
  <c r="G467" i="1"/>
  <c r="G453" i="1"/>
  <c r="H453" i="1"/>
  <c r="H1330" i="1"/>
  <c r="G1330" i="1"/>
  <c r="E141" i="6"/>
  <c r="H623" i="1"/>
  <c r="G623" i="1"/>
  <c r="F89" i="6"/>
  <c r="C1383" i="1"/>
  <c r="D141" i="6"/>
  <c r="F5" i="6"/>
  <c r="C1299" i="1"/>
  <c r="H24" i="3"/>
  <c r="H1222" i="1"/>
  <c r="G1222" i="1"/>
  <c r="D1214" i="1"/>
  <c r="I23" i="3"/>
  <c r="I1476" i="1"/>
  <c r="I1467" i="1"/>
  <c r="G1530" i="1"/>
  <c r="H1530" i="1"/>
  <c r="G557" i="1"/>
  <c r="H557" i="1"/>
  <c r="D151" i="4"/>
  <c r="F472" i="4"/>
  <c r="C466" i="1"/>
  <c r="H87" i="1"/>
  <c r="G87" i="1"/>
  <c r="C1153" i="1"/>
  <c r="D175" i="5"/>
  <c r="F176" i="5"/>
  <c r="H22" i="3"/>
  <c r="F106" i="4"/>
  <c r="C102" i="1"/>
  <c r="H1157" i="1"/>
  <c r="G1157" i="1"/>
  <c r="H292" i="9"/>
  <c r="E292" i="9" s="1"/>
  <c r="B292" i="9" s="1"/>
  <c r="D1183" i="1"/>
  <c r="E176" i="5"/>
  <c r="H1047" i="1"/>
  <c r="G1047" i="1"/>
  <c r="I1448" i="1"/>
  <c r="H339" i="1"/>
  <c r="G339" i="1"/>
  <c r="H395" i="1"/>
  <c r="G395" i="1"/>
  <c r="G94" i="1"/>
  <c r="H94" i="1"/>
  <c r="F35" i="6"/>
  <c r="C1329" i="1"/>
  <c r="H25" i="3"/>
  <c r="H997" i="1"/>
  <c r="G997" i="1"/>
  <c r="E350" i="4"/>
  <c r="D346" i="1"/>
  <c r="G1307" i="1"/>
  <c r="H1307" i="1"/>
  <c r="F237" i="5"/>
  <c r="C1214" i="1"/>
  <c r="H23" i="3"/>
  <c r="H1084" i="1"/>
  <c r="G1084" i="1"/>
  <c r="G611" i="1"/>
  <c r="H611" i="1"/>
  <c r="G1097" i="1"/>
  <c r="H1097" i="1"/>
  <c r="H991" i="1"/>
  <c r="G991" i="1"/>
  <c r="F580" i="4"/>
  <c r="C574" i="1"/>
  <c r="H510" i="1"/>
  <c r="G510" i="1"/>
  <c r="G475" i="1"/>
  <c r="H475" i="1"/>
  <c r="F644" i="4"/>
  <c r="C638" i="1"/>
  <c r="E298" i="4"/>
  <c r="I1452" i="1"/>
  <c r="G441" i="1"/>
  <c r="H441" i="1"/>
  <c r="G193" i="1"/>
  <c r="G1333" i="1"/>
  <c r="H1333" i="1"/>
  <c r="F252" i="4"/>
  <c r="C248" i="1"/>
  <c r="G255" i="1"/>
  <c r="H255" i="1"/>
  <c r="F396" i="4"/>
  <c r="C391" i="1"/>
  <c r="G340" i="1"/>
  <c r="H1409" i="1"/>
  <c r="G1409" i="1"/>
  <c r="H1184" i="1"/>
  <c r="G1184" i="1"/>
  <c r="G986" i="1"/>
  <c r="H986" i="1"/>
  <c r="D636" i="4"/>
  <c r="F528" i="4"/>
  <c r="C522" i="1"/>
  <c r="G575" i="1"/>
  <c r="H575" i="1"/>
  <c r="F134" i="5"/>
  <c r="C1112" i="1"/>
  <c r="F625" i="4"/>
  <c r="C619" i="1"/>
  <c r="C306" i="1"/>
  <c r="F311" i="4"/>
  <c r="C1065" i="1"/>
  <c r="D68" i="5"/>
  <c r="F87" i="5"/>
  <c r="H519" i="1"/>
  <c r="G519" i="1"/>
  <c r="E151" i="4"/>
  <c r="K1432" i="9"/>
  <c r="I34" i="3"/>
  <c r="C1517" i="1"/>
  <c r="F224" i="4"/>
  <c r="C220" i="1"/>
  <c r="F50" i="4"/>
  <c r="C46" i="1"/>
  <c r="H1154" i="1"/>
  <c r="G1154" i="1"/>
  <c r="D3" i="1"/>
  <c r="E6" i="4"/>
  <c r="H1056" i="1"/>
  <c r="G1056" i="1"/>
  <c r="H1013" i="1"/>
  <c r="G1013" i="1"/>
  <c r="H565" i="1"/>
  <c r="G565" i="1"/>
  <c r="H523" i="1"/>
  <c r="G523" i="1"/>
  <c r="F299" i="4"/>
  <c r="C294" i="1"/>
  <c r="D298" i="4"/>
  <c r="I1442" i="1"/>
  <c r="H283" i="1"/>
  <c r="G283" i="1"/>
  <c r="G243" i="1"/>
  <c r="H243" i="1"/>
  <c r="G40" i="1"/>
  <c r="H40" i="1"/>
  <c r="F593" i="4"/>
  <c r="C587" i="1"/>
  <c r="H347" i="1"/>
  <c r="G347" i="1"/>
  <c r="H1227" i="1"/>
  <c r="G1227" i="1"/>
  <c r="E528" i="4"/>
  <c r="I1458" i="1"/>
  <c r="B191" i="9"/>
  <c r="F118" i="5"/>
  <c r="C1096" i="1"/>
  <c r="F12" i="5"/>
  <c r="C990" i="1"/>
  <c r="D7" i="5"/>
  <c r="H599" i="1"/>
  <c r="G599" i="1"/>
  <c r="F196" i="4"/>
  <c r="C192" i="1"/>
  <c r="B20" i="9"/>
  <c r="F82" i="4"/>
  <c r="C78" i="1"/>
  <c r="I1457" i="1"/>
  <c r="H392" i="1"/>
  <c r="G392" i="1"/>
  <c r="G509" i="1"/>
  <c r="H509" i="1"/>
  <c r="G489" i="1"/>
  <c r="H489" i="1"/>
  <c r="F163" i="4"/>
  <c r="G148" i="1"/>
  <c r="G121" i="1"/>
  <c r="H306" i="1" l="1"/>
  <c r="G306" i="1"/>
  <c r="G1329" i="1"/>
  <c r="H1329" i="1"/>
  <c r="H102" i="1"/>
  <c r="G102" i="1"/>
  <c r="H466" i="1"/>
  <c r="G466" i="1"/>
  <c r="E635" i="4"/>
  <c r="D629" i="1" s="1"/>
  <c r="D414" i="1"/>
  <c r="D408" i="4"/>
  <c r="C345" i="1"/>
  <c r="F350" i="4"/>
  <c r="H78" i="1"/>
  <c r="G78" i="1"/>
  <c r="G192" i="1"/>
  <c r="H192" i="1"/>
  <c r="H46" i="1"/>
  <c r="G46" i="1"/>
  <c r="D147" i="1"/>
  <c r="E289" i="4"/>
  <c r="E290" i="4" s="1"/>
  <c r="D286" i="1" s="1"/>
  <c r="I17" i="3"/>
  <c r="C630" i="1"/>
  <c r="F636" i="4"/>
  <c r="H391" i="1"/>
  <c r="G391" i="1"/>
  <c r="D293" i="1"/>
  <c r="E407" i="4"/>
  <c r="D402" i="1" s="1"/>
  <c r="F141" i="6"/>
  <c r="C1435" i="1"/>
  <c r="H28" i="3"/>
  <c r="G358" i="1"/>
  <c r="H358" i="1"/>
  <c r="H990" i="1"/>
  <c r="G990" i="1"/>
  <c r="F298" i="4"/>
  <c r="C293" i="1"/>
  <c r="D407" i="4"/>
  <c r="G1065" i="1"/>
  <c r="H1065" i="1"/>
  <c r="H638" i="1"/>
  <c r="G638" i="1"/>
  <c r="F151" i="4"/>
  <c r="C147" i="1"/>
  <c r="D289" i="4"/>
  <c r="H17" i="3"/>
  <c r="G299" i="9"/>
  <c r="E299" i="9" s="1"/>
  <c r="H1383" i="1"/>
  <c r="G1383" i="1"/>
  <c r="D1435" i="1"/>
  <c r="I28" i="3"/>
  <c r="I29" i="3"/>
  <c r="D1436" i="1"/>
  <c r="G297" i="9"/>
  <c r="E297" i="9" s="1"/>
  <c r="H259" i="1"/>
  <c r="G259" i="1"/>
  <c r="D635" i="4"/>
  <c r="F420" i="4"/>
  <c r="C414" i="1"/>
  <c r="D290" i="4"/>
  <c r="F6" i="4"/>
  <c r="D412" i="4"/>
  <c r="C2" i="1"/>
  <c r="H16" i="3"/>
  <c r="H1096" i="1"/>
  <c r="G1096" i="1"/>
  <c r="D522" i="1"/>
  <c r="E636" i="4"/>
  <c r="D630" i="1" s="1"/>
  <c r="G574" i="1"/>
  <c r="H574" i="1"/>
  <c r="E408" i="4"/>
  <c r="D403" i="1" s="1"/>
  <c r="D345" i="1"/>
  <c r="H1183" i="1"/>
  <c r="G1183" i="1"/>
  <c r="F175" i="5"/>
  <c r="C1152" i="1"/>
  <c r="G129" i="1"/>
  <c r="H129" i="1"/>
  <c r="I35" i="3"/>
  <c r="C1518" i="1"/>
  <c r="H11" i="3" s="1"/>
  <c r="G294" i="9"/>
  <c r="E294" i="9" s="1"/>
  <c r="G3" i="1"/>
  <c r="H3" i="1"/>
  <c r="C985" i="1"/>
  <c r="D6" i="5"/>
  <c r="F7" i="5"/>
  <c r="H20" i="3"/>
  <c r="H587" i="1"/>
  <c r="G587" i="1"/>
  <c r="E412" i="4"/>
  <c r="D2" i="1"/>
  <c r="I16" i="3"/>
  <c r="H1517" i="1"/>
  <c r="G1517" i="1"/>
  <c r="F68" i="5"/>
  <c r="C1046" i="1"/>
  <c r="H21" i="3"/>
  <c r="G619" i="1"/>
  <c r="H619" i="1"/>
  <c r="G248" i="1"/>
  <c r="H248" i="1"/>
  <c r="G561" i="1"/>
  <c r="H561" i="1"/>
  <c r="G1437" i="1"/>
  <c r="H1437" i="1"/>
  <c r="H478" i="1"/>
  <c r="G478" i="1"/>
  <c r="G415" i="1"/>
  <c r="H415" i="1"/>
  <c r="G294" i="1"/>
  <c r="H294" i="1"/>
  <c r="G220" i="1"/>
  <c r="H220" i="1"/>
  <c r="G295" i="9"/>
  <c r="E295" i="9" s="1"/>
  <c r="B295" i="9" s="1"/>
  <c r="G1112" i="1"/>
  <c r="H1112" i="1"/>
  <c r="H522" i="1"/>
  <c r="G522" i="1"/>
  <c r="H1214" i="1"/>
  <c r="G1214" i="1"/>
  <c r="E175" i="5"/>
  <c r="D1153" i="1"/>
  <c r="G1153" i="1" s="1"/>
  <c r="I22" i="3"/>
  <c r="H1299" i="1"/>
  <c r="G1299" i="1"/>
  <c r="H1408" i="1"/>
  <c r="G1408" i="1"/>
  <c r="H1524" i="1"/>
  <c r="G1524" i="1"/>
  <c r="H637" i="1"/>
  <c r="G637" i="1"/>
  <c r="H346" i="1"/>
  <c r="G346" i="1"/>
  <c r="G282" i="9" l="1"/>
  <c r="E282" i="9" s="1"/>
  <c r="B282" i="9" s="1"/>
  <c r="F6" i="5"/>
  <c r="G276" i="9"/>
  <c r="E276" i="9" s="1"/>
  <c r="C984" i="1"/>
  <c r="B297" i="9"/>
  <c r="E296" i="9"/>
  <c r="I10" i="3" s="1"/>
  <c r="H1435" i="1"/>
  <c r="G1435" i="1"/>
  <c r="H345" i="1"/>
  <c r="G345" i="1"/>
  <c r="H985" i="1"/>
  <c r="G985" i="1"/>
  <c r="F290" i="4"/>
  <c r="C286" i="1"/>
  <c r="H1436" i="1"/>
  <c r="G1436" i="1"/>
  <c r="G293" i="1"/>
  <c r="H293" i="1"/>
  <c r="H630" i="1"/>
  <c r="G630" i="1"/>
  <c r="F408" i="4"/>
  <c r="C403" i="1"/>
  <c r="D1152" i="1"/>
  <c r="H1152" i="1" s="1"/>
  <c r="H276" i="9"/>
  <c r="H2" i="1"/>
  <c r="G2" i="1"/>
  <c r="H147" i="1"/>
  <c r="G147" i="1"/>
  <c r="H1153" i="1"/>
  <c r="E293" i="9"/>
  <c r="I11" i="3" s="1"/>
  <c r="B294" i="9"/>
  <c r="F407" i="4"/>
  <c r="C402" i="1"/>
  <c r="N3" i="9"/>
  <c r="G1518" i="1"/>
  <c r="H1518" i="1"/>
  <c r="G1152" i="1"/>
  <c r="C629" i="1"/>
  <c r="F635" i="4"/>
  <c r="F289" i="4"/>
  <c r="D413" i="4"/>
  <c r="D291" i="4"/>
  <c r="C285" i="1"/>
  <c r="H9" i="3"/>
  <c r="G1046" i="1"/>
  <c r="H1046" i="1"/>
  <c r="D407" i="1"/>
  <c r="E639" i="4"/>
  <c r="C407" i="1"/>
  <c r="D639" i="4"/>
  <c r="D414" i="4"/>
  <c r="F412" i="4"/>
  <c r="H414" i="1"/>
  <c r="G414" i="1"/>
  <c r="E298" i="9"/>
  <c r="B299" i="9"/>
  <c r="E291" i="4"/>
  <c r="D287" i="1" s="1"/>
  <c r="E413" i="4"/>
  <c r="D285" i="1"/>
  <c r="K3" i="9" l="1"/>
  <c r="I9" i="3"/>
  <c r="E275" i="9"/>
  <c r="B276" i="9"/>
  <c r="E415" i="4"/>
  <c r="D410" i="1" s="1"/>
  <c r="D408" i="1"/>
  <c r="E640" i="4"/>
  <c r="F639" i="4"/>
  <c r="C633" i="1"/>
  <c r="G285" i="1"/>
  <c r="H285" i="1"/>
  <c r="G402" i="1"/>
  <c r="H402" i="1"/>
  <c r="H403" i="1"/>
  <c r="G403" i="1"/>
  <c r="F291" i="4"/>
  <c r="C287" i="1"/>
  <c r="F414" i="4"/>
  <c r="C409" i="1"/>
  <c r="D633" i="1"/>
  <c r="H286" i="1"/>
  <c r="G286" i="1"/>
  <c r="H407" i="1"/>
  <c r="G407" i="1"/>
  <c r="H629" i="1"/>
  <c r="G629" i="1"/>
  <c r="E414" i="4"/>
  <c r="D409" i="1" s="1"/>
  <c r="D640" i="4"/>
  <c r="D415" i="4"/>
  <c r="F413" i="4"/>
  <c r="C408" i="1"/>
  <c r="H8" i="3"/>
  <c r="G984" i="1"/>
  <c r="H984" i="1"/>
  <c r="F415" i="4" l="1"/>
  <c r="C410" i="1"/>
  <c r="D634" i="1"/>
  <c r="E642" i="4"/>
  <c r="C634" i="1"/>
  <c r="F640" i="4"/>
  <c r="D642" i="4"/>
  <c r="H408" i="1"/>
  <c r="G408" i="1"/>
  <c r="E641" i="4"/>
  <c r="D641" i="4"/>
  <c r="I8" i="3"/>
  <c r="M3" i="9"/>
  <c r="H287" i="1"/>
  <c r="G287" i="1"/>
  <c r="H633" i="1"/>
  <c r="G633" i="1"/>
  <c r="G409" i="1"/>
  <c r="H409" i="1"/>
  <c r="D645" i="4" l="1"/>
  <c r="F641" i="4"/>
  <c r="C635" i="1"/>
  <c r="D636" i="1"/>
  <c r="E646" i="4"/>
  <c r="E645" i="4"/>
  <c r="D635" i="1"/>
  <c r="F642" i="4"/>
  <c r="C636" i="1"/>
  <c r="D646" i="4"/>
  <c r="H410" i="1"/>
  <c r="G410" i="1"/>
  <c r="H634" i="1"/>
  <c r="G634" i="1"/>
  <c r="H635" i="1" l="1"/>
  <c r="G635" i="1"/>
  <c r="F646" i="4"/>
  <c r="C640" i="1"/>
  <c r="H19" i="3"/>
  <c r="D639" i="1"/>
  <c r="I18" i="3"/>
  <c r="H636" i="1"/>
  <c r="G636" i="1"/>
  <c r="D640" i="1"/>
  <c r="H7" i="3" s="1"/>
  <c r="I19" i="3"/>
  <c r="G274" i="9"/>
  <c r="E274" i="9" s="1"/>
  <c r="B274" i="9" s="1"/>
  <c r="C639" i="1"/>
  <c r="H18" i="3"/>
  <c r="F645" i="4"/>
  <c r="J3" i="9" l="1"/>
  <c r="I7" i="3"/>
  <c r="H640" i="1"/>
  <c r="G640" i="1"/>
  <c r="H639" i="1"/>
  <c r="G639" i="1"/>
  <c r="M271" i="9" l="1"/>
  <c r="L271" i="9"/>
  <c r="G18" i="9"/>
  <c r="H18" i="9"/>
  <c r="L16" i="9"/>
  <c r="J17" i="9"/>
  <c r="J11" i="9"/>
  <c r="I17" i="9"/>
  <c r="K11" i="9"/>
  <c r="J7" i="9"/>
  <c r="K9" i="9"/>
  <c r="I12" i="9"/>
  <c r="J5" i="9"/>
  <c r="J8" i="9"/>
  <c r="I8" i="9"/>
  <c r="I5" i="9"/>
  <c r="M16" i="9"/>
  <c r="M15" i="9"/>
  <c r="L15" i="9"/>
  <c r="G16" i="9"/>
  <c r="H16" i="9"/>
  <c r="K13" i="9"/>
  <c r="I7" i="9"/>
  <c r="K8" i="9"/>
  <c r="I6" i="9"/>
  <c r="I9" i="9"/>
  <c r="J9" i="9"/>
  <c r="I11" i="9"/>
  <c r="J6" i="9"/>
  <c r="K7" i="9"/>
  <c r="K12" i="9"/>
  <c r="J12" i="9"/>
  <c r="J13" i="9"/>
  <c r="G17" i="9"/>
  <c r="H15" i="9"/>
  <c r="J10" i="9"/>
  <c r="K5" i="9"/>
  <c r="I13" i="9"/>
  <c r="K6" i="9"/>
  <c r="K10" i="9"/>
  <c r="H17" i="9"/>
  <c r="G15" i="9"/>
  <c r="E13" i="9" l="1"/>
  <c r="B13" i="9" s="1"/>
  <c r="F271" i="9"/>
  <c r="B271" i="9" s="1"/>
  <c r="E15" i="9"/>
  <c r="E9" i="9"/>
  <c r="B9" i="9" s="1"/>
  <c r="E11" i="9"/>
  <c r="B11" i="9" s="1"/>
  <c r="E16" i="9"/>
  <c r="E10" i="9"/>
  <c r="B10" i="9" s="1"/>
  <c r="E5" i="9"/>
  <c r="E12" i="9"/>
  <c r="B12" i="9" s="1"/>
  <c r="E7" i="9"/>
  <c r="B7" i="9" s="1"/>
  <c r="F15" i="9"/>
  <c r="E8" i="9"/>
  <c r="B8" i="9" s="1"/>
  <c r="E18" i="9"/>
  <c r="B18" i="9" s="1"/>
  <c r="E17" i="9"/>
  <c r="B17" i="9" s="1"/>
  <c r="F19" i="9"/>
  <c r="E6" i="9"/>
  <c r="B6" i="9" s="1"/>
  <c r="F16" i="9"/>
  <c r="B16" i="9" l="1"/>
  <c r="B5" i="9"/>
  <c r="E4" i="9"/>
  <c r="E14" i="9"/>
  <c r="F14" i="9"/>
  <c r="F3" i="9" s="1"/>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<sst xmlns="http://schemas.openxmlformats.org/spreadsheetml/2006/main" count="4338" uniqueCount="3399">
  <si>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</si>
  <si>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</si>
  <si>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</si>
  <si>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</si>
  <si>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</si>
  <si>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</si>
  <si>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</si>
  <si>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</si>
  <si>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</si>
  <si>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</si>
  <si>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</si>
  <si>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</si>
  <si>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</si>
  <si>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</si>
  <si>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</si>
  <si>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</si>
  <si>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</si>
  <si>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</si>
  <si>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</si>
  <si>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</si>
  <si>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</si>
  <si>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</si>
  <si>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</si>
  <si>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</si>
  <si>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</si>
  <si>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</si>
  <si>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</si>
  <si>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</si>
  <si>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</si>
  <si>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</si>
  <si>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</si>
  <si>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</si>
  <si>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</si>
  <si>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</si>
  <si>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</si>
  <si>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</si>
  <si>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</si>
  <si>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</si>
  <si>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</si>
  <si>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</si>
  <si>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</si>
  <si>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</si>
  <si>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</si>
  <si>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</si>
  <si>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</si>
  <si>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</si>
  <si>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</si>
  <si>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</si>
  <si>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16800 - DRVODJELJSKA ŠKOLA ZAGERB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</si>
  <si>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</si>
  <si>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</si>
  <si>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</si>
  <si>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</si>
  <si>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</si>
  <si>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</si>
  <si>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</si>
  <si>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</si>
  <si>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</si>
  <si>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</si>
  <si>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</si>
  <si>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</si>
  <si>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</si>
  <si>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</si>
  <si>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</si>
  <si>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</si>
  <si>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</si>
  <si>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</si>
  <si>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</si>
  <si>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</si>
  <si>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</si>
  <si>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</si>
  <si>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</si>
  <si>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</si>
  <si>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</si>
  <si>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</si>
  <si>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</si>
  <si>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</si>
  <si>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</si>
  <si>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</si>
  <si>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</si>
  <si>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</si>
  <si>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</si>
  <si>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</si>
  <si>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</si>
  <si>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</si>
  <si>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</si>
  <si>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</si>
  <si>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</si>
  <si>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</si>
  <si>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</si>
  <si>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</si>
  <si>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</si>
  <si>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</si>
  <si>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</si>
  <si>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</si>
  <si>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</si>
  <si>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</si>
  <si>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</si>
  <si>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</si>
  <si>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</si>
  <si>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</si>
  <si>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</si>
  <si>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</si>
  <si>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</si>
  <si>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</si>
  <si>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</si>
  <si>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</si>
  <si>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</si>
  <si>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</si>
  <si>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</si>
  <si>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</si>
  <si>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</si>
  <si>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</si>
  <si>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</si>
  <si>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</si>
  <si>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</si>
  <si>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</si>
  <si>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</si>
  <si>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</si>
  <si>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</si>
  <si>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</si>
  <si>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</si>
  <si>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</si>
  <si>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</si>
  <si>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</si>
  <si>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</si>
  <si>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</si>
  <si>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</si>
  <si>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</si>
  <si>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</si>
  <si>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</si>
  <si>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</si>
  <si>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</si>
  <si>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</si>
  <si>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</si>
  <si>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</si>
  <si>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</si>
  <si>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</si>
  <si>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</si>
  <si>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</si>
  <si>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</si>
  <si>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</si>
  <si>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</si>
  <si>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</si>
  <si>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</si>
  <si>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</si>
  <si>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</si>
  <si>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</si>
  <si>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</si>
  <si>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</si>
  <si>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</si>
  <si>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</si>
  <si>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</si>
  <si>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</si>
  <si>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</si>
  <si>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</si>
  <si>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</si>
  <si>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</si>
  <si>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</si>
  <si>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</si>
  <si>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</si>
  <si>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</si>
  <si>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</si>
  <si>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</si>
  <si>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</si>
  <si>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</si>
  <si>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</si>
  <si>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</si>
  <si>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</si>
  <si>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</si>
  <si>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</si>
  <si>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</si>
  <si>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</si>
  <si>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</si>
  <si>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</si>
  <si>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</si>
  <si>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</si>
  <si>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</si>
  <si>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</si>
  <si>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</si>
  <si>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</si>
  <si>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</si>
  <si>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</si>
  <si>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</si>
  <si>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</si>
  <si>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</si>
  <si>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</si>
  <si>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</si>
  <si>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</si>
  <si>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</si>
  <si>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</si>
  <si>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</si>
  <si>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</si>
  <si>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</si>
  <si>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</si>
  <si>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</si>
  <si>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</si>
  <si>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</si>
  <si>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</si>
  <si>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</si>
  <si>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</si>
  <si>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</si>
  <si>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</si>
  <si>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</si>
  <si>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</si>
  <si>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</si>
  <si>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</si>
  <si>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</si>
  <si>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</si>
  <si>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</si>
  <si>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</si>
  <si>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</si>
  <si>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</si>
  <si>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</si>
  <si>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</si>
  <si>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</si>
  <si>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</si>
  <si>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</si>
  <si>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</si>
  <si>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</si>
  <si>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</si>
  <si>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</si>
  <si>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</si>
  <si>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</si>
  <si>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</si>
  <si>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</si>
  <si>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</si>
  <si>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</si>
  <si>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</si>
  <si>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</si>
  <si>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</si>
  <si>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</si>
  <si>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</si>
  <si>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</si>
  <si>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</si>
  <si>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</si>
  <si>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</si>
  <si>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</si>
  <si>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</si>
  <si>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</si>
  <si>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</si>
  <si>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</si>
  <si>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</si>
  <si>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</si>
  <si>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</si>
  <si>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</si>
  <si>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</si>
  <si>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</si>
  <si>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</si>
  <si>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</si>
  <si>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</si>
  <si>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</si>
  <si>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</si>
  <si>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</si>
  <si>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</si>
  <si>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</si>
  <si>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</si>
  <si>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</si>
  <si>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</si>
  <si>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</si>
  <si>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</si>
  <si>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</si>
  <si>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</si>
  <si>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</si>
  <si>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</si>
  <si>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</si>
  <si>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</si>
  <si>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</si>
  <si>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</si>
  <si>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</si>
  <si>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</si>
  <si>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</si>
  <si>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</si>
  <si>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</si>
  <si>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</si>
  <si>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</si>
  <si>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</si>
  <si>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</si>
  <si>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</si>
  <si>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</si>
  <si>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</si>
  <si>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</si>
  <si>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</si>
  <si>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</si>
  <si>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</si>
  <si>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</si>
  <si>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</si>
  <si>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</si>
  <si>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</si>
  <si>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</si>
  <si>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</si>
  <si>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</si>
  <si>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</si>
  <si>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</si>
  <si>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</si>
  <si>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</si>
  <si>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</si>
  <si>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</si>
  <si>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</si>
  <si>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</si>
  <si>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</si>
  <si>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</si>
  <si>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</si>
  <si>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</si>
  <si>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</si>
  <si>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</si>
  <si>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</si>
  <si>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</si>
  <si>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</si>
  <si>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</si>
  <si>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</si>
  <si>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</si>
  <si>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</si>
  <si>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</si>
  <si>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</si>
  <si>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</si>
  <si>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</si>
  <si>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</si>
  <si>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</si>
  <si>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</si>
  <si>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</si>
  <si>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</si>
  <si>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</si>
  <si>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</si>
  <si>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</si>
  <si>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</si>
  <si>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</si>
  <si>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</si>
  <si>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</si>
  <si>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</si>
  <si>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</si>
  <si>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</si>
  <si>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</si>
  <si>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</si>
  <si>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</si>
  <si>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</si>
  <si>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</si>
  <si>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</si>
  <si>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</si>
  <si>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</si>
  <si>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</si>
  <si>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</si>
  <si>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</si>
  <si>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</si>
  <si>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</si>
  <si>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</si>
  <si>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</si>
  <si>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</si>
  <si>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</si>
  <si>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</si>
  <si>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</si>
  <si>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</si>
  <si>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</si>
  <si>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</si>
  <si>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</si>
  <si>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</si>
  <si>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</si>
  <si>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</si>
  <si>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</si>
  <si>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</si>
  <si>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</si>
  <si>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</si>
  <si>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</si>
  <si>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</si>
  <si>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</si>
  <si>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</si>
  <si>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</si>
  <si>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</si>
  <si>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</si>
  <si>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</si>
  <si>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</si>
  <si>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</si>
  <si>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</si>
  <si>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</si>
  <si>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</si>
  <si>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</si>
  <si>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</si>
  <si>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</si>
  <si>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</si>
  <si>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</si>
  <si>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</si>
  <si>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</si>
  <si>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</si>
  <si>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</si>
  <si>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</si>
  <si>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</si>
  <si>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</si>
  <si>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</si>
  <si>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</si>
  <si>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</si>
  <si>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</si>
  <si>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</si>
  <si>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</si>
  <si>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</si>
  <si>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</si>
  <si>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</si>
  <si>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</si>
  <si>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</si>
  <si>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</si>
  <si>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</si>
  <si>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</si>
  <si>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</si>
  <si>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</si>
  <si>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</si>
  <si>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</si>
  <si>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</si>
  <si>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</si>
  <si>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</si>
  <si>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</si>
  <si>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</si>
  <si>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</si>
  <si>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</si>
  <si>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</si>
  <si>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</si>
  <si>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</si>
  <si>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</si>
  <si>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</si>
  <si>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</si>
  <si>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</si>
  <si>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</si>
  <si>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</si>
  <si>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</si>
  <si>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</si>
  <si>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</si>
  <si>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</si>
  <si>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</si>
  <si>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</si>
  <si>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</si>
  <si>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</si>
  <si>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</si>
  <si>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</si>
  <si>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</si>
  <si>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</si>
  <si>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</si>
  <si>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</si>
  <si>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</si>
  <si>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</si>
  <si>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</si>
  <si>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</si>
  <si>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</si>
  <si>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</si>
  <si>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</si>
  <si>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</si>
  <si>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</si>
  <si>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</si>
  <si>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</si>
  <si>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</si>
  <si>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</si>
  <si>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</si>
  <si>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</si>
  <si>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</si>
  <si>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</si>
  <si>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</si>
  <si>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</si>
  <si>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</si>
  <si>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</si>
  <si>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</si>
  <si>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</si>
  <si>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</si>
  <si>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</si>
  <si>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</si>
  <si>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</si>
  <si>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</si>
  <si>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</si>
  <si>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</si>
  <si>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</si>
  <si>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</si>
  <si>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</si>
  <si>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</si>
  <si>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</si>
  <si>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</si>
  <si>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</si>
  <si>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</si>
  <si>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</si>
  <si>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</si>
  <si>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</si>
  <si>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</si>
  <si>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</si>
  <si>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</si>
  <si>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</si>
  <si>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</si>
  <si>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</si>
  <si>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</si>
  <si>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</si>
  <si>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</si>
  <si>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</si>
  <si>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</si>
  <si>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</si>
  <si>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</si>
  <si>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</si>
  <si>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</si>
  <si>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</si>
  <si>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</si>
  <si>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</si>
  <si>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</si>
  <si>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</si>
  <si>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</si>
  <si>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</si>
  <si>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</si>
  <si>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</si>
  <si>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</si>
  <si>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</si>
  <si>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</si>
  <si>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</si>
  <si>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</si>
  <si>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</si>
  <si>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</si>
  <si>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</si>
  <si>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</si>
  <si>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</si>
  <si>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</si>
  <si>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</si>
  <si>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</si>
  <si>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</si>
  <si>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</si>
  <si>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</si>
  <si>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</si>
  <si>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</si>
  <si>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</si>
  <si>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</si>
  <si>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</si>
  <si>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</si>
  <si>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</si>
  <si>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</si>
  <si>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</si>
  <si>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</si>
  <si>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</si>
  <si>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</si>
  <si>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</si>
  <si>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</si>
  <si>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</si>
  <si>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</si>
  <si>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</si>
  <si>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</si>
  <si>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</si>
  <si>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</si>
  <si>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</si>
  <si>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</si>
  <si>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</si>
  <si>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</si>
  <si>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</si>
  <si>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</si>
  <si>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</si>
  <si>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</si>
  <si>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</si>
  <si>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</si>
  <si>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</si>
  <si>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</si>
  <si>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</si>
  <si>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</si>
  <si>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</si>
  <si>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</si>
  <si>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</si>
  <si>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</si>
  <si>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</si>
  <si>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</si>
  <si>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</si>
  <si>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</si>
  <si>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</si>
  <si>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</si>
  <si>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</si>
  <si>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</si>
  <si>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</si>
  <si>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</si>
  <si>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</si>
  <si>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</si>
  <si>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</si>
  <si>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</si>
  <si>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</si>
  <si>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</si>
  <si>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</si>
  <si>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</si>
  <si>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</si>
  <si>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</si>
  <si>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</si>
  <si>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</si>
  <si>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</si>
  <si>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</si>
  <si>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</si>
  <si>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</si>
  <si>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</si>
  <si>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</si>
  <si>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</si>
  <si>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</si>
  <si>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</si>
  <si>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</si>
  <si>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</si>
  <si>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</si>
  <si>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</si>
  <si>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</si>
  <si>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</si>
  <si>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</si>
  <si>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</si>
  <si>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</si>
  <si>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</si>
  <si>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</si>
  <si>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</si>
  <si>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</si>
  <si>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</si>
  <si>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</si>
  <si>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</si>
  <si>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</si>
  <si>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</si>
  <si>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</si>
  <si>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</si>
  <si>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</si>
  <si>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</si>
  <si>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</si>
  <si>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</si>
  <si>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</si>
  <si>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</si>
  <si>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</si>
  <si>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</si>
  <si>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</si>
  <si>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</si>
  <si>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</si>
  <si>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</si>
  <si>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</si>
  <si>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</si>
  <si>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</si>
  <si>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</si>
  <si>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</si>
  <si>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</si>
  <si>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</si>
  <si>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</si>
  <si>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</si>
  <si>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</si>
  <si>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</si>
  <si>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</si>
  <si>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</si>
  <si>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</si>
  <si>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</si>
  <si>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</si>
  <si>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</si>
  <si>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</si>
  <si>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</si>
  <si>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</si>
  <si>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</si>
  <si>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</si>
  <si>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</si>
  <si>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</si>
  <si>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</si>
  <si>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</si>
  <si>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</si>
  <si>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</si>
  <si>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</si>
  <si>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</si>
  <si>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</si>
  <si>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</si>
  <si>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</si>
  <si>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</si>
  <si>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</si>
  <si>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</si>
  <si>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</si>
  <si>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</si>
  <si>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</si>
  <si>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</si>
  <si>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</si>
  <si>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</si>
  <si>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</si>
  <si>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</si>
  <si>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</si>
  <si>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</si>
  <si>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</si>
  <si>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</si>
  <si>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</si>
  <si>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</si>
  <si>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</si>
  <si>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</si>
  <si>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</si>
  <si>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</si>
  <si>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</si>
  <si>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</si>
  <si>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</si>
  <si>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</si>
  <si>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</si>
  <si>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</si>
  <si>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</si>
  <si>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</si>
  <si>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</si>
  <si>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</si>
  <si>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</si>
  <si>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</si>
  <si>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</si>
  <si>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</si>
  <si>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</si>
  <si>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</si>
  <si>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</si>
  <si>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</si>
  <si>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</si>
  <si>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</si>
  <si>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</si>
  <si>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</si>
  <si>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</si>
  <si>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</si>
  <si>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</si>
  <si>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</si>
  <si>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</si>
  <si>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</si>
  <si>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</si>
  <si>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</si>
  <si>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</si>
  <si>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</si>
  <si>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</si>
  <si>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</si>
  <si>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</si>
  <si>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</si>
  <si>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</si>
  <si>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</si>
  <si>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</si>
  <si>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</si>
  <si>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</si>
  <si>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</si>
  <si>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</si>
  <si>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</si>
  <si>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</si>
  <si>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</si>
  <si>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</si>
  <si>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</si>
  <si>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</si>
  <si>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</si>
  <si>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</si>
  <si>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</si>
  <si>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</si>
  <si>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</si>
  <si>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</si>
  <si>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</si>
  <si>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</si>
  <si>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</si>
  <si>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</si>
  <si>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</si>
  <si>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</si>
  <si>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</si>
  <si>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</si>
  <si>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</si>
  <si>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</si>
  <si>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</si>
  <si>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</si>
  <si>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</si>
  <si>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</si>
  <si>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</si>
  <si>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</si>
  <si>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</si>
  <si>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</si>
  <si>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</si>
  <si>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</si>
  <si>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</si>
  <si>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</si>
  <si>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</si>
  <si>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</si>
  <si>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</si>
  <si>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</si>
  <si>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</si>
  <si>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</si>
  <si>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</si>
  <si>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</si>
  <si>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</si>
  <si>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</si>
  <si>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</si>
  <si>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</si>
  <si>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</si>
  <si>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</si>
  <si>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</si>
  <si>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</si>
  <si>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</si>
  <si>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</si>
  <si>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</si>
  <si>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</si>
  <si>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</si>
  <si>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</si>
  <si>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</si>
  <si>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</si>
  <si>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</si>
  <si>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</si>
  <si>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</si>
  <si>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</si>
  <si>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</si>
  <si>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</si>
  <si>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</si>
  <si>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</si>
  <si>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</si>
  <si>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</si>
  <si>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</si>
  <si>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</si>
  <si>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</si>
  <si>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</si>
  <si>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</si>
  <si>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</si>
  <si>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</si>
  <si>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</si>
  <si>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</si>
  <si>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</si>
  <si>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</si>
  <si>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</si>
  <si>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</si>
  <si>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</si>
  <si>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</si>
  <si>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</si>
  <si>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</si>
  <si>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</si>
  <si>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</si>
  <si>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</si>
  <si>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</si>
  <si>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</si>
  <si>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</si>
  <si>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</si>
  <si>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</si>
  <si>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</si>
  <si>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</si>
  <si>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</si>
  <si>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</si>
  <si>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</si>
  <si>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</si>
  <si>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</si>
  <si>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</si>
  <si>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</si>
  <si>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</si>
  <si>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</si>
  <si>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</si>
  <si>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</si>
  <si>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</si>
  <si>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</si>
  <si>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</si>
  <si>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</si>
  <si>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</si>
  <si>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</si>
  <si>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</si>
  <si>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</si>
  <si>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</si>
  <si>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</si>
  <si>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</si>
  <si>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</si>
  <si>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</si>
  <si>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</si>
  <si>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</si>
  <si>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</si>
  <si>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</si>
  <si>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</si>
  <si>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</si>
  <si>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</si>
  <si>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</si>
  <si>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</si>
  <si>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</si>
  <si>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</si>
  <si>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</si>
  <si>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</si>
  <si>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</si>
  <si>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</si>
  <si>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</si>
  <si>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</si>
  <si>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</si>
  <si>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</si>
  <si>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</si>
  <si>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</si>
  <si>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</si>
  <si>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</si>
  <si>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</si>
  <si>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</si>
  <si>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</si>
  <si>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</si>
  <si>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</si>
  <si>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</si>
  <si>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</si>
  <si>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</si>
  <si>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</si>
  <si>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</si>
  <si>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</si>
  <si>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</si>
  <si>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</si>
  <si>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</si>
  <si>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</si>
  <si>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</si>
  <si>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</si>
  <si>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</si>
  <si>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</si>
  <si>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</si>
  <si>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</si>
  <si>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</si>
  <si>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</si>
  <si>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</si>
  <si>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</si>
  <si>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</si>
  <si>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</si>
  <si>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</si>
  <si>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</si>
  <si>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</si>
  <si>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</si>
  <si>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</si>
  <si>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</si>
  <si>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</si>
  <si>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</si>
  <si>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</si>
  <si>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</si>
  <si>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</si>
  <si>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</si>
  <si>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</si>
  <si>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</si>
  <si>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</si>
  <si>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</si>
  <si>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</si>
  <si>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</si>
  <si>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</si>
  <si>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</si>
  <si>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</si>
  <si>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</si>
  <si>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</si>
  <si>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</si>
  <si>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</si>
  <si>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</si>
  <si>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</si>
  <si>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</si>
  <si>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</si>
  <si>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</si>
  <si>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</si>
  <si>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</si>
  <si>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</si>
  <si>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</si>
  <si>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</si>
  <si>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</si>
  <si>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</si>
  <si>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</si>
  <si>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</si>
  <si>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</si>
  <si>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</si>
  <si>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</si>
  <si>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</si>
  <si>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</si>
  <si>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</si>
  <si>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</si>
  <si>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</si>
  <si>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</si>
  <si>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</si>
  <si>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</si>
  <si>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</si>
  <si>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</si>
  <si>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</si>
  <si>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</si>
  <si>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</si>
  <si>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</si>
  <si>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</si>
  <si>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</si>
  <si>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</si>
  <si>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</si>
  <si>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</si>
  <si>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</si>
  <si>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</si>
  <si>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</si>
  <si>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</si>
  <si>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</si>
  <si>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</si>
  <si>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</si>
  <si>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</si>
  <si>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</si>
  <si>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</si>
  <si>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</si>
  <si>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</si>
  <si>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</si>
  <si>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</si>
  <si>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</si>
  <si>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</si>
  <si>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</si>
  <si>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</si>
  <si>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</si>
  <si>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</si>
  <si>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</si>
  <si>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</si>
  <si>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</si>
  <si>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</si>
  <si>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</si>
  <si>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</si>
  <si>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</si>
  <si>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</si>
  <si>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</si>
  <si>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</si>
  <si>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</si>
  <si>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</si>
  <si>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</si>
  <si>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</si>
  <si>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</si>
  <si>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</si>
  <si>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</si>
  <si>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</si>
  <si>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</si>
  <si>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</si>
  <si>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</si>
  <si>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</si>
  <si>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</si>
  <si>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</si>
  <si>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</si>
  <si>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</si>
  <si>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</si>
  <si>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</si>
  <si>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</si>
  <si>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</si>
  <si>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</si>
  <si>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</si>
  <si>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</si>
  <si>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</si>
  <si>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</si>
  <si>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</si>
  <si>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</si>
  <si>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</si>
  <si>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</si>
  <si>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</si>
  <si>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</si>
  <si>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</si>
  <si>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</si>
  <si>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</si>
  <si>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</si>
  <si>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</si>
  <si>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</si>
  <si>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</si>
  <si>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</si>
  <si>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</si>
  <si>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</si>
  <si>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</si>
  <si>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</si>
  <si>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</si>
  <si>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</si>
  <si>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</si>
  <si>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</si>
  <si>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</si>
  <si>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</si>
  <si>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</si>
  <si>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</si>
  <si>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</si>
  <si>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</si>
  <si>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</si>
  <si>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</si>
  <si>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</si>
  <si>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</si>
  <si>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</si>
  <si>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</si>
  <si>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</si>
  <si>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</si>
  <si>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</si>
  <si>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</si>
  <si>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</si>
  <si>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</si>
  <si>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</si>
  <si>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</si>
  <si>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</si>
  <si>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</si>
  <si>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</si>
  <si>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</si>
  <si>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</si>
  <si>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</si>
  <si>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</si>
  <si>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</si>
  <si>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</si>
  <si>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</si>
  <si>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</si>
  <si>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</si>
  <si>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</si>
  <si>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</si>
  <si>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</si>
  <si>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</si>
  <si>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</si>
  <si>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</si>
  <si>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</si>
  <si>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</si>
  <si>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</si>
  <si>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</si>
  <si>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</si>
  <si>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</si>
  <si>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</si>
  <si>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</si>
  <si>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</si>
  <si>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</si>
  <si>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</si>
  <si>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</si>
  <si>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</si>
  <si>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</si>
  <si>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</si>
  <si>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</si>
  <si>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</si>
  <si>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</si>
  <si>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</si>
  <si>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</si>
  <si>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</si>
  <si>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</si>
  <si>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</si>
  <si>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</si>
  <si>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</si>
  <si>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</si>
  <si>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</si>
  <si>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</si>
  <si>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</si>
  <si>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</si>
  <si>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</si>
  <si>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</si>
  <si>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</si>
  <si>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</si>
  <si>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</si>
  <si>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</si>
  <si>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</si>
  <si>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</si>
  <si>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</si>
  <si>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</si>
  <si>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</si>
  <si>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</si>
  <si>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</si>
  <si>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</si>
  <si>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</si>
  <si>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</si>
  <si>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</si>
  <si>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</si>
  <si>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</si>
  <si>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</si>
  <si>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</si>
  <si>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</si>
  <si>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</si>
  <si>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</si>
  <si>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</si>
  <si>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</si>
  <si>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</si>
  <si>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</si>
  <si>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</si>
  <si>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</si>
  <si>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</si>
  <si>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</si>
  <si>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</si>
  <si>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</si>
  <si>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</si>
  <si>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</si>
  <si>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</si>
  <si>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</si>
  <si>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</si>
  <si>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</si>
  <si>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</si>
  <si>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</si>
  <si>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</si>
  <si>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</si>
  <si>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</si>
  <si>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</si>
  <si>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</si>
  <si>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</si>
  <si>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</si>
  <si>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</si>
  <si>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</si>
  <si>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</si>
  <si>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</si>
  <si>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</si>
  <si>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</si>
  <si>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</si>
  <si>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</si>
  <si>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</si>
  <si>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</si>
  <si>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</si>
  <si>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</si>
  <si>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</si>
  <si>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</si>
  <si>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</si>
  <si>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</si>
  <si>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</si>
  <si>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</si>
  <si>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</si>
  <si>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</si>
  <si>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</si>
  <si>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</si>
  <si>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</si>
  <si>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</si>
  <si>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</si>
  <si>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</si>
  <si>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</si>
  <si>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</si>
  <si>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</si>
  <si>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</si>
  <si>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</si>
  <si>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</si>
  <si>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</si>
  <si>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</si>
  <si>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</si>
  <si>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</si>
  <si>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</si>
  <si>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</si>
  <si>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</si>
  <si>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</si>
  <si>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</si>
  <si>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</si>
  <si>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</si>
  <si>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</si>
  <si>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</si>
  <si>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</si>
  <si>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</si>
  <si>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</si>
  <si>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</si>
  <si>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</si>
  <si>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</si>
  <si>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</si>
  <si>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</si>
  <si>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</si>
  <si>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</si>
  <si>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</si>
  <si>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</si>
  <si>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</si>
  <si>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</si>
  <si>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</si>
  <si>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</si>
  <si>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</si>
  <si>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</si>
  <si>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</si>
  <si>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</si>
  <si>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</si>
  <si>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</si>
  <si>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</si>
  <si>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</si>
  <si>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</si>
  <si>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</si>
  <si>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</si>
  <si>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</si>
  <si>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</si>
  <si>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</si>
  <si>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</si>
  <si>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</si>
  <si>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</si>
  <si>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</si>
  <si>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</si>
  <si>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</si>
  <si>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</si>
  <si>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</si>
  <si>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</si>
  <si>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</si>
  <si>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</si>
  <si>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</si>
  <si>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</si>
  <si>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</si>
  <si>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</si>
  <si>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</si>
  <si>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</si>
  <si>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</si>
  <si>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</si>
  <si>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</si>
  <si>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</si>
  <si>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</si>
  <si>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</si>
  <si>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</si>
  <si>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</si>
  <si>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</si>
  <si>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</si>
  <si>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</si>
  <si>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</si>
  <si>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</si>
  <si>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</si>
  <si>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</si>
  <si>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</si>
  <si>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</si>
  <si>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</si>
  <si>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</si>
  <si>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</si>
  <si>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</si>
  <si>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</si>
  <si>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</si>
  <si>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</si>
  <si>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</si>
  <si>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</si>
  <si>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</si>
  <si>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</si>
  <si>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</si>
  <si>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</si>
  <si>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</si>
  <si>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</si>
  <si>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</si>
  <si>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</si>
  <si>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</si>
  <si>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</si>
  <si>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</si>
  <si>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</si>
  <si>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</si>
  <si>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</si>
  <si>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</si>
  <si>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</si>
  <si>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</si>
  <si>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</si>
  <si>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</si>
  <si>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</si>
  <si>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</si>
  <si>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</si>
  <si>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</si>
  <si>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</si>
  <si>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</si>
  <si>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</si>
  <si>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</si>
  <si>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</si>
  <si>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</si>
  <si>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</si>
  <si>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</si>
  <si>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</si>
  <si>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</si>
  <si>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</si>
  <si>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</si>
  <si>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</si>
  <si>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</si>
  <si>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</si>
  <si>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</si>
  <si>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</si>
  <si>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</si>
  <si>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</si>
  <si>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</si>
  <si>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</si>
  <si>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</si>
  <si>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</si>
  <si>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</si>
  <si>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</si>
  <si>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</si>
  <si>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</si>
  <si>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</si>
  <si>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</si>
  <si>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</si>
  <si>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</si>
  <si>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</si>
  <si>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</si>
  <si>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</si>
  <si>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</si>
  <si>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</si>
  <si>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</si>
  <si>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</si>
  <si>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</si>
  <si>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</si>
  <si>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</si>
  <si>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</si>
  <si>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</si>
  <si>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</si>
  <si>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</si>
  <si>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</si>
  <si>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</si>
  <si>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</si>
  <si>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</si>
  <si>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</si>
  <si>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</si>
  <si>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</si>
  <si>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</si>
  <si>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</si>
  <si>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</si>
  <si>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</si>
  <si>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</si>
  <si>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</si>
  <si>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</si>
  <si>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</si>
  <si>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</si>
  <si>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</si>
  <si>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</si>
  <si>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</si>
  <si>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</si>
  <si>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</si>
  <si>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</si>
  <si>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</si>
  <si>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</si>
  <si>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</si>
  <si>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</si>
  <si>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</si>
  <si>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</si>
  <si>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</si>
  <si>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</si>
  <si>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</si>
  <si>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</si>
  <si>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</si>
  <si>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</si>
  <si>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</si>
  <si>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</si>
  <si>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</si>
  <si>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</si>
  <si>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</si>
  <si>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</si>
  <si>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</si>
  <si>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</si>
  <si>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</si>
  <si>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</si>
  <si>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</si>
  <si>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</si>
  <si>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</si>
  <si>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</si>
  <si>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</si>
  <si>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</si>
  <si>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</si>
  <si>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</si>
  <si>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</si>
  <si>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</si>
  <si>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</si>
  <si>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</si>
  <si>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</si>
  <si>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</si>
  <si>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</si>
  <si>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</si>
  <si>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</si>
  <si>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</si>
  <si>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</si>
  <si>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</si>
  <si>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</si>
  <si>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</si>
  <si>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</si>
  <si>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</si>
  <si>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</si>
  <si>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</si>
  <si>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</si>
  <si>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</si>
  <si>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</si>
  <si>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</si>
  <si>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</si>
  <si>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</si>
  <si>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</si>
  <si>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</si>
  <si>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</si>
  <si>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</si>
  <si>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</si>
  <si>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</si>
  <si>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</si>
  <si>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</si>
  <si>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</si>
  <si>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</si>
  <si>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</si>
  <si>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</si>
  <si>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</si>
  <si>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</si>
  <si>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</si>
  <si>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</si>
  <si>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</si>
  <si>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</si>
  <si>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</si>
  <si>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</si>
  <si>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</si>
  <si>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</si>
  <si>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</si>
  <si>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</si>
  <si>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</si>
  <si>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</si>
  <si>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</si>
  <si>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</si>
  <si>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</si>
  <si>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</si>
  <si>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</si>
  <si>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</si>
  <si>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</si>
  <si>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</si>
  <si>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</si>
  <si>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</si>
  <si>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</si>
  <si>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</si>
  <si>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</si>
  <si>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</si>
  <si>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</si>
  <si>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</si>
  <si>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</si>
  <si>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</si>
  <si>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</si>
  <si>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</si>
  <si>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</si>
  <si>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</si>
  <si>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</si>
  <si>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</si>
  <si>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</si>
  <si>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</si>
  <si>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</si>
  <si>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</si>
  <si>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</si>
  <si>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</si>
  <si>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</si>
  <si>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</si>
  <si>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</si>
  <si>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</si>
  <si>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</si>
  <si>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</si>
  <si>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</si>
  <si>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</si>
  <si>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</si>
  <si>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</si>
  <si>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</si>
  <si>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</si>
  <si>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</si>
  <si>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</si>
  <si>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</si>
  <si>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</si>
  <si>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</si>
  <si>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</si>
  <si>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</si>
  <si>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</si>
  <si>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</si>
  <si>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</si>
  <si>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</si>
  <si>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</si>
  <si>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</si>
  <si>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</si>
  <si>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</si>
  <si>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</si>
  <si>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</si>
  <si>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</si>
  <si>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</si>
  <si>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</si>
  <si>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</si>
  <si>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</si>
  <si>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</si>
  <si>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</si>
  <si>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</si>
  <si>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</si>
  <si>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</si>
  <si>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</si>
  <si>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</si>
  <si>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</si>
  <si>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</si>
  <si>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</si>
  <si>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</si>
  <si>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</si>
  <si>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</si>
  <si>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</si>
  <si>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</si>
  <si>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</si>
  <si>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</si>
  <si>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</si>
  <si>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</si>
  <si>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</si>
  <si>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</si>
  <si>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</si>
  <si>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</si>
  <si>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</si>
  <si>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</si>
  <si>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</si>
  <si>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</si>
  <si>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</si>
  <si>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</si>
  <si>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</si>
  <si>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</si>
  <si>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</si>
  <si>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</si>
  <si>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</si>
  <si>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</si>
  <si>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</si>
  <si>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</si>
  <si>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</si>
  <si>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</si>
  <si>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</si>
  <si>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</si>
  <si>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</si>
  <si>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</si>
  <si>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</si>
  <si>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</si>
  <si>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</si>
  <si>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</si>
  <si>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</si>
  <si>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</si>
  <si>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</si>
  <si>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</si>
  <si>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</si>
  <si>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</si>
  <si>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</si>
  <si>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</si>
  <si>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</si>
  <si>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</si>
  <si>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</si>
  <si>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</si>
  <si>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</si>
  <si>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</si>
  <si>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</si>
  <si>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</si>
  <si>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</si>
  <si>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</si>
  <si>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</si>
  <si>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</si>
  <si>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</si>
  <si>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</si>
  <si>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</si>
  <si>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</si>
  <si>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</si>
  <si>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</si>
  <si>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</si>
  <si>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</si>
  <si>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</si>
  <si>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</si>
  <si>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</si>
  <si>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</si>
  <si>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</si>
  <si>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</si>
  <si>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</si>
  <si>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</si>
  <si>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</si>
  <si>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</si>
  <si>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</si>
  <si>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</si>
  <si>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</si>
  <si>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</si>
  <si>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</si>
  <si>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</si>
  <si>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</si>
  <si>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</si>
  <si>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</si>
  <si>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</si>
  <si>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</si>
  <si>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</si>
  <si>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</si>
  <si>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</si>
  <si>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</si>
  <si>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</si>
  <si>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</si>
  <si>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</si>
  <si>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</si>
  <si>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</si>
  <si>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</si>
  <si>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</si>
  <si>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</si>
  <si>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</si>
  <si>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</si>
  <si>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</si>
  <si>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</si>
  <si>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</si>
  <si>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</si>
  <si>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</si>
  <si>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</si>
  <si>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</si>
  <si>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</si>
  <si>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</si>
  <si>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</si>
  <si>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</si>
  <si>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</si>
  <si>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</si>
  <si>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</si>
  <si>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</si>
  <si>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</si>
  <si>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</si>
  <si>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</si>
  <si>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</si>
  <si>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</si>
  <si>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</si>
  <si>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</si>
  <si>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</si>
  <si>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</si>
  <si>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</si>
  <si>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</si>
  <si>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</si>
  <si>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</si>
  <si>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</si>
  <si>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</si>
  <si>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</si>
  <si>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</si>
  <si>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</si>
  <si>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</si>
  <si>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</si>
  <si>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</si>
  <si>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</si>
  <si>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</si>
  <si>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</si>
  <si>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</si>
  <si>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</si>
  <si>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</si>
  <si>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</si>
  <si>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</si>
  <si>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</si>
  <si>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</si>
  <si>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</si>
  <si>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</si>
  <si>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</si>
  <si>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</si>
  <si>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</si>
  <si>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</si>
  <si>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</si>
  <si>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</si>
  <si>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</si>
  <si>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</si>
  <si>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</si>
  <si>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</si>
  <si>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</si>
  <si>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</si>
  <si>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</si>
  <si>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</si>
  <si>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</si>
  <si>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</si>
  <si>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</si>
  <si>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</si>
  <si>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</si>
  <si>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</si>
  <si>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</si>
  <si>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</si>
  <si>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</si>
  <si>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</si>
  <si>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</si>
  <si>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</si>
  <si>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</si>
  <si>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</si>
  <si>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</si>
  <si>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</si>
  <si>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</si>
  <si>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</si>
  <si>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</si>
  <si>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</si>
  <si>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</si>
  <si>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</si>
  <si>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</si>
  <si>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</si>
  <si>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</si>
  <si>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</si>
  <si>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</si>
  <si>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</si>
  <si>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</si>
  <si>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</si>
  <si>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</si>
  <si>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</si>
  <si>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</si>
  <si>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</si>
  <si>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</si>
  <si>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</si>
  <si>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</si>
  <si>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</si>
  <si>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</si>
  <si>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</si>
  <si>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</si>
  <si>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</si>
  <si>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</si>
  <si>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</si>
  <si>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</si>
  <si>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</si>
  <si>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</si>
  <si>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</si>
  <si>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</si>
  <si>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</si>
  <si>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</si>
  <si>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</si>
  <si>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</si>
  <si>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</si>
  <si>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</si>
  <si>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</si>
  <si>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</si>
  <si>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</si>
  <si>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</si>
  <si>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</si>
  <si>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</si>
  <si>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</si>
  <si>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</si>
  <si>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</si>
  <si>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</si>
  <si>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</si>
  <si>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</si>
  <si>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</si>
  <si>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</si>
  <si>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</si>
  <si>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</si>
  <si>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</si>
  <si>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</si>
  <si>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</si>
  <si>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</si>
  <si>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</si>
  <si>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</si>
  <si>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</si>
  <si>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</si>
  <si>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</si>
  <si>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</si>
  <si>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</si>
  <si>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</si>
  <si>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</si>
  <si>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</si>
  <si>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</si>
  <si>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</si>
  <si>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</si>
  <si>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</si>
  <si>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</si>
  <si>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</si>
  <si>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</si>
  <si>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</si>
  <si>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</si>
  <si>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</si>
  <si>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</si>
  <si>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</si>
  <si>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</si>
  <si>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</si>
  <si>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</si>
  <si>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</si>
  <si>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</si>
  <si>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</si>
  <si>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</si>
  <si>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</si>
  <si>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</si>
  <si>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</si>
  <si>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</si>
  <si>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</si>
  <si>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</si>
  <si>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</si>
  <si>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</si>
  <si>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</si>
  <si>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</si>
  <si>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</si>
  <si>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</si>
  <si>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</si>
  <si>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</si>
  <si>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</si>
  <si>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</si>
  <si>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</si>
  <si>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</si>
  <si>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</si>
  <si>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</si>
  <si>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</si>
  <si>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</si>
  <si>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</si>
  <si>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</si>
  <si>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</si>
  <si>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</si>
  <si>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</si>
  <si>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</si>
  <si>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</si>
  <si>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</si>
  <si>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</si>
  <si>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</si>
  <si>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</si>
  <si>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</si>
  <si>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</si>
  <si>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</si>
  <si>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</si>
  <si>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</si>
  <si>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</si>
  <si>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</si>
  <si>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</si>
  <si>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</si>
  <si>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</si>
  <si>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</si>
  <si>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</si>
  <si>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</si>
  <si>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</si>
  <si>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</si>
  <si>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</si>
  <si>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</si>
  <si>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</si>
  <si>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</si>
  <si>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</si>
  <si>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</si>
  <si>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</si>
  <si>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</si>
  <si>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</si>
  <si>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</si>
  <si>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</si>
  <si>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</si>
  <si>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</si>
  <si>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</si>
  <si>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</si>
  <si>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</si>
  <si>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</si>
  <si>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</si>
  <si>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</si>
  <si>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</si>
  <si>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</si>
  <si>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</si>
  <si>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</si>
  <si>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</si>
  <si>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</si>
  <si>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</si>
  <si>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</si>
  <si>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</si>
  <si>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</si>
  <si>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</si>
  <si>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</si>
  <si>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</si>
  <si>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</si>
  <si>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</si>
  <si>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</si>
  <si>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</si>
  <si>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</si>
  <si>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</si>
  <si>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</si>
  <si>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</si>
  <si>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</si>
  <si>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</si>
  <si>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</si>
  <si>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</si>
  <si>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</si>
  <si>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</si>
  <si>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</si>
  <si>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</si>
  <si>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</si>
  <si>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</si>
  <si>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</si>
  <si>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</si>
  <si>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</si>
  <si>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</si>
  <si>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</si>
  <si>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</si>
  <si>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</si>
  <si>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</si>
  <si>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</si>
  <si>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</si>
  <si>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</si>
  <si>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</si>
  <si>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</si>
  <si>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</si>
  <si>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</si>
  <si>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</si>
  <si>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</si>
  <si>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</si>
  <si>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</si>
  <si>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</si>
  <si>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</si>
  <si>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</si>
  <si>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</si>
  <si>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</si>
  <si>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</si>
  <si>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</si>
  <si>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</si>
  <si>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</si>
  <si>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</si>
  <si>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</si>
  <si>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</si>
  <si>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</si>
  <si>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</si>
  <si>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</si>
  <si>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</si>
  <si>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</si>
  <si>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</si>
  <si>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</si>
  <si>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</si>
  <si>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</si>
  <si>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</si>
  <si>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</si>
  <si>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</si>
  <si>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</si>
  <si>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</si>
  <si>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</si>
  <si>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</si>
  <si>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</si>
  <si>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</si>
  <si>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</si>
  <si>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</si>
  <si>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</si>
  <si>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</si>
  <si>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</si>
  <si>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</si>
  <si>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</si>
  <si>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</si>
  <si>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</si>
  <si>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</si>
  <si>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</si>
  <si>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</si>
  <si>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</si>
  <si>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</si>
  <si>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</si>
  <si>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</si>
  <si>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</si>
  <si>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</si>
  <si>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</si>
  <si>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</si>
  <si>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</si>
  <si>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</si>
  <si>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</si>
  <si>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</si>
  <si>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</si>
  <si>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</si>
  <si>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</si>
  <si>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</si>
  <si>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</si>
  <si>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</si>
  <si>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</si>
  <si>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</si>
  <si>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</si>
  <si>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</si>
  <si>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</si>
  <si>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</si>
  <si>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</si>
  <si>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</si>
  <si>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</si>
  <si>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</si>
  <si>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</si>
  <si>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</si>
  <si>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</si>
  <si>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</si>
  <si>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</si>
  <si>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</si>
  <si>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</si>
  <si>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</si>
  <si>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</si>
  <si>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</si>
  <si>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</si>
  <si>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</si>
  <si>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</si>
  <si>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</si>
  <si>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</si>
  <si>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</si>
  <si>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</si>
  <si>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</si>
  <si>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</si>
  <si>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</si>
  <si>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</si>
  <si>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</si>
  <si>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</si>
  <si>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</si>
  <si>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</si>
  <si>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</si>
  <si>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</si>
  <si>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</si>
  <si>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</si>
  <si>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</si>
  <si>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</si>
  <si>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</si>
  <si>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</si>
  <si>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</si>
  <si>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</si>
  <si>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</si>
  <si>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</si>
  <si>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</si>
  <si>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</si>
  <si>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</si>
  <si>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</si>
  <si>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</si>
  <si>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</si>
  <si>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</si>
  <si>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</si>
  <si>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</si>
  <si>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</si>
  <si>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</si>
  <si>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</si>
  <si>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</si>
  <si>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</si>
  <si>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</si>
  <si>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</si>
  <si>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</si>
  <si>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</si>
  <si>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</si>
  <si>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</si>
  <si>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</si>
  <si>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</si>
  <si>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</si>
  <si>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</si>
  <si>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</si>
  <si>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</si>
  <si>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</si>
  <si>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</si>
  <si>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</si>
  <si>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</si>
  <si>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</si>
  <si>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</si>
  <si>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</si>
  <si>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</si>
  <si>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</si>
  <si>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</si>
  <si>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</si>
  <si>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</si>
  <si>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</si>
  <si>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</si>
  <si>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</si>
  <si>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</si>
  <si>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</si>
  <si>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</si>
  <si>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</si>
  <si>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</si>
  <si>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</si>
  <si>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</si>
  <si>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</si>
  <si>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</si>
  <si>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</si>
  <si>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</si>
  <si>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</si>
  <si>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</si>
  <si>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</si>
  <si>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</si>
  <si>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</si>
  <si>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</si>
  <si>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</si>
  <si>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</si>
  <si>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</si>
  <si>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</si>
  <si>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</si>
  <si>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</si>
  <si>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</si>
  <si>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</si>
  <si>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</si>
  <si>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</si>
  <si>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</si>
  <si>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</si>
  <si>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</si>
  <si>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</si>
  <si>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</si>
  <si>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</si>
  <si>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</si>
  <si>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</si>
  <si>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</si>
  <si>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</si>
  <si>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</si>
  <si>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</si>
  <si>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</si>
  <si>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</si>
  <si>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</si>
  <si>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</si>
  <si>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</si>
  <si>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</si>
  <si>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</si>
  <si>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</si>
  <si>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</si>
  <si>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</si>
  <si>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</si>
  <si>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</si>
  <si>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</si>
  <si>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</si>
  <si>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</si>
  <si>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</si>
  <si>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</si>
  <si>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</si>
  <si>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</si>
  <si>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</si>
  <si>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</si>
  <si>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</si>
  <si>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</si>
  <si>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</si>
  <si>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</si>
  <si>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</si>
  <si>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</si>
  <si>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</si>
  <si>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</si>
  <si>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</si>
  <si>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</si>
  <si>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</si>
  <si>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</si>
  <si>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</si>
  <si>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</si>
  <si>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</si>
  <si>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</si>
  <si>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</si>
  <si>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</si>
  <si>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</si>
  <si>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</si>
  <si>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</si>
  <si>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</si>
  <si>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</si>
  <si>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</si>
  <si>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</si>
  <si>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</si>
  <si>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</si>
  <si>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</si>
  <si>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</si>
  <si>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</si>
  <si>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</si>
  <si>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</si>
  <si>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</si>
  <si>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</si>
  <si>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</si>
  <si>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</si>
  <si>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</si>
  <si>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</si>
  <si>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</si>
  <si>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</si>
  <si>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</si>
  <si>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</si>
  <si>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</si>
  <si>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</si>
  <si>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</si>
  <si>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</si>
  <si>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</si>
  <si>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</si>
  <si>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</si>
  <si>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</si>
  <si>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</si>
  <si>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</si>
  <si>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</si>
  <si>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</si>
  <si>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</si>
  <si>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</si>
  <si>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</si>
  <si>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</si>
  <si>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</si>
  <si>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</si>
  <si>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</si>
  <si>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</si>
  <si>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</si>
  <si>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</si>
  <si>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</si>
  <si>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</si>
  <si>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</si>
  <si>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</si>
  <si>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</si>
  <si>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</si>
  <si>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</si>
  <si>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</si>
  <si>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</si>
  <si>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</si>
  <si>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</si>
  <si>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</si>
  <si>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</si>
  <si>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</si>
  <si>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</si>
  <si>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</si>
  <si>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</si>
  <si>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</si>
  <si>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</si>
  <si>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</si>
  <si>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</si>
  <si>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</si>
  <si>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</si>
  <si>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</si>
  <si>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</si>
  <si>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</si>
  <si>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</si>
  <si>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</si>
  <si>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</si>
  <si>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</si>
  <si>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</si>
  <si>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</si>
  <si>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</si>
  <si>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</si>
  <si>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</si>
  <si>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</si>
  <si>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</si>
  <si>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</si>
  <si>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</si>
  <si>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</si>
  <si>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</si>
  <si>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</si>
  <si>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</si>
  <si>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</si>
  <si>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</si>
  <si>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</si>
  <si>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</si>
  <si>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</si>
  <si>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</si>
  <si>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</si>
  <si>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</si>
  <si>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</si>
  <si>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</si>
  <si>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</si>
  <si>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</si>
  <si>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</si>
  <si>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</si>
  <si>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</si>
  <si>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</si>
  <si>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</si>
  <si>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</si>
  <si>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</si>
  <si>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</si>
  <si>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</si>
  <si>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</si>
  <si>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</si>
  <si>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</si>
  <si>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</si>
  <si>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</si>
  <si>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</si>
  <si>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</si>
  <si>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</si>
  <si>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</si>
  <si>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</si>
  <si>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</si>
  <si>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</si>
  <si>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</si>
  <si>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</si>
  <si>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</si>
  <si>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</si>
  <si>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</si>
  <si>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</si>
  <si>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</si>
  <si>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</si>
  <si>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</si>
  <si>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</si>
  <si>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</si>
  <si>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</si>
  <si>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</si>
  <si>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</si>
  <si>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</si>
  <si>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</si>
  <si>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</si>
  <si>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</si>
  <si>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</si>
  <si>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</si>
  <si>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</si>
  <si>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</si>
  <si>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</si>
  <si>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</si>
  <si>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</si>
  <si>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</si>
  <si>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</si>
  <si>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</si>
  <si>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</si>
  <si>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</si>
  <si>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</si>
  <si>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</si>
  <si>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</si>
  <si>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</si>
  <si>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</si>
  <si>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</si>
  <si>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</si>
  <si>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</si>
  <si>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</si>
  <si>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</si>
  <si>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</si>
  <si>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</si>
  <si>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</si>
  <si>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</si>
  <si>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</si>
  <si>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</si>
  <si>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</si>
  <si>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</si>
  <si>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</si>
  <si>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</si>
  <si>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</si>
  <si>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</si>
  <si>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</si>
  <si>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</si>
  <si>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</si>
  <si>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</si>
  <si>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</si>
  <si>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</si>
  <si>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</si>
  <si>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</si>
  <si>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</si>
  <si>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</si>
  <si>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</si>
  <si>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</si>
  <si>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</si>
  <si>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</si>
  <si>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</si>
  <si>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</si>
  <si>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</si>
  <si>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</si>
  <si>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</si>
  <si>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</si>
  <si>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</si>
  <si>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</si>
  <si>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</si>
  <si>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</si>
  <si>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</si>
  <si>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</si>
  <si>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</si>
  <si>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</si>
  <si>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</si>
  <si>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</si>
  <si>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</si>
  <si>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</si>
  <si>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</si>
  <si>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</si>
  <si>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</si>
  <si>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</si>
  <si>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</si>
  <si>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</si>
  <si>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</si>
  <si>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</si>
  <si>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</si>
  <si>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</si>
  <si>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</si>
  <si>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</si>
  <si>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</si>
  <si>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</si>
  <si>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</si>
  <si>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</si>
  <si>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</si>
  <si>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</si>
  <si>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</si>
  <si>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</si>
  <si>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</si>
  <si>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</si>
  <si>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</si>
  <si>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</si>
  <si>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</si>
  <si>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</si>
  <si>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</si>
  <si>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</si>
  <si>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</si>
  <si>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</si>
  <si>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</si>
  <si>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</si>
  <si>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</si>
  <si>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</si>
  <si>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</si>
  <si>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</si>
  <si>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</si>
  <si>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</si>
  <si>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</si>
  <si>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</si>
  <si>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</si>
  <si>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</si>
  <si>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</si>
  <si>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</si>
  <si>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</si>
  <si>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</si>
  <si>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</si>
  <si>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</si>
  <si>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</si>
  <si>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</si>
  <si>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</si>
  <si>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</si>
  <si>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</si>
  <si>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</si>
  <si>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</si>
  <si>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</si>
  <si>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</si>
  <si>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</si>
  <si>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</si>
  <si>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</si>
  <si>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</si>
  <si>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</si>
  <si>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</si>
  <si>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</si>
  <si>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</si>
  <si>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</si>
  <si>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</si>
  <si>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</si>
  <si>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</si>
  <si>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</si>
  <si>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</si>
  <si>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</si>
  <si>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</si>
  <si>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</si>
  <si>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</si>
  <si>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</si>
  <si>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</si>
  <si>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</si>
  <si>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</si>
  <si>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</si>
  <si>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</si>
  <si>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</si>
  <si>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</si>
  <si>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</si>
  <si>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</si>
  <si>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</si>
  <si>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</si>
  <si>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</si>
  <si>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</si>
  <si>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</si>
  <si>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</si>
  <si>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</si>
  <si>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</si>
  <si>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</si>
  <si>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</si>
  <si>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</si>
  <si>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</si>
  <si>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</si>
  <si>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</si>
  <si>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</si>
  <si>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</si>
  <si>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</si>
  <si>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</si>
  <si>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</si>
  <si>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</si>
  <si>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</si>
  <si>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</si>
  <si>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</si>
  <si>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</si>
  <si>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</si>
  <si>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</si>
  <si>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</si>
  <si>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</si>
  <si>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</si>
  <si>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</si>
  <si>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</si>
  <si>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</si>
  <si>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</si>
  <si>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</si>
  <si>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</si>
  <si>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</si>
  <si>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</si>
  <si>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</si>
  <si>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</si>
  <si>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</si>
  <si>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</si>
  <si>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</si>
  <si>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</si>
  <si>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</si>
  <si>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</si>
  <si>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</si>
  <si>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</si>
  <si>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</si>
  <si>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</si>
  <si>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</si>
  <si>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</si>
  <si>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</si>
  <si>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</si>
  <si>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</si>
  <si>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</si>
  <si>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</si>
  <si>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</si>
  <si>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</si>
  <si>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</si>
  <si>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</si>
  <si>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</si>
  <si>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</si>
  <si>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</si>
  <si>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</si>
  <si>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</si>
  <si>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</si>
  <si>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</si>
  <si>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</si>
  <si>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</si>
  <si>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</si>
  <si>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</si>
  <si>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</si>
  <si>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</si>
  <si>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</si>
  <si>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</si>
  <si>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</si>
  <si>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</si>
  <si>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</si>
  <si>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</si>
  <si>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</si>
  <si>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</si>
  <si>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</si>
  <si>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</si>
  <si>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</si>
  <si>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</si>
  <si>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</si>
  <si>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</si>
  <si>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</si>
  <si>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</si>
  <si>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</si>
  <si>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</si>
  <si>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</si>
  <si>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</si>
  <si>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</si>
  <si>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</si>
  <si>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</si>
  <si>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</si>
  <si>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</si>
  <si>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</si>
  <si>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</si>
  <si>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</si>
  <si>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</si>
  <si>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</si>
  <si>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</si>
  <si>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</si>
  <si>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</si>
  <si>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</si>
  <si>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</si>
  <si>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</si>
  <si>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</si>
  <si>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</si>
  <si>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</si>
  <si>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</si>
  <si>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</si>
  <si>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</si>
  <si>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</si>
  <si>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</si>
  <si>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</si>
  <si>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</si>
  <si>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</si>
  <si>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</si>
  <si>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</si>
  <si>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</si>
  <si>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</si>
  <si>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</si>
  <si>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</si>
  <si>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</si>
  <si>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</si>
  <si>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</si>
  <si>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</si>
  <si>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</si>
  <si>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</si>
  <si>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</si>
  <si>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</si>
  <si>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</si>
  <si>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</si>
  <si>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</si>
  <si>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</si>
  <si>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</si>
  <si>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</si>
  <si>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</si>
  <si>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</si>
  <si>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</si>
  <si>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</si>
  <si>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</si>
  <si>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</si>
  <si>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</si>
  <si>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</si>
  <si>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</si>
  <si>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</si>
  <si>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</si>
  <si>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</si>
  <si>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</si>
  <si>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</si>
  <si>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</si>
  <si>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</si>
  <si>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</si>
  <si>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</si>
  <si>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</si>
  <si>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</si>
  <si>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</si>
  <si>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</si>
  <si>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</si>
  <si>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</si>
  <si>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</si>
  <si>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</si>
  <si>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</si>
  <si>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</si>
  <si>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</si>
  <si>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</si>
  <si>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</si>
  <si>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</si>
  <si>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</si>
  <si>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</si>
  <si>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</si>
  <si>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</si>
  <si>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</si>
  <si>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</si>
  <si>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</si>
  <si>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</si>
  <si>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</si>
  <si>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</si>
  <si>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</si>
  <si>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</si>
  <si>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</si>
  <si>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</si>
  <si>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</si>
  <si>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</si>
  <si>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</si>
  <si>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</si>
  <si>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</si>
  <si>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</si>
  <si>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</si>
  <si>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</si>
  <si>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</si>
  <si>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</si>
  <si>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</si>
  <si>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</si>
  <si>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</si>
  <si>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</si>
  <si>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</si>
  <si>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</si>
  <si>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</si>
  <si>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</si>
  <si>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</si>
  <si>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</si>
  <si>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</si>
  <si>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</si>
  <si>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</si>
  <si>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</si>
  <si>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</si>
  <si>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</si>
  <si>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</si>
  <si>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</si>
  <si>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</si>
  <si>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</si>
  <si>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</si>
  <si>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</si>
  <si>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</si>
  <si>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</si>
  <si>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</si>
  <si>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</si>
  <si>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</si>
  <si>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</si>
  <si>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</si>
  <si>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</si>
  <si>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</si>
  <si>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</si>
  <si>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</si>
  <si>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</si>
  <si>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</si>
  <si>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</si>
  <si>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</si>
  <si>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</si>
  <si>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</si>
  <si>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</si>
  <si>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</si>
  <si>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</si>
  <si>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</si>
  <si>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</si>
  <si>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</si>
  <si>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</si>
  <si>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</si>
  <si>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</si>
  <si>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</si>
  <si>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</si>
  <si>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</si>
  <si>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</si>
  <si>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</si>
  <si>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</si>
  <si>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</si>
  <si>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</si>
  <si>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</si>
  <si>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</si>
  <si>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</si>
  <si>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</si>
  <si>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</si>
  <si>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</si>
  <si>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</si>
  <si>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</si>
  <si>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</si>
  <si>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</si>
  <si>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</si>
  <si>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</si>
  <si>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</si>
  <si>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</si>
  <si>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</si>
  <si>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</si>
  <si>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</si>
  <si>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</si>
  <si>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</si>
  <si>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</si>
  <si>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</si>
  <si>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</si>
  <si>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</si>
  <si>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</si>
  <si>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</si>
  <si>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</si>
  <si>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</si>
  <si>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</si>
  <si>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</si>
  <si>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</si>
  <si>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</si>
  <si>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</si>
  <si>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</si>
  <si>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</si>
  <si>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</si>
  <si>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</si>
  <si>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</si>
  <si>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</si>
  <si>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</si>
  <si>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</si>
  <si>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</si>
  <si>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</si>
  <si>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</si>
  <si>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</si>
  <si>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</si>
  <si>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</si>
  <si>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</si>
  <si>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</si>
  <si>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</si>
  <si>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</si>
  <si>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</si>
  <si>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</si>
  <si>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</si>
  <si>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</si>
  <si>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</si>
  <si>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</si>
  <si>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</si>
  <si>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</si>
  <si>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</si>
  <si>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</si>
  <si>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</si>
  <si>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</si>
  <si>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</si>
  <si>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</si>
  <si>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</si>
  <si>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</si>
  <si>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</si>
  <si>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</si>
  <si>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</si>
  <si>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</si>
  <si>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</si>
  <si>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</si>
  <si>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</si>
  <si>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</si>
  <si>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</si>
  <si>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</si>
  <si>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</si>
  <si>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</si>
  <si>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</si>
  <si>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</si>
  <si>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</si>
  <si>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</si>
  <si>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</si>
  <si>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</si>
  <si>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</si>
  <si>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</si>
  <si>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</si>
  <si>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</si>
  <si>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</si>
  <si>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</si>
  <si>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</si>
  <si>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</si>
  <si>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</si>
  <si>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</si>
  <si>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</si>
  <si>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</si>
  <si>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</si>
  <si>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</si>
  <si>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</si>
  <si>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</si>
  <si>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</si>
  <si>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</si>
  <si>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</si>
  <si>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</si>
  <si>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</si>
  <si>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</si>
  <si>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</si>
  <si>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</si>
  <si>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</si>
  <si>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</si>
  <si>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</si>
  <si>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</si>
  <si>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</si>
  <si>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</si>
  <si>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</si>
  <si>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</si>
  <si>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</si>
  <si>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</si>
  <si>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</si>
  <si>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</si>
  <si>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</si>
  <si>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</si>
  <si>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</si>
  <si>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</si>
  <si>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</si>
  <si>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</si>
  <si>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</si>
  <si>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</si>
  <si>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</si>
  <si>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</si>
  <si>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</si>
  <si>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</si>
  <si>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</si>
  <si>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</si>
  <si>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</si>
  <si>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</si>
  <si>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</si>
  <si>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</si>
  <si>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</si>
  <si>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</si>
  <si>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</si>
  <si>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</si>
  <si>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</si>
  <si>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</si>
  <si>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</si>
  <si>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</si>
  <si>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</si>
  <si>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</si>
  <si>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</si>
  <si>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</si>
  <si>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</si>
  <si>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</si>
  <si>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</si>
  <si>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</si>
  <si>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</si>
  <si>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</si>
  <si>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</si>
  <si>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</si>
  <si>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</si>
  <si>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</si>
  <si>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</si>
  <si>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</si>
  <si>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</si>
  <si>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</si>
  <si>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</si>
  <si>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</si>
  <si>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</si>
  <si>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</si>
  <si>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</si>
  <si>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</si>
  <si>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</si>
  <si>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</si>
  <si>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</si>
  <si>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</si>
  <si>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</si>
  <si>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</si>
  <si>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</si>
  <si>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</si>
  <si>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</si>
  <si>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</si>
  <si>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</si>
  <si>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</si>
  <si>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</si>
  <si>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</si>
  <si>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</si>
  <si>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</si>
  <si>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</si>
  <si>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</si>
  <si>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</si>
  <si>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</si>
  <si>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</si>
  <si>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</si>
  <si>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</si>
  <si>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</si>
  <si>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</si>
  <si>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</si>
  <si>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</si>
  <si>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</si>
  <si>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</si>
  <si>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</si>
  <si>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</si>
  <si>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</si>
  <si>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</si>
  <si>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</si>
  <si>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</si>
  <si>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</si>
  <si>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</si>
  <si>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</si>
  <si>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</si>
  <si>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</si>
  <si>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</si>
  <si>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</si>
  <si>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</si>
  <si>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</si>
  <si>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</si>
  <si>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</si>
  <si>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</si>
  <si>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</si>
  <si>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</si>
  <si>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</si>
  <si>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</si>
  <si>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</si>
  <si>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</si>
  <si>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</si>
  <si>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</si>
  <si>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</si>
  <si>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</si>
  <si>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</si>
  <si>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</si>
  <si>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</si>
  <si>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</si>
  <si>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</si>
  <si>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</si>
  <si>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</si>
  <si>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</si>
  <si>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</si>
  <si>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</si>
  <si>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</si>
  <si>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</si>
  <si>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</si>
  <si>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</si>
  <si>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</si>
  <si>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</si>
  <si>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</si>
  <si>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</si>
  <si>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</si>
  <si>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</si>
  <si>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</si>
  <si>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</si>
  <si>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</si>
  <si>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</si>
  <si>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</si>
  <si>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</si>
  <si>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</si>
  <si>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</si>
  <si>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</si>
  <si>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</si>
  <si>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</si>
  <si>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</si>
  <si>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</si>
  <si>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</si>
  <si>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</si>
  <si>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</si>
  <si>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</si>
  <si>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</si>
  <si>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</si>
  <si>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</si>
  <si>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</si>
  <si>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</si>
  <si>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</si>
  <si>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</si>
  <si>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</si>
  <si>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</si>
  <si>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</si>
  <si>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</si>
  <si>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</si>
  <si>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</si>
  <si>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</si>
  <si>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</si>
  <si>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</si>
  <si>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</si>
  <si>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</si>
  <si>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</si>
  <si>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</si>
  <si>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</si>
  <si>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</si>
  <si>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</si>
  <si>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</si>
  <si>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</si>
  <si>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</si>
  <si>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</si>
  <si>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</si>
  <si>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</si>
  <si>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</si>
  <si>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</si>
  <si>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</si>
  <si>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</si>
  <si>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</si>
  <si>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</si>
  <si>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</si>
  <si>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</si>
  <si>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</si>
  <si>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</si>
  <si>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</si>
  <si>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</si>
  <si>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</si>
  <si>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</si>
  <si>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</si>
  <si>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</si>
  <si>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</si>
  <si>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</si>
  <si>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</si>
  <si>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</si>
  <si>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</si>
  <si>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</si>
  <si>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</si>
  <si>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</si>
  <si>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</si>
  <si>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</si>
  <si>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</si>
  <si>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</si>
  <si>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</si>
  <si>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</si>
  <si>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</si>
  <si>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</si>
  <si>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</si>
  <si>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</si>
  <si>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</si>
  <si>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</si>
  <si>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</si>
  <si>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</si>
  <si>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</si>
  <si>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</si>
  <si>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</si>
  <si>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</si>
  <si>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</si>
  <si>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</si>
  <si>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</si>
  <si>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</si>
  <si>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</si>
  <si>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</si>
  <si>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</si>
  <si>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</si>
  <si>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</si>
  <si>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</si>
  <si>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</si>
  <si>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</si>
  <si>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</si>
  <si>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</si>
  <si>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</si>
  <si>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</si>
  <si>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</si>
  <si>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</si>
  <si>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</si>
  <si>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</si>
  <si>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</si>
  <si>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</si>
  <si>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</si>
  <si>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</si>
  <si>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</si>
  <si>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</si>
  <si>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</si>
  <si>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</si>
  <si>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</si>
  <si>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</si>
  <si>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</si>
  <si>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</si>
  <si>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</si>
  <si>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</si>
  <si>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</si>
  <si>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</si>
  <si>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</si>
  <si>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</si>
  <si>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</si>
  <si>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</si>
  <si>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</si>
  <si>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</si>
  <si>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</si>
  <si>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</si>
  <si>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</si>
  <si>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</si>
  <si>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</si>
  <si>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</si>
  <si>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</si>
  <si>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</si>
  <si>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</si>
  <si>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</si>
  <si>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</si>
  <si>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</si>
  <si>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</si>
  <si>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</si>
  <si>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</si>
  <si>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</si>
  <si>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</si>
  <si>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</si>
  <si>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</si>
  <si>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</si>
  <si>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</si>
  <si>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</si>
  <si>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</si>
  <si>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</si>
  <si>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</si>
  <si>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</si>
  <si>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</si>
  <si>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</si>
  <si>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</si>
  <si>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</si>
  <si>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</si>
  <si>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</si>
  <si>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</si>
  <si>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</si>
  <si>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</si>
  <si>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</si>
  <si>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</si>
  <si>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</si>
  <si>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</si>
  <si>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</si>
  <si>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</si>
  <si>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</si>
  <si>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</si>
  <si>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</si>
  <si>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</si>
  <si>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</si>
  <si>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</si>
  <si>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</si>
  <si>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</si>
  <si>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</si>
  <si>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</si>
  <si>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</si>
  <si>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</si>
  <si>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</si>
  <si>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</si>
  <si>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</si>
  <si>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</si>
  <si>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</si>
  <si>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</si>
  <si>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</si>
  <si>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</si>
  <si>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</si>
  <si>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</si>
  <si>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</si>
  <si>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</si>
  <si>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</si>
  <si>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</si>
  <si>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</si>
  <si>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</si>
  <si>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</si>
  <si>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</si>
  <si>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</si>
  <si>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</si>
  <si>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</si>
  <si>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</si>
  <si>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</si>
  <si>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</si>
  <si>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</si>
  <si>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</si>
  <si>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</si>
  <si>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</si>
  <si>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</si>
  <si>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</si>
  <si>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</si>
  <si>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</si>
  <si>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</si>
  <si>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</si>
  <si>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</si>
  <si>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</si>
  <si>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</si>
  <si>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</si>
  <si>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</si>
  <si>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</si>
  <si>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</si>
  <si>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</si>
  <si>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</si>
  <si>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</si>
  <si>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</si>
  <si>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</si>
  <si>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</si>
  <si>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</si>
  <si>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</si>
  <si>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</si>
  <si>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</si>
  <si>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</si>
  <si>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</si>
  <si>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</si>
  <si>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</si>
  <si>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</si>
  <si>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</si>
  <si>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</si>
  <si>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</si>
  <si>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</si>
  <si>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</si>
  <si>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</si>
  <si>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</si>
  <si>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</si>
  <si>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</si>
  <si>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</si>
  <si>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</si>
  <si>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</si>
  <si>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</si>
  <si>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</si>
  <si>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</si>
  <si>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</si>
  <si>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</si>
  <si>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</si>
  <si>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</si>
  <si>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</si>
  <si>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</si>
  <si>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</si>
  <si>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</si>
  <si>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</si>
  <si>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</si>
  <si>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</si>
  <si>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</si>
  <si>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</si>
  <si>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</si>
  <si>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</si>
  <si>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</si>
  <si>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</si>
  <si>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</si>
  <si>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</si>
  <si>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</si>
  <si>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</si>
  <si>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</si>
  <si>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</si>
  <si>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</si>
  <si>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</si>
  <si>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</si>
  <si>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</si>
  <si>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</si>
  <si>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</si>
  <si>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</si>
  <si>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</si>
  <si>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</si>
  <si>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</si>
  <si>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</si>
  <si>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</si>
  <si>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</si>
  <si>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</si>
  <si>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</si>
  <si>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</si>
  <si>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</si>
  <si>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</si>
  <si>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</si>
  <si>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</si>
  <si>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</si>
  <si>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</si>
  <si>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</si>
  <si>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</si>
  <si>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</si>
  <si>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</si>
  <si>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</si>
  <si>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</si>
  <si>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</si>
  <si>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</si>
  <si>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</si>
  <si>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</si>
  <si>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</si>
  <si>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</si>
  <si>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</si>
  <si>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</si>
  <si>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</si>
  <si>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</si>
  <si>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</si>
  <si>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</si>
  <si>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</si>
  <si>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</si>
  <si>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</si>
  <si>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</si>
  <si>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</si>
  <si>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</si>
  <si>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</si>
  <si>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</si>
  <si>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</si>
  <si>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</si>
  <si>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</si>
  <si>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</si>
  <si>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</si>
  <si>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</si>
  <si>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</si>
  <si>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</si>
  <si>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</si>
  <si>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</si>
  <si>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</si>
  <si>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</si>
  <si>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</si>
  <si>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</si>
  <si>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</si>
  <si>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</si>
  <si>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</si>
  <si>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</si>
  <si>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</si>
  <si>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</si>
  <si>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</si>
  <si>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</si>
  <si>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</si>
  <si>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</si>
  <si>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</si>
  <si>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</si>
  <si>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</si>
  <si>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</si>
  <si>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</si>
  <si>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</si>
  <si>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</si>
  <si>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</si>
  <si>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</si>
  <si>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</si>
  <si>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</si>
  <si>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</si>
  <si>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</si>
  <si>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</si>
  <si>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</si>
  <si>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</si>
  <si>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</si>
  <si>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</si>
  <si>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</si>
  <si>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</si>
  <si>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</si>
  <si>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</si>
  <si>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</si>
  <si>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</si>
  <si>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</si>
  <si>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</si>
  <si>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</si>
  <si>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</si>
  <si>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</si>
  <si>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</si>
  <si>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</si>
  <si>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</si>
  <si>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</si>
  <si>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</si>
  <si>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</si>
  <si>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</si>
  <si>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</si>
  <si>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</si>
  <si>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</si>
  <si>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</si>
  <si>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</si>
  <si>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</si>
  <si>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</si>
  <si>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</si>
  <si>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</si>
  <si>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</si>
  <si>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</si>
  <si>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</si>
  <si>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</si>
  <si>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</si>
  <si>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</si>
  <si>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</si>
  <si>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</si>
  <si>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</si>
  <si>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</si>
  <si>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</si>
  <si>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</si>
  <si>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</si>
  <si>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</si>
  <si>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</si>
  <si>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</si>
  <si>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</si>
  <si>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</si>
  <si>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</si>
  <si>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</si>
  <si>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</si>
  <si>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</si>
  <si>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</si>
  <si>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</si>
  <si>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</si>
  <si>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</si>
  <si>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</si>
  <si>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</si>
  <si>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</si>
  <si>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</si>
  <si>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</si>
  <si>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</si>
  <si>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</si>
  <si>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</si>
  <si>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</si>
  <si>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</si>
  <si>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</si>
  <si>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</si>
  <si>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</si>
  <si>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</si>
  <si>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</si>
  <si>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</si>
  <si>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</si>
  <si>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</si>
  <si>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</si>
  <si>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</si>
  <si>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</si>
  <si>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</si>
  <si>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</si>
  <si>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</si>
  <si>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</si>
  <si>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</si>
  <si>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</si>
  <si>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</si>
  <si>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</si>
  <si>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</si>
  <si>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</si>
  <si>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</si>
  <si>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</si>
  <si>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</si>
  <si>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</si>
  <si>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</si>
  <si>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</si>
  <si>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</si>
  <si>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</si>
  <si>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</si>
  <si>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</si>
  <si>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</si>
  <si>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</si>
  <si>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</si>
  <si>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</si>
  <si>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</si>
  <si>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</si>
  <si>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</si>
  <si>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</si>
  <si>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</si>
  <si>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</si>
  <si>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</si>
  <si>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</si>
  <si>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</si>
  <si>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</si>
  <si>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</si>
  <si>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</si>
  <si>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</si>
  <si>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</si>
  <si>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</si>
  <si>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</si>
  <si>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</si>
  <si>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</si>
  <si>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</si>
  <si>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</si>
  <si>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</si>
  <si>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</si>
  <si>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</si>
  <si>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</si>
  <si>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</si>
  <si>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</si>
  <si>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</si>
  <si>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</si>
  <si>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</si>
  <si>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</si>
  <si>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</si>
  <si>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</si>
  <si>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</si>
  <si>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</si>
  <si>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DRVODJELJSKA ŠKOLA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</si>
</sst>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722993.69</v>
      </c>
      <c r="D2" s="6">
        <f>'PR-RAS'!E6</f>
        <v>862958.18999999983</v>
      </c>
      <c r="E2" s="6">
        <v>0</v>
      </c>
      <c r="F2" s="6">
        <v>0</v>
      </c>
      <c r="G2" s="7">
        <f t="shared" ref="G2:G264" si="0">(B2/1000)*(C2*1+D2*2)</f>
        <v>2448.9100699999995</v>
      </c>
      <c r="H2" s="7">
        <f t="shared" ref="H2:H264" si="1">ABS(C2-ROUND(C2,0))+ABS(D2-ROUND(D2,0))</f>
        <v>0.49999999988358468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636673.56999999995</v>
      </c>
      <c r="D46" s="1">
        <f>'PR-RAS'!E50</f>
        <v>748323.22</v>
      </c>
      <c r="E46" s="1">
        <v>0</v>
      </c>
      <c r="F46" s="1">
        <v>0</v>
      </c>
      <c r="G46" s="2">
        <f t="shared" si="0"/>
        <v>95999.400449999986</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636673.56999999995</v>
      </c>
      <c r="D64" s="1">
        <f>'PR-RAS'!E68</f>
        <v>748323.22</v>
      </c>
      <c r="E64" s="1">
        <v>0</v>
      </c>
      <c r="F64" s="1">
        <v>0</v>
      </c>
      <c r="G64" s="2">
        <f t="shared" si="0"/>
        <v>134399.16063</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636673.56999999995</v>
      </c>
      <c r="D65" s="1">
        <f>'PR-RAS'!E69</f>
        <v>748323.22</v>
      </c>
      <c r="E65" s="1">
        <v>0</v>
      </c>
      <c r="F65" s="1">
        <v>0</v>
      </c>
      <c r="G65" s="2">
        <f t="shared" si="0"/>
        <v>136532.48063999999</v>
      </c>
      <c r="H65" s="2">
        <f t="shared" si="1"/>
        <v>0.65000000002328306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v>
      </c>
      <c r="E78" s="1">
        <v>0</v>
      </c>
      <c r="F78" s="1">
        <v>0</v>
      </c>
      <c r="G78" s="2">
        <f t="shared" si="0"/>
        <v>5.3900000000000007E-3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v>
      </c>
      <c r="E79" s="1">
        <v>0</v>
      </c>
      <c r="F79" s="1">
        <v>0</v>
      </c>
      <c r="G79" s="2">
        <f t="shared" si="0"/>
        <v>5.4600000000000004E-3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v>
      </c>
      <c r="E81" s="1">
        <v>0</v>
      </c>
      <c r="F81" s="1">
        <v>0</v>
      </c>
      <c r="G81" s="2">
        <f t="shared" si="0"/>
        <v>5.6000000000000008E-3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457.89</v>
      </c>
      <c r="D102" s="1">
        <f>'PR-RAS'!E106</f>
        <v>4498.82</v>
      </c>
      <c r="E102" s="1">
        <v>0</v>
      </c>
      <c r="F102" s="1">
        <v>0</v>
      </c>
      <c r="G102" s="2">
        <f t="shared" si="0"/>
        <v>955.00852999999995</v>
      </c>
      <c r="H102" s="2">
        <f t="shared" si="1"/>
        <v>0.29000000000030468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457.89</v>
      </c>
      <c r="D108" s="1">
        <f>'PR-RAS'!E112</f>
        <v>4498.82</v>
      </c>
      <c r="E108" s="1">
        <v>0</v>
      </c>
      <c r="F108" s="1">
        <v>0</v>
      </c>
      <c r="G108" s="2">
        <f t="shared" si="0"/>
        <v>1011.7417099999999</v>
      </c>
      <c r="H108" s="2">
        <f t="shared" si="1"/>
        <v>0.29000000000030468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457.89</v>
      </c>
      <c r="D113" s="1">
        <f>'PR-RAS'!E117</f>
        <v>4498.82</v>
      </c>
      <c r="E113" s="1">
        <v>0</v>
      </c>
      <c r="F113" s="1">
        <v>0</v>
      </c>
      <c r="G113" s="2">
        <f t="shared" si="0"/>
        <v>1059.0193599999998</v>
      </c>
      <c r="H113" s="2">
        <f t="shared" si="1"/>
        <v>0.29000000000030468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5584.31</v>
      </c>
      <c r="D120" s="1">
        <f>'PR-RAS'!E124</f>
        <v>8803.44</v>
      </c>
      <c r="E120" s="1">
        <v>0</v>
      </c>
      <c r="F120" s="1">
        <v>0</v>
      </c>
      <c r="G120" s="2">
        <f t="shared" si="0"/>
        <v>2759.7516100000003</v>
      </c>
      <c r="H120" s="2">
        <f t="shared" si="1"/>
        <v>0.75000000000090949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5444.29</v>
      </c>
      <c r="D121" s="1">
        <f>'PR-RAS'!E125</f>
        <v>8803.44</v>
      </c>
      <c r="E121" s="1">
        <v>0</v>
      </c>
      <c r="F121" s="1">
        <v>0</v>
      </c>
      <c r="G121" s="2">
        <f t="shared" si="0"/>
        <v>2766.1404000000002</v>
      </c>
      <c r="H121" s="2">
        <f t="shared" si="1"/>
        <v>0.73000000000047294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121.5</v>
      </c>
      <c r="E122" s="1">
        <v>0</v>
      </c>
      <c r="F122" s="1">
        <v>0</v>
      </c>
      <c r="G122" s="2">
        <f t="shared" si="0"/>
        <v>29.402999999999999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5444.29</v>
      </c>
      <c r="D123" s="1">
        <f>'PR-RAS'!E127</f>
        <v>8681.94</v>
      </c>
      <c r="E123" s="1">
        <v>0</v>
      </c>
      <c r="F123" s="1">
        <v>0</v>
      </c>
      <c r="G123" s="2">
        <f t="shared" si="0"/>
        <v>2782.59674</v>
      </c>
      <c r="H123" s="2">
        <f t="shared" si="1"/>
        <v>0.3499999999994543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140.02000000000001</v>
      </c>
      <c r="D124" s="1">
        <f>'PR-RAS'!E128</f>
        <v>0</v>
      </c>
      <c r="E124" s="1">
        <v>0</v>
      </c>
      <c r="F124" s="1">
        <v>0</v>
      </c>
      <c r="G124" s="2">
        <f t="shared" si="0"/>
        <v>17.222460000000002</v>
      </c>
      <c r="H124" s="2">
        <f t="shared" si="1"/>
        <v>2.0000000000010232E-2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140.02000000000001</v>
      </c>
      <c r="D126" s="1">
        <f>'PR-RAS'!E130</f>
        <v>0</v>
      </c>
      <c r="E126" s="1">
        <v>0</v>
      </c>
      <c r="F126" s="1">
        <v>0</v>
      </c>
      <c r="G126" s="2">
        <f t="shared" si="0"/>
        <v>17.502500000000001</v>
      </c>
      <c r="H126" s="2">
        <f t="shared" si="1"/>
        <v>2.0000000000010232E-2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79801.33</v>
      </c>
      <c r="D129" s="1">
        <f>'PR-RAS'!E133</f>
        <v>101332.71</v>
      </c>
      <c r="E129" s="1">
        <v>0</v>
      </c>
      <c r="F129" s="1">
        <v>0</v>
      </c>
      <c r="G129" s="2">
        <f t="shared" si="0"/>
        <v>36155.743999999999</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79801.33</v>
      </c>
      <c r="D130" s="1">
        <f>'PR-RAS'!E134</f>
        <v>101332.71</v>
      </c>
      <c r="E130" s="1">
        <v>0</v>
      </c>
      <c r="F130" s="1">
        <v>0</v>
      </c>
      <c r="G130" s="2">
        <f t="shared" si="0"/>
        <v>36438.210749999998</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79801.33</v>
      </c>
      <c r="D131" s="1">
        <f>'PR-RAS'!E135</f>
        <v>81838.880000000005</v>
      </c>
      <c r="E131" s="1">
        <v>0</v>
      </c>
      <c r="F131" s="1">
        <v>0</v>
      </c>
      <c r="G131" s="2">
        <f t="shared" si="0"/>
        <v>31652.281700000003</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19493.830000000002</v>
      </c>
      <c r="E132" s="1">
        <v>0</v>
      </c>
      <c r="F132" s="1">
        <v>0</v>
      </c>
      <c r="G132" s="2">
        <f t="shared" si="0"/>
        <v>5107.3834600000009</v>
      </c>
      <c r="H132" s="2">
        <f t="shared" si="1"/>
        <v>0.16999999999825377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476.52</v>
      </c>
      <c r="D135" s="1">
        <f>'PR-RAS'!E139</f>
        <v>0</v>
      </c>
      <c r="E135" s="1">
        <v>0</v>
      </c>
      <c r="F135" s="1">
        <v>0</v>
      </c>
      <c r="G135" s="2">
        <f t="shared" si="0"/>
        <v>63.853680000000004</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476.52</v>
      </c>
      <c r="D146" s="1">
        <f>'PR-RAS'!E150</f>
        <v>0</v>
      </c>
      <c r="E146" s="1">
        <v>0</v>
      </c>
      <c r="F146" s="1">
        <v>0</v>
      </c>
      <c r="G146" s="2">
        <f t="shared" si="0"/>
        <v>69.095399999999998</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726565.94000000006</v>
      </c>
      <c r="D147" s="1">
        <f>'PR-RAS'!E151</f>
        <v>976370.47</v>
      </c>
      <c r="E147" s="1">
        <v>0</v>
      </c>
      <c r="F147" s="1">
        <v>0</v>
      </c>
      <c r="G147" s="2">
        <f t="shared" si="0"/>
        <v>391178.80447999993</v>
      </c>
      <c r="H147" s="2">
        <f t="shared" si="1"/>
        <v>0.52999999991152436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638684.21</v>
      </c>
      <c r="D148" s="1">
        <f>'PR-RAS'!E152</f>
        <v>870827.51</v>
      </c>
      <c r="E148" s="1">
        <v>0</v>
      </c>
      <c r="F148" s="1">
        <v>0</v>
      </c>
      <c r="G148" s="2">
        <f t="shared" si="0"/>
        <v>349909.86680999998</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528399.34</v>
      </c>
      <c r="D149" s="1">
        <f>'PR-RAS'!E153</f>
        <v>722468.63</v>
      </c>
      <c r="E149" s="1">
        <v>0</v>
      </c>
      <c r="F149" s="1">
        <v>0</v>
      </c>
      <c r="G149" s="2">
        <f t="shared" si="0"/>
        <v>292053.81679999997</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524287.08</v>
      </c>
      <c r="D150" s="1">
        <f>'PR-RAS'!E154</f>
        <v>719702.47</v>
      </c>
      <c r="E150" s="1">
        <v>0</v>
      </c>
      <c r="F150" s="1">
        <v>0</v>
      </c>
      <c r="G150" s="2">
        <f t="shared" si="0"/>
        <v>292590.11098</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4112.26</v>
      </c>
      <c r="D152" s="1">
        <f>'PR-RAS'!E156</f>
        <v>2766.16</v>
      </c>
      <c r="E152" s="1">
        <v>0</v>
      </c>
      <c r="F152" s="1">
        <v>0</v>
      </c>
      <c r="G152" s="2">
        <f t="shared" si="0"/>
        <v>1456.33158</v>
      </c>
      <c r="H152" s="2">
        <f t="shared" si="1"/>
        <v>0.42000000000007276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25714.880000000001</v>
      </c>
      <c r="D154" s="1">
        <f>'PR-RAS'!E158</f>
        <v>33893.26</v>
      </c>
      <c r="E154" s="1">
        <v>0</v>
      </c>
      <c r="F154" s="1">
        <v>0</v>
      </c>
      <c r="G154" s="2">
        <f t="shared" si="0"/>
        <v>14305.7142</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84569.99</v>
      </c>
      <c r="D155" s="1">
        <f>'PR-RAS'!E159</f>
        <v>114465.62</v>
      </c>
      <c r="E155" s="1">
        <v>0</v>
      </c>
      <c r="F155" s="1">
        <v>0</v>
      </c>
      <c r="G155" s="2">
        <f t="shared" si="0"/>
        <v>48279.189419999995</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84569.99</v>
      </c>
      <c r="D157" s="1">
        <f>'PR-RAS'!E161</f>
        <v>114318</v>
      </c>
      <c r="E157" s="1">
        <v>0</v>
      </c>
      <c r="F157" s="1">
        <v>0</v>
      </c>
      <c r="G157" s="2">
        <f t="shared" si="0"/>
        <v>48860.134440000002</v>
      </c>
      <c r="H157" s="2">
        <f t="shared" si="1"/>
        <v>9.9999999947613105E-3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147.62</v>
      </c>
      <c r="E158" s="1">
        <v>0</v>
      </c>
      <c r="F158" s="1">
        <v>0</v>
      </c>
      <c r="G158" s="2">
        <f t="shared" si="0"/>
        <v>46.352679999999999</v>
      </c>
      <c r="H158" s="2">
        <f t="shared" si="1"/>
        <v>0.37999999999999545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87337.38</v>
      </c>
      <c r="D159" s="1">
        <f>'PR-RAS'!E163</f>
        <v>101112.52</v>
      </c>
      <c r="E159" s="1">
        <v>0</v>
      </c>
      <c r="F159" s="1">
        <v>0</v>
      </c>
      <c r="G159" s="2">
        <f t="shared" si="0"/>
        <v>45750.862360000006</v>
      </c>
      <c r="H159" s="2">
        <f t="shared" si="1"/>
        <v>0.86000000000058208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25739.62</v>
      </c>
      <c r="D160" s="1">
        <f>'PR-RAS'!E164</f>
        <v>35952.17</v>
      </c>
      <c r="E160" s="1">
        <v>0</v>
      </c>
      <c r="F160" s="1">
        <v>0</v>
      </c>
      <c r="G160" s="2">
        <f t="shared" si="0"/>
        <v>15525.389639999999</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1488.58</v>
      </c>
      <c r="D161" s="1">
        <f>'PR-RAS'!E165</f>
        <v>5097.24</v>
      </c>
      <c r="E161" s="1">
        <v>0</v>
      </c>
      <c r="F161" s="1">
        <v>0</v>
      </c>
      <c r="G161" s="2">
        <f t="shared" si="0"/>
        <v>1869.2896000000001</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24169.55</v>
      </c>
      <c r="D162" s="1">
        <f>'PR-RAS'!E166</f>
        <v>29814.39</v>
      </c>
      <c r="E162" s="1">
        <v>0</v>
      </c>
      <c r="F162" s="1">
        <v>0</v>
      </c>
      <c r="G162" s="2">
        <f t="shared" si="0"/>
        <v>13491.531130000001</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797.54</v>
      </c>
      <c r="E163" s="1">
        <v>0</v>
      </c>
      <c r="F163" s="1">
        <v>0</v>
      </c>
      <c r="G163" s="2">
        <f t="shared" si="0"/>
        <v>258.40296000000001</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81.489999999999995</v>
      </c>
      <c r="D164" s="1">
        <f>'PR-RAS'!E168</f>
        <v>243</v>
      </c>
      <c r="E164" s="1">
        <v>0</v>
      </c>
      <c r="F164" s="1">
        <v>0</v>
      </c>
      <c r="G164" s="2">
        <f t="shared" si="0"/>
        <v>92.500870000000006</v>
      </c>
      <c r="H164" s="2">
        <f t="shared" si="1"/>
        <v>0.48999999999999488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27027.1</v>
      </c>
      <c r="D165" s="1">
        <f>'PR-RAS'!E169</f>
        <v>32006.400000000001</v>
      </c>
      <c r="E165" s="1">
        <v>0</v>
      </c>
      <c r="F165" s="1">
        <v>0</v>
      </c>
      <c r="G165" s="2">
        <f t="shared" si="0"/>
        <v>14930.543599999999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4966.99</v>
      </c>
      <c r="D166" s="1">
        <f>'PR-RAS'!E170</f>
        <v>3895.01</v>
      </c>
      <c r="E166" s="1">
        <v>0</v>
      </c>
      <c r="F166" s="1">
        <v>0</v>
      </c>
      <c r="G166" s="2">
        <f t="shared" si="0"/>
        <v>2104.9066500000004</v>
      </c>
      <c r="H166" s="2">
        <f t="shared" si="1"/>
        <v>2.0000000000436557E-2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3650.05</v>
      </c>
      <c r="E167" s="1">
        <v>0</v>
      </c>
      <c r="F167" s="1">
        <v>0</v>
      </c>
      <c r="G167" s="2">
        <f t="shared" si="0"/>
        <v>1211.8166000000001</v>
      </c>
      <c r="H167" s="2">
        <f t="shared" si="1"/>
        <v>5.0000000000181899E-2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15559.9</v>
      </c>
      <c r="D168" s="1">
        <f>'PR-RAS'!E172</f>
        <v>23858.53</v>
      </c>
      <c r="E168" s="1">
        <v>0</v>
      </c>
      <c r="F168" s="1">
        <v>0</v>
      </c>
      <c r="G168" s="2">
        <f t="shared" si="0"/>
        <v>10567.25232</v>
      </c>
      <c r="H168" s="2">
        <f t="shared" si="1"/>
        <v>0.57000000000152795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5160.57</v>
      </c>
      <c r="D169" s="1">
        <f>'PR-RAS'!E173</f>
        <v>444.06</v>
      </c>
      <c r="E169" s="1">
        <v>0</v>
      </c>
      <c r="F169" s="1">
        <v>0</v>
      </c>
      <c r="G169" s="2">
        <f t="shared" si="0"/>
        <v>1016.17992</v>
      </c>
      <c r="H169" s="2">
        <f t="shared" si="1"/>
        <v>0.49000000000029331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344.94</v>
      </c>
      <c r="D170" s="1">
        <f>'PR-RAS'!E174</f>
        <v>0</v>
      </c>
      <c r="E170" s="1">
        <v>0</v>
      </c>
      <c r="F170" s="1">
        <v>0</v>
      </c>
      <c r="G170" s="2">
        <f t="shared" si="0"/>
        <v>58.294860000000007</v>
      </c>
      <c r="H170" s="2">
        <f t="shared" si="1"/>
        <v>6.0000000000002274E-2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994.7</v>
      </c>
      <c r="D172" s="1">
        <f>'PR-RAS'!E176</f>
        <v>158.75</v>
      </c>
      <c r="E172" s="1">
        <v>0</v>
      </c>
      <c r="F172" s="1">
        <v>0</v>
      </c>
      <c r="G172" s="2">
        <f t="shared" si="0"/>
        <v>224.38620000000003</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30840.770000000004</v>
      </c>
      <c r="D173" s="1">
        <f>'PR-RAS'!E177</f>
        <v>24184.18</v>
      </c>
      <c r="E173" s="1">
        <v>0</v>
      </c>
      <c r="F173" s="1">
        <v>0</v>
      </c>
      <c r="G173" s="2">
        <f t="shared" si="0"/>
        <v>13623.970359999999</v>
      </c>
      <c r="H173" s="2">
        <f t="shared" si="1"/>
        <v>0.4099999999962165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499</v>
      </c>
      <c r="D174" s="1">
        <f>'PR-RAS'!E178</f>
        <v>990.84</v>
      </c>
      <c r="E174" s="1">
        <v>0</v>
      </c>
      <c r="F174" s="1">
        <v>0</v>
      </c>
      <c r="G174" s="2">
        <f t="shared" si="0"/>
        <v>429.15764000000001</v>
      </c>
      <c r="H174" s="2">
        <f t="shared" si="1"/>
        <v>0.15999999999996817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16565.34</v>
      </c>
      <c r="D175" s="1">
        <f>'PR-RAS'!E179</f>
        <v>8551.61</v>
      </c>
      <c r="E175" s="1">
        <v>0</v>
      </c>
      <c r="F175" s="1">
        <v>0</v>
      </c>
      <c r="G175" s="2">
        <f t="shared" si="0"/>
        <v>5858.3294399999995</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650.21</v>
      </c>
      <c r="D176" s="1">
        <f>'PR-RAS'!E180</f>
        <v>0</v>
      </c>
      <c r="E176" s="1">
        <v>0</v>
      </c>
      <c r="F176" s="1">
        <v>0</v>
      </c>
      <c r="G176" s="2">
        <f t="shared" si="0"/>
        <v>113.78675</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4319.49</v>
      </c>
      <c r="D177" s="1">
        <f>'PR-RAS'!E181</f>
        <v>4510.47</v>
      </c>
      <c r="E177" s="1">
        <v>0</v>
      </c>
      <c r="F177" s="1">
        <v>0</v>
      </c>
      <c r="G177" s="2">
        <f t="shared" si="0"/>
        <v>2347.9156800000001</v>
      </c>
      <c r="H177" s="2">
        <f t="shared" si="1"/>
        <v>0.96000000000003638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630.47</v>
      </c>
      <c r="D178" s="1">
        <f>'PR-RAS'!E182</f>
        <v>643.24</v>
      </c>
      <c r="E178" s="1">
        <v>0</v>
      </c>
      <c r="F178" s="1">
        <v>0</v>
      </c>
      <c r="G178" s="2">
        <f t="shared" si="0"/>
        <v>339.30014999999997</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2228.08</v>
      </c>
      <c r="D179" s="1">
        <f>'PR-RAS'!E183</f>
        <v>3663.21</v>
      </c>
      <c r="E179" s="1">
        <v>0</v>
      </c>
      <c r="F179" s="1">
        <v>0</v>
      </c>
      <c r="G179" s="2">
        <f t="shared" si="0"/>
        <v>1700.701</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4706.18</v>
      </c>
      <c r="D180" s="1">
        <f>'PR-RAS'!E184</f>
        <v>3799.14</v>
      </c>
      <c r="E180" s="1">
        <v>0</v>
      </c>
      <c r="F180" s="1">
        <v>0</v>
      </c>
      <c r="G180" s="2">
        <f t="shared" si="0"/>
        <v>2202.4983399999996</v>
      </c>
      <c r="H180" s="2">
        <f t="shared" si="1"/>
        <v>0.32000000000016371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786.38</v>
      </c>
      <c r="D181" s="1">
        <f>'PR-RAS'!E185</f>
        <v>902.09</v>
      </c>
      <c r="E181" s="1">
        <v>0</v>
      </c>
      <c r="F181" s="1">
        <v>0</v>
      </c>
      <c r="G181" s="2">
        <f t="shared" si="0"/>
        <v>466.30079999999998</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455.62</v>
      </c>
      <c r="D182" s="1">
        <f>'PR-RAS'!E186</f>
        <v>1123.58</v>
      </c>
      <c r="E182" s="1">
        <v>0</v>
      </c>
      <c r="F182" s="1">
        <v>0</v>
      </c>
      <c r="G182" s="2">
        <f t="shared" si="0"/>
        <v>489.20317999999992</v>
      </c>
      <c r="H182" s="2">
        <f t="shared" si="1"/>
        <v>0.80000000000006821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3729.8900000000003</v>
      </c>
      <c r="D184" s="1">
        <f>'PR-RAS'!E188</f>
        <v>8969.77</v>
      </c>
      <c r="E184" s="1">
        <v>0</v>
      </c>
      <c r="F184" s="1">
        <v>0</v>
      </c>
      <c r="G184" s="2">
        <f t="shared" si="0"/>
        <v>3965.50569</v>
      </c>
      <c r="H184" s="2">
        <f t="shared" si="1"/>
        <v>0.33999999999923602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1975.88</v>
      </c>
      <c r="D185" s="1">
        <f>'PR-RAS'!E189</f>
        <v>4046.28</v>
      </c>
      <c r="E185" s="1">
        <v>0</v>
      </c>
      <c r="F185" s="1">
        <v>0</v>
      </c>
      <c r="G185" s="2">
        <f t="shared" si="0"/>
        <v>1852.5929600000002</v>
      </c>
      <c r="H185" s="2">
        <f t="shared" si="1"/>
        <v>0.40000000000009095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65.11</v>
      </c>
      <c r="D187" s="1">
        <f>'PR-RAS'!E191</f>
        <v>252.14</v>
      </c>
      <c r="E187" s="1">
        <v>0</v>
      </c>
      <c r="F187" s="1">
        <v>0</v>
      </c>
      <c r="G187" s="2">
        <f t="shared" si="0"/>
        <v>105.90653999999999</v>
      </c>
      <c r="H187" s="2">
        <f t="shared" si="1"/>
        <v>0.24999999999998579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48.27</v>
      </c>
      <c r="E188" s="1">
        <v>0</v>
      </c>
      <c r="F188" s="1">
        <v>0</v>
      </c>
      <c r="G188" s="2">
        <f t="shared" si="0"/>
        <v>24.257639999999999</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1503.09</v>
      </c>
      <c r="D189" s="1">
        <f>'PR-RAS'!E193</f>
        <v>2341.2800000000002</v>
      </c>
      <c r="E189" s="1">
        <v>0</v>
      </c>
      <c r="F189" s="1">
        <v>0</v>
      </c>
      <c r="G189" s="2">
        <f t="shared" si="0"/>
        <v>1162.9022</v>
      </c>
      <c r="H189" s="2">
        <f t="shared" si="1"/>
        <v>0.37000000000011823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1924.41</v>
      </c>
      <c r="E190" s="1">
        <v>0</v>
      </c>
      <c r="F190" s="1">
        <v>0</v>
      </c>
      <c r="G190" s="2">
        <f t="shared" si="0"/>
        <v>727.42698000000007</v>
      </c>
      <c r="H190" s="2">
        <f t="shared" si="1"/>
        <v>0.41000000000008185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152.63</v>
      </c>
      <c r="D191" s="1">
        <f>'PR-RAS'!E195</f>
        <v>357.39</v>
      </c>
      <c r="E191" s="1">
        <v>0</v>
      </c>
      <c r="F191" s="1">
        <v>0</v>
      </c>
      <c r="G191" s="2">
        <f t="shared" si="0"/>
        <v>164.80789999999999</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212.54</v>
      </c>
      <c r="D192" s="1">
        <f>'PR-RAS'!E196</f>
        <v>4090.44</v>
      </c>
      <c r="E192" s="1">
        <v>0</v>
      </c>
      <c r="F192" s="1">
        <v>0</v>
      </c>
      <c r="G192" s="2">
        <f t="shared" si="0"/>
        <v>1603.1432199999999</v>
      </c>
      <c r="H192" s="2">
        <f t="shared" si="1"/>
        <v>0.90000000000006253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212.54</v>
      </c>
      <c r="D206" s="1">
        <f>'PR-RAS'!E210</f>
        <v>4090.44</v>
      </c>
      <c r="E206" s="1">
        <v>0</v>
      </c>
      <c r="F206" s="1">
        <v>0</v>
      </c>
      <c r="G206" s="2">
        <f t="shared" si="0"/>
        <v>1720.6510999999998</v>
      </c>
      <c r="H206" s="2">
        <f t="shared" si="1"/>
        <v>0.90000000000006253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159.94</v>
      </c>
      <c r="D207" s="1">
        <f>'PR-RAS'!E211</f>
        <v>179.24</v>
      </c>
      <c r="E207" s="1">
        <v>0</v>
      </c>
      <c r="F207" s="1">
        <v>0</v>
      </c>
      <c r="G207" s="2">
        <f t="shared" si="0"/>
        <v>106.79452000000001</v>
      </c>
      <c r="H207" s="2">
        <f t="shared" si="1"/>
        <v>0.30000000000001137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0.04</v>
      </c>
      <c r="E208" s="1">
        <v>0</v>
      </c>
      <c r="F208" s="1">
        <v>0</v>
      </c>
      <c r="G208" s="2">
        <f t="shared" si="0"/>
        <v>1.6559999999999998E-2</v>
      </c>
      <c r="H208" s="2">
        <f t="shared" si="1"/>
        <v>0.04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52.6</v>
      </c>
      <c r="D209" s="1">
        <f>'PR-RAS'!E213</f>
        <v>3911.16</v>
      </c>
      <c r="E209" s="1">
        <v>0</v>
      </c>
      <c r="F209" s="1">
        <v>0</v>
      </c>
      <c r="G209" s="2">
        <f t="shared" si="0"/>
        <v>1637.9833599999999</v>
      </c>
      <c r="H209" s="2">
        <f t="shared" si="1"/>
        <v>0.55999999999985306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331.81</v>
      </c>
      <c r="D248" s="1">
        <f>'PR-RAS'!E252</f>
        <v>340</v>
      </c>
      <c r="E248" s="1">
        <v>0</v>
      </c>
      <c r="F248" s="1">
        <v>0</v>
      </c>
      <c r="G248" s="2">
        <f t="shared" si="0"/>
        <v>249.91707</v>
      </c>
      <c r="H248" s="2">
        <f t="shared" si="1"/>
        <v>0.18999999999999773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331.81</v>
      </c>
      <c r="D255" s="1">
        <f>'PR-RAS'!E259</f>
        <v>340</v>
      </c>
      <c r="E255" s="1">
        <v>0</v>
      </c>
      <c r="F255" s="1">
        <v>0</v>
      </c>
      <c r="G255" s="2">
        <f t="shared" si="0"/>
        <v>256.99973999999997</v>
      </c>
      <c r="H255" s="2">
        <f t="shared" si="1"/>
        <v>0.18999999999999773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331.81</v>
      </c>
      <c r="D256" s="1">
        <f>'PR-RAS'!E260</f>
        <v>340</v>
      </c>
      <c r="E256" s="1">
        <v>0</v>
      </c>
      <c r="F256" s="1">
        <v>0</v>
      </c>
      <c r="G256" s="2">
        <f t="shared" si="0"/>
        <v>258.01155</v>
      </c>
      <c r="H256" s="2">
        <f t="shared" si="1"/>
        <v>0.18999999999999773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726565.94000000006</v>
      </c>
      <c r="D285" s="1">
        <f>'PR-RAS'!E289</f>
        <v>976370.47</v>
      </c>
      <c r="E285" s="1">
        <v>0</v>
      </c>
      <c r="F285" s="1">
        <v>0</v>
      </c>
      <c r="G285" s="2">
        <f t="shared" si="8"/>
        <v>760923.15391999995</v>
      </c>
      <c r="H285" s="2">
        <f t="shared" si="9"/>
        <v>0.52999999991152436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3572.2500000001164</v>
      </c>
      <c r="D287" s="1">
        <f>'PR-RAS'!E291</f>
        <v>113412.28000000014</v>
      </c>
      <c r="E287" s="1">
        <v>0</v>
      </c>
      <c r="F287" s="1">
        <v>0</v>
      </c>
      <c r="G287" s="2">
        <f t="shared" si="8"/>
        <v>65893.487660000115</v>
      </c>
      <c r="H287" s="2">
        <f t="shared" si="9"/>
        <v>0.53000000026077032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10820.93</v>
      </c>
      <c r="E288" s="1">
        <v>0</v>
      </c>
      <c r="F288" s="1">
        <v>0</v>
      </c>
      <c r="G288" s="2">
        <f t="shared" si="8"/>
        <v>6211.2138199999999</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5075.01</v>
      </c>
      <c r="D289" s="1">
        <f>'PR-RAS'!E293</f>
        <v>0</v>
      </c>
      <c r="E289" s="1">
        <v>0</v>
      </c>
      <c r="F289" s="1">
        <v>0</v>
      </c>
      <c r="G289" s="2">
        <f t="shared" si="8"/>
        <v>1461.6028799999999</v>
      </c>
      <c r="H289" s="2">
        <f t="shared" si="9"/>
        <v>1.0000000000218279E-2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21100.14</v>
      </c>
      <c r="D290" s="1">
        <f>'PR-RAS'!E294</f>
        <v>5279.77</v>
      </c>
      <c r="E290" s="1">
        <v>0</v>
      </c>
      <c r="F290" s="1">
        <v>0</v>
      </c>
      <c r="G290" s="2">
        <f t="shared" si="8"/>
        <v>9149.6475199999986</v>
      </c>
      <c r="H290" s="2">
        <f t="shared" si="9"/>
        <v>0.36999999999898137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21100.14</v>
      </c>
      <c r="D291" s="1">
        <f>'PR-RAS'!E295</f>
        <v>3453.5</v>
      </c>
      <c r="E291" s="1">
        <v>0</v>
      </c>
      <c r="F291" s="1">
        <v>0</v>
      </c>
      <c r="G291" s="2">
        <f t="shared" si="8"/>
        <v>8122.0705999999991</v>
      </c>
      <c r="H291" s="2">
        <f t="shared" si="9"/>
        <v>0.63999999999941792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739.8</v>
      </c>
      <c r="D345" s="1">
        <f>'PR-RAS'!E350</f>
        <v>479.9</v>
      </c>
      <c r="E345" s="1">
        <v>0</v>
      </c>
      <c r="F345" s="1">
        <v>0</v>
      </c>
      <c r="G345" s="2">
        <f t="shared" si="8"/>
        <v>584.66239999999993</v>
      </c>
      <c r="H345" s="2">
        <f t="shared" si="9"/>
        <v>0.30000000000006821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739.8</v>
      </c>
      <c r="D358" s="1">
        <f>'PR-RAS'!E363</f>
        <v>479.9</v>
      </c>
      <c r="E358" s="1">
        <v>0</v>
      </c>
      <c r="F358" s="1">
        <v>0</v>
      </c>
      <c r="G358" s="2">
        <f t="shared" si="8"/>
        <v>606.7571999999999</v>
      </c>
      <c r="H358" s="2">
        <f t="shared" si="9"/>
        <v>0.30000000000006821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739.8</v>
      </c>
      <c r="D364" s="1">
        <f>'PR-RAS'!E369</f>
        <v>479.9</v>
      </c>
      <c r="E364" s="1">
        <v>0</v>
      </c>
      <c r="F364" s="1">
        <v>0</v>
      </c>
      <c r="G364" s="2">
        <f t="shared" si="8"/>
        <v>616.95479999999998</v>
      </c>
      <c r="H364" s="2">
        <f t="shared" si="9"/>
        <v>0.30000000000006821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140.02000000000001</v>
      </c>
      <c r="D365" s="1">
        <f>'PR-RAS'!E370</f>
        <v>169</v>
      </c>
      <c r="E365" s="1">
        <v>0</v>
      </c>
      <c r="F365" s="1">
        <v>0</v>
      </c>
      <c r="G365" s="2">
        <f t="shared" si="8"/>
        <v>173.99928</v>
      </c>
      <c r="H365" s="2">
        <f t="shared" si="9"/>
        <v>2.0000000000010232E-2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141.55000000000001</v>
      </c>
      <c r="E367" s="1">
        <v>0</v>
      </c>
      <c r="F367" s="1">
        <v>0</v>
      </c>
      <c r="G367" s="2">
        <f t="shared" si="8"/>
        <v>103.61460000000001</v>
      </c>
      <c r="H367" s="2">
        <f t="shared" si="9"/>
        <v>0.44999999999998863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169.35</v>
      </c>
      <c r="E369" s="1">
        <v>0</v>
      </c>
      <c r="F369" s="1">
        <v>0</v>
      </c>
      <c r="G369" s="2">
        <f t="shared" si="8"/>
        <v>124.6416</v>
      </c>
      <c r="H369" s="2">
        <f t="shared" si="9"/>
        <v>0.34999999999999432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599.78</v>
      </c>
      <c r="D371" s="1">
        <f>'PR-RAS'!E376</f>
        <v>0</v>
      </c>
      <c r="E371" s="1">
        <v>0</v>
      </c>
      <c r="F371" s="1">
        <v>0</v>
      </c>
      <c r="G371" s="2">
        <f t="shared" si="8"/>
        <v>221.9186</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739.8</v>
      </c>
      <c r="D403" s="1">
        <f>'PR-RAS'!E408</f>
        <v>479.9</v>
      </c>
      <c r="E403" s="1">
        <v>0</v>
      </c>
      <c r="F403" s="1">
        <v>0</v>
      </c>
      <c r="G403" s="2">
        <f t="shared" si="8"/>
        <v>683.23919999999998</v>
      </c>
      <c r="H403" s="2">
        <f t="shared" si="9"/>
        <v>0.30000000000006821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58330.31</v>
      </c>
      <c r="D405" s="1">
        <f>'PR-RAS'!E410</f>
        <v>77763.77</v>
      </c>
      <c r="E405" s="1">
        <v>0</v>
      </c>
      <c r="F405" s="1">
        <v>0</v>
      </c>
      <c r="G405" s="2">
        <f t="shared" si="8"/>
        <v>86398.571400000001</v>
      </c>
      <c r="H405" s="2">
        <f t="shared" si="9"/>
        <v>0.53999999999359716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722993.69</v>
      </c>
      <c r="D407" s="1">
        <f>'PR-RAS'!E412</f>
        <v>862958.18999999983</v>
      </c>
      <c r="E407" s="1">
        <v>0</v>
      </c>
      <c r="F407" s="1">
        <v>0</v>
      </c>
      <c r="G407" s="2">
        <f t="shared" si="8"/>
        <v>994257.48841999983</v>
      </c>
      <c r="H407" s="2">
        <f t="shared" si="9"/>
        <v>0.49999999988358468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727305.74000000011</v>
      </c>
      <c r="D408" s="1">
        <f>'PR-RAS'!E413</f>
        <v>976850.37</v>
      </c>
      <c r="E408" s="1">
        <v>0</v>
      </c>
      <c r="F408" s="1">
        <v>0</v>
      </c>
      <c r="G408" s="2">
        <f t="shared" si="8"/>
        <v>1091169.6373599998</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4312.050000000163</v>
      </c>
      <c r="D410" s="1">
        <f>'PR-RAS'!E415</f>
        <v>113892.18000000017</v>
      </c>
      <c r="E410" s="1">
        <v>0</v>
      </c>
      <c r="F410" s="1">
        <v>0</v>
      </c>
      <c r="G410" s="2">
        <f t="shared" si="8"/>
        <v>94927.431690000201</v>
      </c>
      <c r="H410" s="2">
        <f t="shared" si="9"/>
        <v>0.23000000033061951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63405.32</v>
      </c>
      <c r="D412" s="1">
        <f>'PR-RAS'!E417</f>
        <v>66942.84</v>
      </c>
      <c r="E412" s="1">
        <v>0</v>
      </c>
      <c r="F412" s="1">
        <v>0</v>
      </c>
      <c r="G412" s="2">
        <f t="shared" si="8"/>
        <v>81086.600999999995</v>
      </c>
      <c r="H412" s="2">
        <f t="shared" si="9"/>
        <v>0.48000000000320142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21100.14</v>
      </c>
      <c r="D413" s="1">
        <f>'PR-RAS'!E418</f>
        <v>5279.77</v>
      </c>
      <c r="E413" s="1">
        <v>0</v>
      </c>
      <c r="F413" s="1">
        <v>0</v>
      </c>
      <c r="G413" s="2">
        <f t="shared" si="8"/>
        <v>13043.78816</v>
      </c>
      <c r="H413" s="2">
        <f t="shared" si="9"/>
        <v>0.36999999999898137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722993.69</v>
      </c>
      <c r="D633" s="1">
        <f>'PR-RAS'!E639</f>
        <v>862958.18999999983</v>
      </c>
      <c r="E633" s="1">
        <v>0</v>
      </c>
      <c r="F633" s="1">
        <v>0</v>
      </c>
      <c r="G633" s="2">
        <f t="shared" si="10"/>
        <v>1547711.1642399996</v>
      </c>
      <c r="H633" s="2">
        <f t="shared" si="11"/>
        <v>0.49999999988358468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727305.74000000011</v>
      </c>
      <c r="D634" s="1">
        <f>'PR-RAS'!E640</f>
        <v>976850.37</v>
      </c>
      <c r="E634" s="1">
        <v>0</v>
      </c>
      <c r="F634" s="1">
        <v>0</v>
      </c>
      <c r="G634" s="2">
        <f t="shared" si="10"/>
        <v>1697077.1018399999</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4312.050000000163</v>
      </c>
      <c r="D636" s="1">
        <f>'PR-RAS'!E642</f>
        <v>113892.18000000017</v>
      </c>
      <c r="E636" s="1">
        <v>0</v>
      </c>
      <c r="F636" s="1">
        <v>0</v>
      </c>
      <c r="G636" s="2">
        <f t="shared" si="10"/>
        <v>147381.22035000031</v>
      </c>
      <c r="H636" s="2">
        <f t="shared" si="11"/>
        <v>0.23000000033061951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63405.32</v>
      </c>
      <c r="D638" s="1">
        <f>'PR-RAS'!E644</f>
        <v>66942.84</v>
      </c>
      <c r="E638" s="1">
        <v>0</v>
      </c>
      <c r="F638" s="1">
        <v>0</v>
      </c>
      <c r="G638" s="2">
        <f t="shared" si="10"/>
        <v>125674.367</v>
      </c>
      <c r="H638" s="2">
        <f t="shared" si="11"/>
        <v>0.48000000000320142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67717.37000000017</v>
      </c>
      <c r="D640" s="1">
        <f>'PR-RAS'!E646</f>
        <v>180835.02000000016</v>
      </c>
      <c r="E640" s="1">
        <v>0</v>
      </c>
      <c r="F640" s="1">
        <v>0</v>
      </c>
      <c r="G640" s="2">
        <f t="shared" si="10"/>
        <v>274378.55499000032</v>
      </c>
      <c r="H640" s="2">
        <f t="shared" si="11"/>
        <v>0.39000000033411197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100849.52</v>
      </c>
      <c r="D641" s="1">
        <f>'PR-RAS'!E647</f>
        <v>1626.18</v>
      </c>
      <c r="E641" s="1">
        <v>0</v>
      </c>
      <c r="F641" s="1">
        <v>0</v>
      </c>
      <c r="G641" s="2">
        <f t="shared" si="10"/>
        <v>66625.203200000004</v>
      </c>
      <c r="H641" s="2">
        <f t="shared" si="11"/>
        <v>0.65999999999598913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21129.97</v>
      </c>
      <c r="D642" s="1">
        <f>'PR-RAS'!E649</f>
        <v>25195.47</v>
      </c>
      <c r="E642" s="1">
        <v>0</v>
      </c>
      <c r="F642" s="1">
        <v>0</v>
      </c>
      <c r="G642" s="2">
        <f t="shared" si="10"/>
        <v>45844.903310000002</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96897.41</v>
      </c>
      <c r="D643" s="1">
        <f>'PR-RAS'!E650</f>
        <v>145763.67000000001</v>
      </c>
      <c r="E643" s="1">
        <v>0</v>
      </c>
      <c r="F643" s="1">
        <v>0</v>
      </c>
      <c r="G643" s="2">
        <f t="shared" si="10"/>
        <v>249368.68950000001</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112434.83</v>
      </c>
      <c r="D644" s="1">
        <f>'PR-RAS'!E651</f>
        <v>166493.91</v>
      </c>
      <c r="E644" s="1">
        <v>0</v>
      </c>
      <c r="F644" s="1">
        <v>0</v>
      </c>
      <c r="G644" s="2">
        <f t="shared" si="10"/>
        <v>286406.76394999999</v>
      </c>
      <c r="H644" s="2">
        <f t="shared" si="11"/>
        <v>0.25999999999476131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5592.5500000000029</v>
      </c>
      <c r="D645" s="1">
        <f>'PR-RAS'!E652</f>
        <v>4465.2300000000105</v>
      </c>
      <c r="E645" s="1">
        <v>0</v>
      </c>
      <c r="F645" s="1">
        <v>0</v>
      </c>
      <c r="G645" s="2">
        <f t="shared" si="10"/>
        <v>9352.8184400000155</v>
      </c>
      <c r="H645" s="2">
        <f t="shared" si="11"/>
        <v>0.680000000007567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79</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66</v>
      </c>
      <c r="E649" s="1">
        <v>0</v>
      </c>
      <c r="F649" s="1">
        <v>0</v>
      </c>
      <c r="G649" s="2">
        <f t="shared" si="10"/>
        <v>131.54400000000001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636673.56999999995</v>
      </c>
      <c r="D668" s="1">
        <f>'PR-RAS'!E675</f>
        <v>748323.22</v>
      </c>
      <c r="E668" s="1">
        <v>0</v>
      </c>
      <c r="F668" s="1">
        <v>0</v>
      </c>
      <c r="G668" s="2">
        <f t="shared" si="10"/>
        <v>1422924.44667</v>
      </c>
      <c r="H668" s="2">
        <f t="shared" si="11"/>
        <v>0.65000000002328306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201.74</v>
      </c>
      <c r="D703" s="1">
        <f>'PR-RAS'!E710</f>
        <v>2695.52</v>
      </c>
      <c r="E703" s="1">
        <v>0</v>
      </c>
      <c r="F703" s="1">
        <v>0</v>
      </c>
      <c r="G703" s="2">
        <f t="shared" si="10"/>
        <v>3926.1315599999998</v>
      </c>
      <c r="H703" s="2">
        <f t="shared" si="11"/>
        <v>0.74000000000000909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4636.93</v>
      </c>
      <c r="D709" s="1">
        <f>'PR-RAS'!E716</f>
        <v>2236.29</v>
      </c>
      <c r="E709" s="1">
        <v>0</v>
      </c>
      <c r="F709" s="1">
        <v>0</v>
      </c>
      <c r="G709" s="2">
        <f t="shared" si="10"/>
        <v>6449.5330800000002</v>
      </c>
      <c r="H709" s="2">
        <f t="shared" si="11"/>
        <v>0.35999999999967258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3356.03</v>
      </c>
      <c r="D710" s="1">
        <f>'PR-RAS'!E717</f>
        <v>3394.36</v>
      </c>
      <c r="E710" s="1">
        <v>0</v>
      </c>
      <c r="F710" s="1">
        <v>0</v>
      </c>
      <c r="G710" s="2">
        <f t="shared" si="10"/>
        <v>7192.6277499999997</v>
      </c>
      <c r="H710" s="2">
        <f t="shared" si="11"/>
        <v>0.39000000000032742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24169.55</v>
      </c>
      <c r="D711" s="1">
        <f>'PR-RAS'!E718</f>
        <v>29814.39</v>
      </c>
      <c r="E711" s="1">
        <v>0</v>
      </c>
      <c r="F711" s="1">
        <v>0</v>
      </c>
      <c r="G711" s="2">
        <f t="shared" si="10"/>
        <v>59496.814299999998</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1592.67</v>
      </c>
      <c r="D713" s="1">
        <f>'PR-RAS'!E720</f>
        <v>3663.21</v>
      </c>
      <c r="E713" s="1">
        <v>0</v>
      </c>
      <c r="F713" s="1">
        <v>0</v>
      </c>
      <c r="G713" s="2">
        <f t="shared" si="10"/>
        <v>6350.3920799999996</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3163.28</v>
      </c>
      <c r="D715" s="1">
        <f>'PR-RAS'!E722</f>
        <v>1030.56</v>
      </c>
      <c r="E715" s="1">
        <v>0</v>
      </c>
      <c r="F715" s="1">
        <v>0</v>
      </c>
      <c r="G715" s="2">
        <f t="shared" si="10"/>
        <v>3730.2215999999994</v>
      </c>
      <c r="H715" s="2">
        <f t="shared" si="11"/>
        <v>0.72000000000025466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1975.88</v>
      </c>
      <c r="D718" s="1">
        <f>'PR-RAS'!E725</f>
        <v>4046.28</v>
      </c>
      <c r="E718" s="1">
        <v>0</v>
      </c>
      <c r="F718" s="1">
        <v>0</v>
      </c>
      <c r="G718" s="2">
        <f t="shared" si="10"/>
        <v>7219.0714800000005</v>
      </c>
      <c r="H718" s="2">
        <f t="shared" si="11"/>
        <v>0.40000000000009095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331.81</v>
      </c>
      <c r="D809" s="1">
        <f>'PR-RAS'!E816</f>
        <v>340</v>
      </c>
      <c r="E809" s="1">
        <v>0</v>
      </c>
      <c r="F809" s="1">
        <v>0</v>
      </c>
      <c r="G809" s="2">
        <f t="shared" si="10"/>
        <v>817.54247999999995</v>
      </c>
      <c r="H809" s="2">
        <f t="shared" si="11"/>
        <v>0.18999999999999773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213859.73</v>
      </c>
      <c r="D1480" s="6"/>
      <c r="E1480" s="6">
        <v>0</v>
      </c>
      <c r="F1480" s="6">
        <v>0</v>
      </c>
      <c r="G1480" s="7">
        <f t="shared" ref="G1480:G1580" si="34">B1480/1000*C1480</f>
        <v>213.85973000000001</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898014.27000000014</v>
      </c>
      <c r="D1481" s="1">
        <v>0</v>
      </c>
      <c r="E1481" s="1">
        <v>0</v>
      </c>
      <c r="F1481" s="1">
        <v>0</v>
      </c>
      <c r="G1481" s="2">
        <f t="shared" si="34"/>
        <v>1796.0285400000002</v>
      </c>
      <c r="H1481" s="2">
        <f t="shared" si="35"/>
        <v>0.27000000013504177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897813.47000000009</v>
      </c>
      <c r="D1483" s="1">
        <v>0</v>
      </c>
      <c r="E1483" s="1">
        <v>0</v>
      </c>
      <c r="F1483" s="1">
        <v>0</v>
      </c>
      <c r="G1483" s="2">
        <f t="shared" si="34"/>
        <v>3591.2538800000002</v>
      </c>
      <c r="H1483" s="2">
        <f t="shared" si="35"/>
        <v>0.47000000008847564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776015.55</v>
      </c>
      <c r="D1484" s="1">
        <v>0</v>
      </c>
      <c r="E1484" s="1">
        <v>0</v>
      </c>
      <c r="F1484" s="1">
        <v>0</v>
      </c>
      <c r="G1484" s="2">
        <f t="shared" si="34"/>
        <v>3880.0777500000004</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98181.8</v>
      </c>
      <c r="D1485" s="1">
        <v>0</v>
      </c>
      <c r="E1485" s="1">
        <v>0</v>
      </c>
      <c r="F1485" s="1">
        <v>0</v>
      </c>
      <c r="G1485" s="2">
        <f t="shared" si="34"/>
        <v>589.09080000000006</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198.47</v>
      </c>
      <c r="D1486" s="1">
        <v>0</v>
      </c>
      <c r="E1486" s="1">
        <v>0</v>
      </c>
      <c r="F1486" s="1">
        <v>0</v>
      </c>
      <c r="G1486" s="2">
        <f t="shared" si="34"/>
        <v>1.3892899999999999</v>
      </c>
      <c r="H1486" s="2">
        <f t="shared" si="35"/>
        <v>0.46999999999999886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340</v>
      </c>
      <c r="D1489" s="1">
        <v>0</v>
      </c>
      <c r="E1489" s="1">
        <v>0</v>
      </c>
      <c r="F1489" s="1">
        <v>0</v>
      </c>
      <c r="G1489" s="2">
        <f t="shared" si="34"/>
        <v>3.4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23077.65</v>
      </c>
      <c r="D1491" s="1">
        <v>0</v>
      </c>
      <c r="E1491" s="1">
        <v>0</v>
      </c>
      <c r="F1491" s="1">
        <v>0</v>
      </c>
      <c r="G1491" s="2">
        <f t="shared" si="34"/>
        <v>276.93180000000001</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200.8</v>
      </c>
      <c r="D1492" s="1">
        <v>0</v>
      </c>
      <c r="E1492" s="1">
        <v>0</v>
      </c>
      <c r="F1492" s="1">
        <v>0</v>
      </c>
      <c r="G1492" s="2">
        <f t="shared" si="34"/>
        <v>2.6103999999999998</v>
      </c>
      <c r="H1492" s="2">
        <f t="shared" si="35"/>
        <v>0.19999999999998863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912415.99</v>
      </c>
      <c r="D1499" s="1">
        <v>0</v>
      </c>
      <c r="E1499" s="1">
        <v>0</v>
      </c>
      <c r="F1499" s="1">
        <v>0</v>
      </c>
      <c r="G1499" s="2">
        <f t="shared" si="34"/>
        <v>18248.319800000001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894231.08</v>
      </c>
      <c r="D1501" s="1">
        <v>0</v>
      </c>
      <c r="E1501" s="1">
        <v>0</v>
      </c>
      <c r="F1501" s="1">
        <v>0</v>
      </c>
      <c r="G1501" s="2">
        <f t="shared" si="34"/>
        <v>19673.083759999998</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761441.85</v>
      </c>
      <c r="D1502" s="1">
        <v>0</v>
      </c>
      <c r="E1502" s="1">
        <v>0</v>
      </c>
      <c r="F1502" s="1">
        <v>0</v>
      </c>
      <c r="G1502" s="2">
        <f t="shared" si="34"/>
        <v>17513.162550000001</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112859.32</v>
      </c>
      <c r="D1503" s="1">
        <v>0</v>
      </c>
      <c r="E1503" s="1">
        <v>0</v>
      </c>
      <c r="F1503" s="1">
        <v>0</v>
      </c>
      <c r="G1503" s="2">
        <f t="shared" si="34"/>
        <v>2708.6236800000001</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2309.12</v>
      </c>
      <c r="D1504" s="1">
        <v>0</v>
      </c>
      <c r="E1504" s="1">
        <v>0</v>
      </c>
      <c r="F1504" s="1">
        <v>0</v>
      </c>
      <c r="G1504" s="2">
        <f t="shared" si="34"/>
        <v>57.728000000000002</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340</v>
      </c>
      <c r="D1507" s="1">
        <v>0</v>
      </c>
      <c r="E1507" s="1">
        <v>0</v>
      </c>
      <c r="F1507" s="1">
        <v>0</v>
      </c>
      <c r="G1507" s="2">
        <f t="shared" si="34"/>
        <v>9.52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17280.79</v>
      </c>
      <c r="D1509" s="1">
        <v>0</v>
      </c>
      <c r="E1509" s="1">
        <v>0</v>
      </c>
      <c r="F1509" s="1">
        <v>0</v>
      </c>
      <c r="G1509" s="2">
        <f t="shared" si="34"/>
        <v>518.42370000000005</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18184.91</v>
      </c>
      <c r="D1510" s="1">
        <v>0</v>
      </c>
      <c r="E1510" s="1">
        <v>0</v>
      </c>
      <c r="F1510" s="1">
        <v>0</v>
      </c>
      <c r="G1510" s="2">
        <f t="shared" si="34"/>
        <v>563.73221000000001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199458.01000000024</v>
      </c>
      <c r="D1517" s="1">
        <v>0</v>
      </c>
      <c r="E1517" s="1">
        <v>0</v>
      </c>
      <c r="F1517" s="1">
        <v>0</v>
      </c>
      <c r="G1517" s="2">
        <f t="shared" si="34"/>
        <v>7579.404380000009</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27128.59</v>
      </c>
      <c r="D1518" s="1">
        <v>0</v>
      </c>
      <c r="E1518" s="1">
        <v>0</v>
      </c>
      <c r="F1518" s="1">
        <v>0</v>
      </c>
      <c r="G1518" s="2">
        <f t="shared" si="34"/>
        <v>1058.0150100000001</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27128.59</v>
      </c>
      <c r="D1570" s="1">
        <v>0</v>
      </c>
      <c r="E1570" s="1">
        <v>0</v>
      </c>
      <c r="F1570" s="1">
        <v>0</v>
      </c>
      <c r="G1570" s="2">
        <f t="shared" si="34"/>
        <v>2468.7016899999999</v>
      </c>
      <c r="H1570" s="2">
        <f t="shared" si="35"/>
        <v>0.40999999999985448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27128.59</v>
      </c>
      <c r="D1575" s="1">
        <v>0</v>
      </c>
      <c r="E1575" s="1">
        <v>0</v>
      </c>
      <c r="F1575" s="1">
        <v>0</v>
      </c>
      <c r="G1575" s="2">
        <f t="shared" si="34"/>
        <v>2604.3446400000003</v>
      </c>
      <c r="H1575" s="2">
        <f t="shared" si="35"/>
        <v>0.40999999999985448</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172329.42</v>
      </c>
      <c r="D1576" s="1">
        <v>0</v>
      </c>
      <c r="E1576" s="1">
        <v>0</v>
      </c>
      <c r="F1576" s="1">
        <v>0</v>
      </c>
      <c r="G1576" s="2">
        <f t="shared" si="34"/>
        <v>16715.953740000001</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171739.6</v>
      </c>
      <c r="D1578" s="1">
        <v>0</v>
      </c>
      <c r="E1578" s="1">
        <v>0</v>
      </c>
      <c r="F1578" s="1">
        <v>0</v>
      </c>
      <c r="G1578" s="2">
        <f t="shared" si="34"/>
        <v>17002.220400000002</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589.82000000000005</v>
      </c>
      <c r="D1579" s="1">
        <v>0</v>
      </c>
      <c r="E1579" s="1">
        <v>0</v>
      </c>
      <c r="F1579" s="1">
        <v>0</v>
      </c>
      <c r="G1579" s="2">
        <f t="shared" si="34"/>
        <v>58.982000000000006</v>
      </c>
      <c r="H1579" s="2">
        <f t="shared" si="35"/>
        <v>0.17999999999994998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16800</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3398</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0" t="s">
        <v>40</v>
      </c>
      <c r="C15" s="321"/>
      <c r="D15" s="321"/>
      <c r="E15" s="321"/>
      <c r="F15" s="322"/>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722993.69</v>
      </c>
      <c r="I16" s="170">
        <f>'PR-RAS'!E6</f>
        <v>862958.18999999983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726565.94000000006</v>
      </c>
      <c r="I17" s="170">
        <f>'PR-RAS'!E151</f>
        <v>976370.47</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67717.37000000017</v>
      </c>
      <c r="I19" s="171">
        <f>'PR-RAS'!E646</f>
        <v>180835.02000000016</v>
      </c>
      <c r="J19" s="4"/>
      <c r="K19" s="4"/>
      <c r="L19" s="4"/>
      <c r="M19" s="4"/>
      <c r="N19" s="4"/>
      <c r="O19" s="4"/>
      <c r="P19" s="4"/>
      <c r="Q19" s="4"/>
      <c r="R19" s="4"/>
      <c r="S19" s="4"/>
      <c r="T19" s="4"/>
      <c r="U19" s="4"/>
      <c r="V19" s="4"/>
      <c r="W19" s="4"/>
      <c r="X19" s="4"/>
    </row>
    <row r="20" spans="1:24" ht="12.75" customHeight="1" x14ac:dyDescent="0.2">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44</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19" t="str">
        <f>OBVEZE!B5</f>
        <v>Stanje obveza 1. siječnja (=stanju obveza iz Izvještaja o obvezama na 31. prosinca prethodne godine)</v>
      </c>
      <c r="C33" s="315"/>
      <c r="D33" s="315"/>
      <c r="E33" s="315"/>
      <c r="F33" s="316"/>
      <c r="G33" s="157" t="str">
        <f>OBVEZE!C5</f>
        <v>V001</v>
      </c>
      <c r="H33" s="180" t="s">
        <v>45</v>
      </c>
      <c r="I33" s="181">
        <f>OBVEZE!D5</f>
        <v>213859.73</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45</v>
      </c>
      <c r="I34" s="175">
        <f>OBVEZE!D42</f>
        <v>199458.01000000024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45</v>
      </c>
      <c r="I35" s="175">
        <f>OBVEZE!D43</f>
        <v>27128.59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45</v>
      </c>
      <c r="I36" s="179">
        <f>OBVEZE!D101</f>
        <v>172329.42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46</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722993.69</v>
      </c>
      <c r="E6" s="51">
        <f>E7+E44+E50+E82+E106+E124+E133+E139</f>
        <v>862958.18999999983</v>
      </c>
      <c r="F6" s="52">
        <f t="shared" ref="F6:F131" si="0">IF(D6&lt;&gt;0,IF(E6/D6&gt;=100,"&gt;&gt;100",E6/D6*100),"-")</f>
        <v>119.35902096185652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636673.56999999995</v>
      </c>
      <c r="E50" s="51">
        <f>E51+E54+E59+E62+E65+E68+E71+E74+E77</f>
        <v>748323.22</v>
      </c>
      <c r="F50" s="52">
        <f t="shared" si="0"/>
        <v>117.53640409480168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636673.56999999995</v>
      </c>
      <c r="E68" s="51">
        <f t="shared" si="15"/>
        <v>748323.22</v>
      </c>
      <c r="F68" s="52">
        <f t="shared" si="0"/>
        <v>117.53640409480168</v>
      </c>
    </row>
    <row r="69" spans="1:6" ht="12.75" customHeight="1" x14ac:dyDescent="0.2">
      <c r="A69" s="53" t="s">
        <v>183</v>
      </c>
      <c r="B69" s="85" t="s">
        <v>184</v>
      </c>
      <c r="C69" s="50" t="s">
        <v>183</v>
      </c>
      <c r="D69" s="242">
        <v>636673.56999999995</v>
      </c>
      <c r="E69" s="242">
        <v>748323.22</v>
      </c>
      <c r="F69" s="52">
        <f t="shared" si="0"/>
        <v>117.53640409480168</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7.0000000000000007E-2</v>
      </c>
      <c r="E82" s="51">
        <f t="shared" si="19"/>
        <v>0</v>
      </c>
      <c r="F82" s="52">
        <f t="shared" si="0"/>
        <v>0</v>
      </c>
    </row>
    <row r="83" spans="1:6" ht="12.75" customHeight="1" x14ac:dyDescent="0.2">
      <c r="A83" s="53">
        <v>641</v>
      </c>
      <c r="B83" s="85" t="s">
        <v>211</v>
      </c>
      <c r="C83" s="50" t="s">
        <v>212</v>
      </c>
      <c r="D83" s="51">
        <f t="shared" ref="D83:E83" si="20">SUM(D84:D90)</f>
        <v>7.0000000000000007E-2</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7.0000000000000007E-2</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457.89</v>
      </c>
      <c r="E106" s="51">
        <f t="shared" si="23"/>
        <v>4498.82</v>
      </c>
      <c r="F106" s="52">
        <f t="shared" si="0"/>
        <v>982.51108344798968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457.89</v>
      </c>
      <c r="E112" s="51">
        <f t="shared" si="25"/>
        <v>4498.82</v>
      </c>
      <c r="F112" s="52">
        <f t="shared" si="0"/>
        <v>982.51108344798968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457.89</v>
      </c>
      <c r="E117" s="242">
        <v>4498.82</v>
      </c>
      <c r="F117" s="52">
        <f t="shared" si="0"/>
        <v>982.51108344798968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5584.31</v>
      </c>
      <c r="E124" s="51">
        <f t="shared" si="27"/>
        <v>8803.44</v>
      </c>
      <c r="F124" s="52">
        <f t="shared" si="0"/>
        <v>157.64597595763846</v>
      </c>
    </row>
    <row r="125" spans="1:6" ht="12.75" customHeight="1" x14ac:dyDescent="0.2">
      <c r="A125" s="53">
        <v>661</v>
      </c>
      <c r="B125" s="86" t="s">
        <v>295</v>
      </c>
      <c r="C125" s="50" t="s">
        <v>296</v>
      </c>
      <c r="D125" s="51">
        <f t="shared" ref="D125:E125" si="28">SUM(D126:D127)</f>
        <v>5444.29</v>
      </c>
      <c r="E125" s="51">
        <f t="shared" si="28"/>
        <v>8803.44</v>
      </c>
      <c r="F125" s="52">
        <f t="shared" si="0"/>
        <v>161.70042374671445</v>
      </c>
    </row>
    <row r="126" spans="1:6" ht="12.75" customHeight="1" x14ac:dyDescent="0.2">
      <c r="A126" s="53">
        <v>6614</v>
      </c>
      <c r="B126" s="86" t="s">
        <v>297</v>
      </c>
      <c r="C126" s="50" t="s">
        <v>298</v>
      </c>
      <c r="D126" s="242">
        <v>0</v>
      </c>
      <c r="E126" s="242">
        <v>121.5</v>
      </c>
      <c r="F126" s="52" t="str">
        <f t="shared" si="0"/>
        <v>-</v>
      </c>
    </row>
    <row r="127" spans="1:6" ht="12.75" customHeight="1" x14ac:dyDescent="0.2">
      <c r="A127" s="53">
        <v>6615</v>
      </c>
      <c r="B127" s="86" t="s">
        <v>299</v>
      </c>
      <c r="C127" s="50" t="s">
        <v>300</v>
      </c>
      <c r="D127" s="242">
        <v>5444.29</v>
      </c>
      <c r="E127" s="242">
        <v>8681.94</v>
      </c>
      <c r="F127" s="52">
        <f t="shared" si="0"/>
        <v>159.46872778635966</v>
      </c>
    </row>
    <row r="128" spans="1:6" ht="24" x14ac:dyDescent="0.2">
      <c r="A128" s="53">
        <v>663</v>
      </c>
      <c r="B128" s="231" t="s">
        <v>301</v>
      </c>
      <c r="C128" s="50" t="s">
        <v>302</v>
      </c>
      <c r="D128" s="51">
        <f t="shared" ref="D128:E128" si="29">SUM(D129:D132)</f>
        <v>140.02000000000001</v>
      </c>
      <c r="E128" s="51">
        <f t="shared" si="29"/>
        <v>0</v>
      </c>
      <c r="F128" s="52">
        <f t="shared" si="0"/>
        <v>0</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140.02000000000001</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79801.33</v>
      </c>
      <c r="E133" s="51">
        <f t="shared" si="30"/>
        <v>101332.71</v>
      </c>
      <c r="F133" s="52">
        <f t="shared" ref="F133:F223" si="31">IF(D133&lt;&gt;0,IF(E133/D133&gt;=100,"&gt;&gt;100",E133/D133*100),"-")</f>
        <v>126.98122951083649</v>
      </c>
    </row>
    <row r="134" spans="1:6" ht="24" x14ac:dyDescent="0.2">
      <c r="A134" s="53">
        <v>671</v>
      </c>
      <c r="B134" s="232" t="s">
        <v>313</v>
      </c>
      <c r="C134" s="50" t="s">
        <v>314</v>
      </c>
      <c r="D134" s="51">
        <f t="shared" ref="D134:E134" si="32">SUM(D135:D137)</f>
        <v>79801.33</v>
      </c>
      <c r="E134" s="51">
        <f t="shared" si="32"/>
        <v>101332.71</v>
      </c>
      <c r="F134" s="52">
        <f t="shared" si="31"/>
        <v>126.98122951083649</v>
      </c>
    </row>
    <row r="135" spans="1:6" ht="12.75" customHeight="1" x14ac:dyDescent="0.2">
      <c r="A135" s="53">
        <v>6711</v>
      </c>
      <c r="B135" s="85" t="s">
        <v>315</v>
      </c>
      <c r="C135" s="50" t="s">
        <v>316</v>
      </c>
      <c r="D135" s="242">
        <v>79801.33</v>
      </c>
      <c r="E135" s="242">
        <v>81838.880000000005</v>
      </c>
      <c r="F135" s="52">
        <f t="shared" si="31"/>
        <v>102.55327824736756</v>
      </c>
    </row>
    <row r="136" spans="1:6" ht="24" x14ac:dyDescent="0.2">
      <c r="A136" s="53">
        <v>6712</v>
      </c>
      <c r="B136" s="232" t="s">
        <v>317</v>
      </c>
      <c r="C136" s="50" t="s">
        <v>318</v>
      </c>
      <c r="D136" s="242">
        <v>0</v>
      </c>
      <c r="E136" s="242">
        <v>19493.830000000002</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476.52</v>
      </c>
      <c r="E139" s="51">
        <f t="shared" si="33"/>
        <v>0</v>
      </c>
      <c r="F139" s="52">
        <f t="shared" si="31"/>
        <v>0</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476.52</v>
      </c>
      <c r="E150" s="242"/>
      <c r="F150" s="52">
        <f t="shared" si="31"/>
        <v>0</v>
      </c>
    </row>
    <row r="151" spans="1:6" ht="12.75" customHeight="1" x14ac:dyDescent="0.2">
      <c r="A151" s="53">
        <v>3</v>
      </c>
      <c r="B151" s="85" t="s">
        <v>347</v>
      </c>
      <c r="C151" s="50" t="s">
        <v>55</v>
      </c>
      <c r="D151" s="51">
        <f t="shared" ref="D151:E151" si="35">D152+D163+D196+D215+D224+D252+D263</f>
        <v>726565.94000000006</v>
      </c>
      <c r="E151" s="51">
        <f t="shared" si="35"/>
        <v>976370.47</v>
      </c>
      <c r="F151" s="52">
        <f t="shared" si="31"/>
        <v>134.38153596905462</v>
      </c>
    </row>
    <row r="152" spans="1:6" ht="12.75" customHeight="1" x14ac:dyDescent="0.2">
      <c r="A152" s="53">
        <v>31</v>
      </c>
      <c r="B152" s="85" t="s">
        <v>348</v>
      </c>
      <c r="C152" s="50" t="s">
        <v>34</v>
      </c>
      <c r="D152" s="51">
        <f t="shared" ref="D152:E152" si="36">D153+D158+D159</f>
        <v>638684.21</v>
      </c>
      <c r="E152" s="51">
        <f t="shared" si="36"/>
        <v>870827.51</v>
      </c>
      <c r="F152" s="52">
        <f t="shared" si="31"/>
        <v>136.34711745887691</v>
      </c>
    </row>
    <row r="153" spans="1:6" ht="12.75" customHeight="1" x14ac:dyDescent="0.2">
      <c r="A153" s="53">
        <v>311</v>
      </c>
      <c r="B153" s="85" t="s">
        <v>349</v>
      </c>
      <c r="C153" s="50" t="s">
        <v>350</v>
      </c>
      <c r="D153" s="51">
        <f t="shared" ref="D153:E153" si="37">SUM(D154:D157)</f>
        <v>528399.34</v>
      </c>
      <c r="E153" s="51">
        <f t="shared" si="37"/>
        <v>722468.63</v>
      </c>
      <c r="F153" s="52">
        <f t="shared" si="31"/>
        <v>136.72776919062767</v>
      </c>
    </row>
    <row r="154" spans="1:6" ht="12.75" customHeight="1" x14ac:dyDescent="0.2">
      <c r="A154" s="53">
        <v>3111</v>
      </c>
      <c r="B154" s="85" t="s">
        <v>351</v>
      </c>
      <c r="C154" s="50" t="s">
        <v>352</v>
      </c>
      <c r="D154" s="242">
        <v>524287.08</v>
      </c>
      <c r="E154" s="242">
        <v>719702.47</v>
      </c>
      <c r="F154" s="52">
        <f t="shared" si="31"/>
        <v>137.27259309918526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4112.26</v>
      </c>
      <c r="E156" s="242">
        <v>2766.16</v>
      </c>
      <c r="F156" s="52">
        <f t="shared" si="31"/>
        <v>67.266174804122301</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25714.880000000001</v>
      </c>
      <c r="E158" s="242">
        <v>33893.26</v>
      </c>
      <c r="F158" s="52">
        <f t="shared" si="31"/>
        <v>131.80407608357496</v>
      </c>
    </row>
    <row r="159" spans="1:6" ht="12.75" customHeight="1" x14ac:dyDescent="0.2">
      <c r="A159" s="53">
        <v>313</v>
      </c>
      <c r="B159" s="85" t="s">
        <v>361</v>
      </c>
      <c r="C159" s="50" t="s">
        <v>362</v>
      </c>
      <c r="D159" s="51">
        <f t="shared" ref="D159:E159" si="38">SUM(D160:D162)</f>
        <v>84569.99</v>
      </c>
      <c r="E159" s="51">
        <f t="shared" si="38"/>
        <v>114465.62</v>
      </c>
      <c r="F159" s="52">
        <f t="shared" si="31"/>
        <v>135.35016381106345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84569.99</v>
      </c>
      <c r="E161" s="242">
        <v>114318</v>
      </c>
      <c r="F161" s="52">
        <f t="shared" si="31"/>
        <v>135.1756101662067</v>
      </c>
    </row>
    <row r="162" spans="1:6" ht="12.75" customHeight="1" x14ac:dyDescent="0.2">
      <c r="A162" s="53">
        <v>3133</v>
      </c>
      <c r="B162" s="85" t="s">
        <v>366</v>
      </c>
      <c r="C162" s="50" t="s">
        <v>367</v>
      </c>
      <c r="D162" s="242">
        <v>0</v>
      </c>
      <c r="E162" s="242">
        <v>147.62</v>
      </c>
      <c r="F162" s="52" t="str">
        <f t="shared" si="31"/>
        <v>-</v>
      </c>
    </row>
    <row r="163" spans="1:6" ht="12.75" customHeight="1" x14ac:dyDescent="0.2">
      <c r="A163" s="53">
        <v>32</v>
      </c>
      <c r="B163" s="85" t="s">
        <v>368</v>
      </c>
      <c r="C163" s="50" t="s">
        <v>369</v>
      </c>
      <c r="D163" s="51">
        <f t="shared" ref="D163:E163" si="39">D164+D169+D177+D187+D188</f>
        <v>87337.38</v>
      </c>
      <c r="E163" s="51">
        <f t="shared" si="39"/>
        <v>101112.52</v>
      </c>
      <c r="F163" s="52">
        <f t="shared" si="31"/>
        <v>115.77233024393449</v>
      </c>
    </row>
    <row r="164" spans="1:6" ht="12.75" customHeight="1" x14ac:dyDescent="0.2">
      <c r="A164" s="53">
        <v>321</v>
      </c>
      <c r="B164" s="85" t="s">
        <v>370</v>
      </c>
      <c r="C164" s="50" t="s">
        <v>371</v>
      </c>
      <c r="D164" s="51">
        <f t="shared" ref="D164:E164" si="40">SUM(D165:D168)</f>
        <v>25739.62</v>
      </c>
      <c r="E164" s="51">
        <f t="shared" si="40"/>
        <v>35952.17</v>
      </c>
      <c r="F164" s="52">
        <f t="shared" si="31"/>
        <v>139.67638216881213</v>
      </c>
    </row>
    <row r="165" spans="1:6" ht="12.75" customHeight="1" x14ac:dyDescent="0.2">
      <c r="A165" s="53">
        <v>3211</v>
      </c>
      <c r="B165" s="85" t="s">
        <v>372</v>
      </c>
      <c r="C165" s="50" t="s">
        <v>373</v>
      </c>
      <c r="D165" s="242">
        <v>1488.58</v>
      </c>
      <c r="E165" s="242">
        <v>5097.24</v>
      </c>
      <c r="F165" s="52">
        <f t="shared" si="31"/>
        <v>342.42298028994071</v>
      </c>
    </row>
    <row r="166" spans="1:6" ht="12.75" customHeight="1" x14ac:dyDescent="0.2">
      <c r="A166" s="53">
        <v>3212</v>
      </c>
      <c r="B166" s="85" t="s">
        <v>374</v>
      </c>
      <c r="C166" s="50" t="s">
        <v>375</v>
      </c>
      <c r="D166" s="242">
        <v>24169.55</v>
      </c>
      <c r="E166" s="242">
        <v>29814.39</v>
      </c>
      <c r="F166" s="52">
        <f t="shared" si="31"/>
        <v>123.35517210705204</v>
      </c>
    </row>
    <row r="167" spans="1:6" ht="12.75" customHeight="1" x14ac:dyDescent="0.2">
      <c r="A167" s="53">
        <v>3213</v>
      </c>
      <c r="B167" s="85" t="s">
        <v>376</v>
      </c>
      <c r="C167" s="50" t="s">
        <v>377</v>
      </c>
      <c r="D167" s="242">
        <v>0</v>
      </c>
      <c r="E167" s="242">
        <v>797.54</v>
      </c>
      <c r="F167" s="52" t="str">
        <f t="shared" si="31"/>
        <v>-</v>
      </c>
    </row>
    <row r="168" spans="1:6" ht="12.75" customHeight="1" x14ac:dyDescent="0.2">
      <c r="A168" s="53">
        <v>3214</v>
      </c>
      <c r="B168" s="85" t="s">
        <v>378</v>
      </c>
      <c r="C168" s="50" t="s">
        <v>379</v>
      </c>
      <c r="D168" s="242">
        <v>81.489999999999995</v>
      </c>
      <c r="E168" s="242">
        <v>243</v>
      </c>
      <c r="F168" s="52">
        <f t="shared" si="31"/>
        <v>298.19609768069705</v>
      </c>
    </row>
    <row r="169" spans="1:6" ht="12.75" customHeight="1" x14ac:dyDescent="0.2">
      <c r="A169" s="53">
        <v>322</v>
      </c>
      <c r="B169" s="85" t="s">
        <v>380</v>
      </c>
      <c r="C169" s="50" t="s">
        <v>381</v>
      </c>
      <c r="D169" s="51">
        <f t="shared" ref="D169:E169" si="41">SUM(D170:D176)</f>
        <v>27027.1</v>
      </c>
      <c r="E169" s="51">
        <f t="shared" si="41"/>
        <v>32006.400000000001</v>
      </c>
      <c r="F169" s="52">
        <f t="shared" si="31"/>
        <v>118.42336025692732</v>
      </c>
    </row>
    <row r="170" spans="1:6" ht="12.75" customHeight="1" x14ac:dyDescent="0.2">
      <c r="A170" s="53">
        <v>3221</v>
      </c>
      <c r="B170" s="85" t="s">
        <v>382</v>
      </c>
      <c r="C170" s="50" t="s">
        <v>383</v>
      </c>
      <c r="D170" s="242">
        <v>4966.99</v>
      </c>
      <c r="E170" s="242">
        <v>3895.01</v>
      </c>
      <c r="F170" s="52">
        <f t="shared" si="31"/>
        <v>78.417915075327315</v>
      </c>
    </row>
    <row r="171" spans="1:6" ht="12.75" customHeight="1" x14ac:dyDescent="0.2">
      <c r="A171" s="53">
        <v>3222</v>
      </c>
      <c r="B171" s="85" t="s">
        <v>384</v>
      </c>
      <c r="C171" s="50" t="s">
        <v>385</v>
      </c>
      <c r="D171" s="242">
        <v>0</v>
      </c>
      <c r="E171" s="242">
        <v>3650.05</v>
      </c>
      <c r="F171" s="52" t="str">
        <f t="shared" si="31"/>
        <v>-</v>
      </c>
    </row>
    <row r="172" spans="1:6" ht="12.75" customHeight="1" x14ac:dyDescent="0.2">
      <c r="A172" s="53">
        <v>3223</v>
      </c>
      <c r="B172" s="85" t="s">
        <v>386</v>
      </c>
      <c r="C172" s="50" t="s">
        <v>387</v>
      </c>
      <c r="D172" s="242">
        <v>15559.9</v>
      </c>
      <c r="E172" s="242">
        <v>23858.53</v>
      </c>
      <c r="F172" s="52">
        <f t="shared" si="31"/>
        <v>153.33344044627535</v>
      </c>
    </row>
    <row r="173" spans="1:6" ht="12.75" customHeight="1" x14ac:dyDescent="0.2">
      <c r="A173" s="53">
        <v>3224</v>
      </c>
      <c r="B173" s="85" t="s">
        <v>388</v>
      </c>
      <c r="C173" s="50" t="s">
        <v>389</v>
      </c>
      <c r="D173" s="242">
        <v>5160.57</v>
      </c>
      <c r="E173" s="242">
        <v>444.06</v>
      </c>
      <c r="F173" s="52">
        <f t="shared" si="31"/>
        <v>8.6048634162505309</v>
      </c>
    </row>
    <row r="174" spans="1:6" ht="12.75" customHeight="1" x14ac:dyDescent="0.2">
      <c r="A174" s="53">
        <v>3225</v>
      </c>
      <c r="B174" s="85" t="s">
        <v>390</v>
      </c>
      <c r="C174" s="50" t="s">
        <v>391</v>
      </c>
      <c r="D174" s="242">
        <v>344.94</v>
      </c>
      <c r="E174" s="242"/>
      <c r="F174" s="52">
        <f t="shared" si="31"/>
        <v>0</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994.7</v>
      </c>
      <c r="E176" s="242">
        <v>158.75</v>
      </c>
      <c r="F176" s="52">
        <f t="shared" si="31"/>
        <v>15.959585804765256</v>
      </c>
    </row>
    <row r="177" spans="1:6" ht="12.75" customHeight="1" x14ac:dyDescent="0.2">
      <c r="A177" s="53">
        <v>323</v>
      </c>
      <c r="B177" s="85" t="s">
        <v>396</v>
      </c>
      <c r="C177" s="50" t="s">
        <v>397</v>
      </c>
      <c r="D177" s="51">
        <f t="shared" ref="D177:E177" si="42">SUM(D178:D186)</f>
        <v>30840.770000000004</v>
      </c>
      <c r="E177" s="51">
        <f t="shared" si="42"/>
        <v>24184.18</v>
      </c>
      <c r="F177" s="52">
        <f t="shared" si="31"/>
        <v>78.416265222950003</v>
      </c>
    </row>
    <row r="178" spans="1:6" ht="12.75" customHeight="1" x14ac:dyDescent="0.2">
      <c r="A178" s="53">
        <v>3231</v>
      </c>
      <c r="B178" s="85" t="s">
        <v>398</v>
      </c>
      <c r="C178" s="50" t="s">
        <v>399</v>
      </c>
      <c r="D178" s="242">
        <v>499</v>
      </c>
      <c r="E178" s="242">
        <v>990.84</v>
      </c>
      <c r="F178" s="52">
        <f t="shared" si="31"/>
        <v>198.56513026052104</v>
      </c>
    </row>
    <row r="179" spans="1:6" ht="12.75" customHeight="1" x14ac:dyDescent="0.2">
      <c r="A179" s="53">
        <v>3232</v>
      </c>
      <c r="B179" s="85" t="s">
        <v>400</v>
      </c>
      <c r="C179" s="50" t="s">
        <v>401</v>
      </c>
      <c r="D179" s="242">
        <v>16565.34</v>
      </c>
      <c r="E179" s="242">
        <v>8551.61</v>
      </c>
      <c r="F179" s="52">
        <f t="shared" si="31"/>
        <v>51.623510293178413</v>
      </c>
    </row>
    <row r="180" spans="1:6" ht="12.75" customHeight="1" x14ac:dyDescent="0.2">
      <c r="A180" s="53">
        <v>3233</v>
      </c>
      <c r="B180" s="85" t="s">
        <v>402</v>
      </c>
      <c r="C180" s="50" t="s">
        <v>403</v>
      </c>
      <c r="D180" s="242">
        <v>650.21</v>
      </c>
      <c r="E180" s="242"/>
      <c r="F180" s="52">
        <f t="shared" si="31"/>
        <v>0</v>
      </c>
    </row>
    <row r="181" spans="1:6" ht="12.75" customHeight="1" x14ac:dyDescent="0.2">
      <c r="A181" s="53">
        <v>3234</v>
      </c>
      <c r="B181" s="85" t="s">
        <v>404</v>
      </c>
      <c r="C181" s="50" t="s">
        <v>405</v>
      </c>
      <c r="D181" s="242">
        <v>4319.49</v>
      </c>
      <c r="E181" s="242">
        <v>4510.47</v>
      </c>
      <c r="F181" s="52">
        <f t="shared" si="31"/>
        <v>104.42135529888947</v>
      </c>
    </row>
    <row r="182" spans="1:6" ht="12.75" customHeight="1" x14ac:dyDescent="0.2">
      <c r="A182" s="53">
        <v>3235</v>
      </c>
      <c r="B182" s="85" t="s">
        <v>406</v>
      </c>
      <c r="C182" s="50" t="s">
        <v>407</v>
      </c>
      <c r="D182" s="242">
        <v>630.47</v>
      </c>
      <c r="E182" s="242">
        <v>643.24</v>
      </c>
      <c r="F182" s="52">
        <f t="shared" si="31"/>
        <v>102.02547305978081</v>
      </c>
    </row>
    <row r="183" spans="1:6" ht="12.75" customHeight="1" x14ac:dyDescent="0.2">
      <c r="A183" s="53">
        <v>3236</v>
      </c>
      <c r="B183" s="85" t="s">
        <v>408</v>
      </c>
      <c r="C183" s="50" t="s">
        <v>409</v>
      </c>
      <c r="D183" s="242">
        <v>2228.08</v>
      </c>
      <c r="E183" s="242">
        <v>3663.21</v>
      </c>
      <c r="F183" s="52">
        <f t="shared" si="31"/>
        <v>164.41106243940973</v>
      </c>
    </row>
    <row r="184" spans="1:6" ht="12.75" customHeight="1" x14ac:dyDescent="0.2">
      <c r="A184" s="53">
        <v>3237</v>
      </c>
      <c r="B184" s="85" t="s">
        <v>410</v>
      </c>
      <c r="C184" s="50" t="s">
        <v>411</v>
      </c>
      <c r="D184" s="242">
        <v>4706.18</v>
      </c>
      <c r="E184" s="242">
        <v>3799.14</v>
      </c>
      <c r="F184" s="52">
        <f t="shared" si="31"/>
        <v>80.726619041345629</v>
      </c>
    </row>
    <row r="185" spans="1:6" ht="12.75" customHeight="1" x14ac:dyDescent="0.2">
      <c r="A185" s="53">
        <v>3238</v>
      </c>
      <c r="B185" s="85" t="s">
        <v>412</v>
      </c>
      <c r="C185" s="50" t="s">
        <v>413</v>
      </c>
      <c r="D185" s="242">
        <v>786.38</v>
      </c>
      <c r="E185" s="242">
        <v>902.09</v>
      </c>
      <c r="F185" s="52">
        <f t="shared" si="31"/>
        <v>114.71426028128894</v>
      </c>
    </row>
    <row r="186" spans="1:6" ht="12.75" customHeight="1" x14ac:dyDescent="0.2">
      <c r="A186" s="53">
        <v>3239</v>
      </c>
      <c r="B186" s="85" t="s">
        <v>414</v>
      </c>
      <c r="C186" s="50" t="s">
        <v>415</v>
      </c>
      <c r="D186" s="242">
        <v>455.62</v>
      </c>
      <c r="E186" s="242">
        <v>1123.58</v>
      </c>
      <c r="F186" s="52">
        <f t="shared" si="31"/>
        <v>246.60462666256967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3729.8900000000003</v>
      </c>
      <c r="E188" s="51">
        <f t="shared" si="43"/>
        <v>8969.77</v>
      </c>
      <c r="F188" s="52">
        <f t="shared" si="31"/>
        <v>240.48349951339048</v>
      </c>
    </row>
    <row r="189" spans="1:6" ht="12.75" customHeight="1" x14ac:dyDescent="0.2">
      <c r="A189" s="53">
        <v>3291</v>
      </c>
      <c r="B189" s="232" t="s">
        <v>420</v>
      </c>
      <c r="C189" s="50" t="s">
        <v>421</v>
      </c>
      <c r="D189" s="242">
        <v>1975.88</v>
      </c>
      <c r="E189" s="242">
        <v>4046.28</v>
      </c>
      <c r="F189" s="52">
        <f t="shared" si="31"/>
        <v>204.78369131728647</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65.11</v>
      </c>
      <c r="E191" s="242">
        <v>252.14</v>
      </c>
      <c r="F191" s="52">
        <f t="shared" si="31"/>
        <v>387.25234219013976</v>
      </c>
    </row>
    <row r="192" spans="1:6" ht="12.75" customHeight="1" x14ac:dyDescent="0.2">
      <c r="A192" s="53">
        <v>3294</v>
      </c>
      <c r="B192" s="85" t="s">
        <v>426</v>
      </c>
      <c r="C192" s="50" t="s">
        <v>427</v>
      </c>
      <c r="D192" s="242">
        <v>33.18</v>
      </c>
      <c r="E192" s="242">
        <v>48.27</v>
      </c>
      <c r="F192" s="52">
        <f t="shared" si="31"/>
        <v>145.47920433996384</v>
      </c>
    </row>
    <row r="193" spans="1:6" ht="12.75" customHeight="1" x14ac:dyDescent="0.2">
      <c r="A193" s="53">
        <v>3295</v>
      </c>
      <c r="B193" s="85" t="s">
        <v>428</v>
      </c>
      <c r="C193" s="50" t="s">
        <v>429</v>
      </c>
      <c r="D193" s="242">
        <v>1503.09</v>
      </c>
      <c r="E193" s="242">
        <v>2341.2800000000002</v>
      </c>
      <c r="F193" s="52">
        <f t="shared" si="31"/>
        <v>155.76445854872298</v>
      </c>
    </row>
    <row r="194" spans="1:6" ht="12.75" customHeight="1" x14ac:dyDescent="0.2">
      <c r="A194" s="53" t="s">
        <v>430</v>
      </c>
      <c r="B194" s="85" t="s">
        <v>431</v>
      </c>
      <c r="C194" s="50" t="s">
        <v>430</v>
      </c>
      <c r="D194" s="242">
        <v>0</v>
      </c>
      <c r="E194" s="242">
        <v>1924.41</v>
      </c>
      <c r="F194" s="52" t="str">
        <f t="shared" si="31"/>
        <v>-</v>
      </c>
    </row>
    <row r="195" spans="1:6" ht="12.75" customHeight="1" x14ac:dyDescent="0.2">
      <c r="A195" s="53">
        <v>3299</v>
      </c>
      <c r="B195" s="85" t="s">
        <v>432</v>
      </c>
      <c r="C195" s="50" t="s">
        <v>433</v>
      </c>
      <c r="D195" s="242">
        <v>152.63</v>
      </c>
      <c r="E195" s="242">
        <v>357.39</v>
      </c>
      <c r="F195" s="52">
        <f t="shared" si="31"/>
        <v>234.15449125335778</v>
      </c>
    </row>
    <row r="196" spans="1:6" ht="12.75" customHeight="1" x14ac:dyDescent="0.2">
      <c r="A196" s="53">
        <v>34</v>
      </c>
      <c r="B196" s="232" t="s">
        <v>434</v>
      </c>
      <c r="C196" s="50" t="s">
        <v>435</v>
      </c>
      <c r="D196" s="51">
        <f t="shared" ref="D196:E196" si="44">D197+D202+D210</f>
        <v>212.54</v>
      </c>
      <c r="E196" s="51">
        <f t="shared" si="44"/>
        <v>4090.44</v>
      </c>
      <c r="F196" s="52">
        <f t="shared" si="31"/>
        <v>1924.550672814529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212.54</v>
      </c>
      <c r="E210" s="51">
        <f t="shared" si="47"/>
        <v>4090.44</v>
      </c>
      <c r="F210" s="52">
        <f t="shared" si="31"/>
        <v>1924.550672814529</v>
      </c>
    </row>
    <row r="211" spans="1:6" ht="12.75" customHeight="1" x14ac:dyDescent="0.2">
      <c r="A211" s="53">
        <v>3431</v>
      </c>
      <c r="B211" s="232" t="s">
        <v>464</v>
      </c>
      <c r="C211" s="50" t="s">
        <v>465</v>
      </c>
      <c r="D211" s="242">
        <v>159.94</v>
      </c>
      <c r="E211" s="242">
        <v>179.24</v>
      </c>
      <c r="F211" s="52">
        <f t="shared" si="31"/>
        <v>112.06702513442541</v>
      </c>
    </row>
    <row r="212" spans="1:6" ht="12.75" customHeight="1" x14ac:dyDescent="0.2">
      <c r="A212" s="53">
        <v>3432</v>
      </c>
      <c r="B212" s="85" t="s">
        <v>466</v>
      </c>
      <c r="C212" s="50" t="s">
        <v>467</v>
      </c>
      <c r="D212" s="242">
        <v>0</v>
      </c>
      <c r="E212" s="242">
        <v>0.04</v>
      </c>
      <c r="F212" s="52" t="str">
        <f t="shared" si="31"/>
        <v>-</v>
      </c>
    </row>
    <row r="213" spans="1:6" ht="12.75" customHeight="1" x14ac:dyDescent="0.2">
      <c r="A213" s="53">
        <v>3433</v>
      </c>
      <c r="B213" s="85" t="s">
        <v>468</v>
      </c>
      <c r="C213" s="50" t="s">
        <v>469</v>
      </c>
      <c r="D213" s="242">
        <v>52.6</v>
      </c>
      <c r="E213" s="242">
        <v>3911.16</v>
      </c>
      <c r="F213" s="52">
        <f t="shared" si="31"/>
        <v>7435.6653992395441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331.81</v>
      </c>
      <c r="E252" s="51">
        <f t="shared" si="63"/>
        <v>340</v>
      </c>
      <c r="F252" s="52">
        <f t="shared" ref="F252:F258" si="64">IF(D252&lt;&gt;0,IF(E252/D252&gt;=100,"&gt;&gt;100",E252/D252*100),"-")</f>
        <v>102.46828003978182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331.81</v>
      </c>
      <c r="E259" s="51">
        <f t="shared" si="66"/>
        <v>340</v>
      </c>
      <c r="F259" s="52">
        <f t="shared" ref="F259:F262" si="67">IF(D259&lt;&gt;0,IF(E259/D259&gt;=100,"&gt;&gt;100",E259/D259*100),"-")</f>
        <v>102.46828003978182</v>
      </c>
    </row>
    <row r="260" spans="1:6" ht="12.75" customHeight="1" x14ac:dyDescent="0.2">
      <c r="A260" s="53">
        <v>3721</v>
      </c>
      <c r="B260" s="85" t="s">
        <v>558</v>
      </c>
      <c r="C260" s="50" t="s">
        <v>559</v>
      </c>
      <c r="D260" s="242">
        <v>331.81</v>
      </c>
      <c r="E260" s="242">
        <v>340</v>
      </c>
      <c r="F260" s="52">
        <f t="shared" si="67"/>
        <v>102.46828003978182</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726565.94000000006</v>
      </c>
      <c r="E289" s="51">
        <f t="shared" si="79"/>
        <v>976370.47</v>
      </c>
      <c r="F289" s="52">
        <f t="shared" si="76"/>
        <v>134.38153596905462</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3572.2500000001164</v>
      </c>
      <c r="E291" s="51">
        <f>IF(E289&gt;=E6,E289-E6,0)</f>
        <v>113412.28000000014</v>
      </c>
      <c r="F291" s="52">
        <f t="shared" si="76"/>
        <v>3174.8136328643418</v>
      </c>
    </row>
    <row r="292" spans="1:6" ht="12.75" customHeight="1" x14ac:dyDescent="0.2">
      <c r="A292" s="53">
        <v>92211</v>
      </c>
      <c r="B292" s="85" t="s">
        <v>622</v>
      </c>
      <c r="C292" s="50" t="s">
        <v>623</v>
      </c>
      <c r="D292" s="242">
        <v>0</v>
      </c>
      <c r="E292" s="242">
        <v>10820.93</v>
      </c>
      <c r="F292" s="52" t="str">
        <f t="shared" si="76"/>
        <v>-</v>
      </c>
    </row>
    <row r="293" spans="1:6" ht="12.75" customHeight="1" x14ac:dyDescent="0.2">
      <c r="A293" s="53">
        <v>92221</v>
      </c>
      <c r="B293" s="85" t="s">
        <v>624</v>
      </c>
      <c r="C293" s="50" t="s">
        <v>625</v>
      </c>
      <c r="D293" s="242">
        <v>5075.01</v>
      </c>
      <c r="E293" s="242">
        <v>0</v>
      </c>
      <c r="F293" s="52">
        <f t="shared" si="76"/>
        <v>0</v>
      </c>
    </row>
    <row r="294" spans="1:6" ht="12.75" customHeight="1" x14ac:dyDescent="0.2">
      <c r="A294" s="53">
        <v>96</v>
      </c>
      <c r="B294" s="85" t="s">
        <v>626</v>
      </c>
      <c r="C294" s="50" t="s">
        <v>627</v>
      </c>
      <c r="D294" s="242">
        <v>21100.14</v>
      </c>
      <c r="E294" s="242">
        <v>5279.77</v>
      </c>
      <c r="F294" s="52">
        <f t="shared" si="76"/>
        <v>25.022440609398807</v>
      </c>
    </row>
    <row r="295" spans="1:6" ht="24" x14ac:dyDescent="0.2">
      <c r="A295" s="53">
        <v>9661</v>
      </c>
      <c r="B295" s="85" t="s">
        <v>628</v>
      </c>
      <c r="C295" s="50" t="s">
        <v>629</v>
      </c>
      <c r="D295" s="242">
        <v>21100.14</v>
      </c>
      <c r="E295" s="242">
        <v>3453.5</v>
      </c>
      <c r="F295" s="52">
        <f t="shared" si="76"/>
        <v>16.367189980729986</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739.8</v>
      </c>
      <c r="E350" s="51">
        <f t="shared" si="95"/>
        <v>479.9</v>
      </c>
      <c r="F350" s="52">
        <f t="shared" si="81"/>
        <v>64.86888348202217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739.8</v>
      </c>
      <c r="E363" s="51">
        <f t="shared" si="99"/>
        <v>479.9</v>
      </c>
      <c r="F363" s="52">
        <f t="shared" si="81"/>
        <v>64.86888348202217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739.8</v>
      </c>
      <c r="E369" s="51">
        <f t="shared" si="101"/>
        <v>479.9</v>
      </c>
      <c r="F369" s="52">
        <f t="shared" si="81"/>
        <v>64.86888348202217</v>
      </c>
    </row>
    <row r="370" spans="1:6" ht="12.75" customHeight="1" x14ac:dyDescent="0.2">
      <c r="A370" s="53">
        <v>4221</v>
      </c>
      <c r="B370" s="85" t="s">
        <v>673</v>
      </c>
      <c r="C370" s="50" t="s">
        <v>765</v>
      </c>
      <c r="D370" s="242">
        <v>140.02000000000001</v>
      </c>
      <c r="E370" s="242">
        <v>169</v>
      </c>
      <c r="F370" s="52">
        <f t="shared" si="81"/>
        <v>120.69704327953148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141.55000000000001</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169.35</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599.78</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739.8</v>
      </c>
      <c r="E408" s="51">
        <f t="shared" si="111"/>
        <v>479.9</v>
      </c>
      <c r="F408" s="52">
        <f t="shared" si="81"/>
        <v>64.86888348202217</v>
      </c>
    </row>
    <row r="409" spans="1:6" ht="12.75" customHeight="1" x14ac:dyDescent="0.2">
      <c r="A409" s="53">
        <v>92212</v>
      </c>
      <c r="B409" s="85" t="s">
        <v>822</v>
      </c>
      <c r="C409" s="50" t="s">
        <v>823</v>
      </c>
      <c r="D409" s="242">
        <v>0</v>
      </c>
      <c r="E409" s="242"/>
      <c r="F409" s="52" t="str">
        <f t="shared" si="81"/>
        <v>-</v>
      </c>
    </row>
    <row r="410" spans="1:6" ht="12.75" customHeight="1" x14ac:dyDescent="0.2">
      <c r="A410" s="53">
        <v>92222</v>
      </c>
      <c r="B410" s="85" t="s">
        <v>824</v>
      </c>
      <c r="C410" s="50" t="s">
        <v>825</v>
      </c>
      <c r="D410" s="242">
        <v>58330.31</v>
      </c>
      <c r="E410" s="242">
        <v>77763.77</v>
      </c>
      <c r="F410" s="52">
        <f t="shared" si="81"/>
        <v>133.3162295897279</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722993.69</v>
      </c>
      <c r="E412" s="51">
        <f>E6+E298</f>
        <v>862958.18999999983</v>
      </c>
      <c r="F412" s="52">
        <f t="shared" si="81"/>
        <v>119.35902096185652</v>
      </c>
    </row>
    <row r="413" spans="1:6" ht="12.75" customHeight="1" x14ac:dyDescent="0.2">
      <c r="A413" s="53" t="s">
        <v>607</v>
      </c>
      <c r="B413" s="85" t="s">
        <v>830</v>
      </c>
      <c r="C413" s="50" t="s">
        <v>831</v>
      </c>
      <c r="D413" s="51">
        <f t="shared" ref="D413:E413" si="112">D289+D350</f>
        <v>727305.74000000011</v>
      </c>
      <c r="E413" s="51">
        <f t="shared" si="112"/>
        <v>976850.37</v>
      </c>
      <c r="F413" s="52">
        <f t="shared" si="81"/>
        <v>134.31082917068684</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4312.050000000163</v>
      </c>
      <c r="E415" s="51">
        <f t="shared" si="114"/>
        <v>113892.18000000017</v>
      </c>
      <c r="F415" s="52">
        <f t="shared" si="81"/>
        <v>2641.2536960377515</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63405.32</v>
      </c>
      <c r="E417" s="51">
        <f t="shared" si="116"/>
        <v>66942.84</v>
      </c>
      <c r="F417" s="52">
        <f t="shared" si="81"/>
        <v>105.57921638121218</v>
      </c>
    </row>
    <row r="418" spans="1:6" ht="12.75" customHeight="1" x14ac:dyDescent="0.2">
      <c r="A418" s="55" t="s">
        <v>841</v>
      </c>
      <c r="B418" s="233" t="s">
        <v>842</v>
      </c>
      <c r="C418" s="56" t="s">
        <v>843</v>
      </c>
      <c r="D418" s="62">
        <f t="shared" ref="D418:E418" si="117">D294+D411</f>
        <v>21100.14</v>
      </c>
      <c r="E418" s="62">
        <f t="shared" si="117"/>
        <v>5279.77</v>
      </c>
      <c r="F418" s="57">
        <f t="shared" si="81"/>
        <v>25.022440609398807</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722993.69</v>
      </c>
      <c r="E639" s="51">
        <f t="shared" si="180"/>
        <v>862958.18999999983</v>
      </c>
      <c r="F639" s="52">
        <f t="shared" si="119"/>
        <v>119.35902096185652</v>
      </c>
    </row>
    <row r="640" spans="1:6" ht="12.75" customHeight="1" x14ac:dyDescent="0.2">
      <c r="A640" s="53" t="s">
        <v>607</v>
      </c>
      <c r="B640" s="85" t="s">
        <v>1276</v>
      </c>
      <c r="C640" s="50" t="s">
        <v>1277</v>
      </c>
      <c r="D640" s="51">
        <f t="shared" ref="D640:E640" si="181">D413+D528</f>
        <v>727305.74000000011</v>
      </c>
      <c r="E640" s="51">
        <f t="shared" si="181"/>
        <v>976850.37</v>
      </c>
      <c r="F640" s="52">
        <f t="shared" si="119"/>
        <v>134.31082917068684</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4312.050000000163</v>
      </c>
      <c r="E642" s="51">
        <f t="shared" si="183"/>
        <v>113892.18000000017</v>
      </c>
      <c r="F642" s="52">
        <f t="shared" si="119"/>
        <v>2641.2536960377515</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63405.32</v>
      </c>
      <c r="E644" s="51">
        <f t="shared" si="185"/>
        <v>66942.84</v>
      </c>
      <c r="F644" s="52">
        <f t="shared" si="119"/>
        <v>105.57921638121218</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67717.37000000017</v>
      </c>
      <c r="E646" s="51">
        <f t="shared" si="187"/>
        <v>180835.02000000016</v>
      </c>
      <c r="F646" s="52">
        <f t="shared" si="119"/>
        <v>267.04377325935684</v>
      </c>
    </row>
    <row r="647" spans="1:6" ht="24" x14ac:dyDescent="0.2">
      <c r="A647" s="55" t="s">
        <v>1290</v>
      </c>
      <c r="B647" s="233" t="s">
        <v>1291</v>
      </c>
      <c r="C647" s="56" t="s">
        <v>1290</v>
      </c>
      <c r="D647" s="243">
        <v>100849.52</v>
      </c>
      <c r="E647" s="243">
        <v>1626.18</v>
      </c>
      <c r="F647" s="57">
        <f t="shared" si="119"/>
        <v>1.6124816459215672</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21129.97</v>
      </c>
      <c r="E649" s="242">
        <v>25195.47</v>
      </c>
      <c r="F649" s="52">
        <f t="shared" ref="F649:F724" si="188">IF(D649&lt;&gt;0,IF(E649/D649&gt;=100,"&gt;&gt;100",E649/D649*100),"-")</f>
        <v>119.24044378671621</v>
      </c>
    </row>
    <row r="650" spans="1:6" ht="12.75" customHeight="1" x14ac:dyDescent="0.2">
      <c r="A650" s="53" t="s">
        <v>1295</v>
      </c>
      <c r="B650" s="85" t="s">
        <v>1296</v>
      </c>
      <c r="C650" s="50" t="s">
        <v>1295</v>
      </c>
      <c r="D650" s="242">
        <v>96897.41</v>
      </c>
      <c r="E650" s="242">
        <v>145763.67000000001</v>
      </c>
      <c r="F650" s="52">
        <f t="shared" si="188"/>
        <v>150.43092483070498</v>
      </c>
    </row>
    <row r="651" spans="1:6" ht="12.75" customHeight="1" x14ac:dyDescent="0.2">
      <c r="A651" s="53" t="s">
        <v>1297</v>
      </c>
      <c r="B651" s="85" t="s">
        <v>1298</v>
      </c>
      <c r="C651" s="50" t="s">
        <v>1297</v>
      </c>
      <c r="D651" s="242">
        <v>112434.83</v>
      </c>
      <c r="E651" s="242">
        <v>166493.91</v>
      </c>
      <c r="F651" s="52">
        <f t="shared" si="188"/>
        <v>148.0803679784992</v>
      </c>
    </row>
    <row r="652" spans="1:6" ht="24" x14ac:dyDescent="0.2">
      <c r="A652" s="53">
        <v>11</v>
      </c>
      <c r="B652" s="85" t="s">
        <v>1299</v>
      </c>
      <c r="C652" s="50" t="s">
        <v>1300</v>
      </c>
      <c r="D652" s="51">
        <f t="shared" ref="D652:E652" si="189">+D649+D650-D651</f>
        <v>5592.5500000000029</v>
      </c>
      <c r="E652" s="51">
        <f t="shared" si="189"/>
        <v>4465.2300000000105</v>
      </c>
      <c r="F652" s="52">
        <f t="shared" si="188"/>
        <v>79.842468998936226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72</v>
      </c>
      <c r="E654" s="262">
        <v>79</v>
      </c>
      <c r="F654" s="52">
        <f t="shared" si="188"/>
        <v>109.72222222222223</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71</v>
      </c>
      <c r="E656" s="262">
        <v>66</v>
      </c>
      <c r="F656" s="52">
        <f t="shared" si="188"/>
        <v>92.957746478873233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636673.56999999995</v>
      </c>
      <c r="E675" s="242">
        <v>748323.22</v>
      </c>
      <c r="F675" s="52">
        <f t="shared" si="188"/>
        <v>117.53640409480168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201.74</v>
      </c>
      <c r="E710" s="242">
        <v>2695.52</v>
      </c>
      <c r="F710" s="52">
        <f t="shared" si="188"/>
        <v>1336.1356201050858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4636.93</v>
      </c>
      <c r="E716" s="242">
        <v>2236.29</v>
      </c>
      <c r="F716" s="52">
        <f t="shared" si="188"/>
        <v>48.227814523833651</v>
      </c>
    </row>
    <row r="717" spans="1:6" ht="12.75" customHeight="1" x14ac:dyDescent="0.2">
      <c r="A717" s="53">
        <v>31215</v>
      </c>
      <c r="B717" s="85" t="s">
        <v>1412</v>
      </c>
      <c r="C717" s="50" t="s">
        <v>1413</v>
      </c>
      <c r="D717" s="242">
        <v>3356.03</v>
      </c>
      <c r="E717" s="242">
        <v>3394.36</v>
      </c>
      <c r="F717" s="52">
        <f t="shared" si="188"/>
        <v>101.142123282569</v>
      </c>
    </row>
    <row r="718" spans="1:6" ht="12.75" customHeight="1" x14ac:dyDescent="0.2">
      <c r="A718" s="53">
        <v>32121</v>
      </c>
      <c r="B718" s="85" t="s">
        <v>1414</v>
      </c>
      <c r="C718" s="50" t="s">
        <v>1415</v>
      </c>
      <c r="D718" s="242">
        <v>24169.55</v>
      </c>
      <c r="E718" s="242">
        <v>29814.39</v>
      </c>
      <c r="F718" s="52">
        <f t="shared" si="188"/>
        <v>123.35517210705204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1592.67</v>
      </c>
      <c r="E720" s="242">
        <v>3663.21</v>
      </c>
      <c r="F720" s="52">
        <f t="shared" si="188"/>
        <v>230.0043323475673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3163.28</v>
      </c>
      <c r="E722" s="242">
        <v>1030.56</v>
      </c>
      <c r="F722" s="52">
        <f t="shared" si="188"/>
        <v>32.578842214410351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1975.88</v>
      </c>
      <c r="E725" s="242">
        <v>4046.28</v>
      </c>
      <c r="F725" s="52">
        <f t="shared" ref="F725:F979" si="190">IF(D725&lt;&gt;0,IF(E725/D725&gt;=100,"&gt;&gt;100",E725/D725*100),"-")</f>
        <v>204.78369131728647</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331.81</v>
      </c>
      <c r="E816" s="242">
        <v>340</v>
      </c>
      <c r="F816" s="52">
        <f t="shared" si="190"/>
        <v>102.46828003978182</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A29" sqref="A29:X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213859.73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898014.27000000014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897813.47000000009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776015.55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98181.8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198.47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340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23077.65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200.8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912415.99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894231.08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761441.85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112859.32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2309.12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340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17280.79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18184.91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199458.01000000024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27128.59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27128.59</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27128.59</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172329.42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171739.6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589.82000000000005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16800</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3220</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3222</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3226</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1"/>
      <c r="D2" s="4"/>
      <c r="E2" s="4"/>
      <c r="F2" s="4"/>
      <c r="G2" s="4"/>
      <c r="H2" s="4"/>
      <c r="I2" s="4"/>
      <c r="J2" s="4"/>
      <c r="K2" s="4"/>
      <c r="L2" s="4"/>
      <c r="M2" s="4"/>
      <c r="N2" s="4"/>
      <c r="O2" s="4"/>
      <c r="P2" s="4"/>
      <c r="Q2" s="4"/>
    </row>
    <row r="3" spans="1:17" ht="18.75" customHeight="1" x14ac:dyDescent="0.2">
      <c r="A3" s="304" t="s">
        <v>3301</v>
      </c>
      <c r="B3" s="380"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5" t="s">
        <v>3383</v>
      </c>
      <c r="C46" s="371"/>
      <c r="D46" s="41"/>
      <c r="E46" s="4"/>
      <c r="F46" s="4"/>
      <c r="G46" s="4"/>
      <c r="H46" s="4"/>
      <c r="I46" s="4"/>
      <c r="J46" s="4"/>
      <c r="K46" s="4"/>
      <c r="L46" s="4"/>
      <c r="M46" s="4"/>
      <c r="N46" s="4"/>
      <c r="O46" s="4"/>
      <c r="P46" s="4"/>
      <c r="Q46" s="4"/>
    </row>
    <row r="47" spans="1:17" ht="66" hidden="1" customHeight="1" x14ac:dyDescent="0.2">
      <c r="A47" s="46" t="s">
        <v>3384</v>
      </c>
      <c r="B47" s="376" t="s">
        <v>3385</v>
      </c>
      <c r="C47" s="376"/>
      <c r="D47" s="4"/>
      <c r="E47" s="4"/>
      <c r="F47" s="4"/>
      <c r="G47" s="4"/>
      <c r="H47" s="4"/>
      <c r="I47" s="4"/>
      <c r="J47" s="4"/>
      <c r="K47" s="4"/>
      <c r="L47" s="4"/>
      <c r="M47" s="4"/>
      <c r="N47" s="4"/>
      <c r="O47" s="4"/>
      <c r="P47" s="4"/>
      <c r="Q47" s="4"/>
    </row>
    <row r="48" spans="1:17" ht="123.75" customHeight="1" x14ac:dyDescent="0.2">
      <c r="A48" s="267" t="s">
        <v>3386</v>
      </c>
      <c r="B48" s="374" t="s">
        <v>3387</v>
      </c>
      <c r="C48" s="373"/>
      <c r="D48" s="4"/>
      <c r="E48" s="4"/>
      <c r="F48" s="4"/>
      <c r="G48" s="4"/>
      <c r="H48" s="4"/>
      <c r="I48" s="4"/>
      <c r="J48" s="4"/>
      <c r="K48" s="4"/>
      <c r="L48" s="4"/>
      <c r="M48" s="4"/>
      <c r="N48" s="4"/>
      <c r="O48" s="4"/>
      <c r="P48" s="4"/>
      <c r="Q48" s="4"/>
    </row>
    <row r="49" spans="1:17" ht="34.5" customHeight="1" x14ac:dyDescent="0.2">
      <c r="A49" s="267" t="s">
        <v>3388</v>
      </c>
      <c r="B49" s="372" t="s">
        <v>3389</v>
      </c>
      <c r="C49" s="373"/>
      <c r="D49" s="4"/>
      <c r="E49" s="4"/>
      <c r="F49" s="4"/>
      <c r="G49" s="4"/>
      <c r="H49" s="4"/>
      <c r="I49" s="4"/>
      <c r="J49" s="4"/>
      <c r="K49" s="4"/>
      <c r="L49" s="4"/>
      <c r="M49" s="4"/>
      <c r="N49" s="4"/>
      <c r="O49" s="4"/>
      <c r="P49" s="4"/>
      <c r="Q49" s="4"/>
    </row>
    <row r="50" spans="1:17" ht="34.5" customHeight="1" x14ac:dyDescent="0.2">
      <c r="A50" s="267" t="s">
        <v>3390</v>
      </c>
      <c r="B50" s="372" t="s">
        <v>3391</v>
      </c>
      <c r="C50" s="373"/>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2023-07-14T08:12:18Z</cp:lastPrinted>
  <dcterms:created xsi:type="dcterms:W3CDTF">2022-04-01T05:14:30Z</dcterms:created>
  <dcterms:modified xsi:type="dcterms:W3CDTF">2023-07-14T08:12:34Z</dcterms:modified>
</cp:coreProperties>
</file>