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Tablica 1. Stanje potraživanja" sheetId="1" r:id="rId1"/>
    <sheet name="Tablica 2.Popis sudskih sporova" sheetId="3" r:id="rId2"/>
    <sheet name="Tab.3. Zaduž. i dani zajmovi" sheetId="4" r:id="rId3"/>
  </sheets>
  <definedNames>
    <definedName name="_xlnm.Print_Area" localSheetId="0">'Tablica 1. Stanje potraživanja'!$A$1:$E$29</definedName>
    <definedName name="_xlnm.Print_Area" localSheetId="1">'Tablica 2.Popis sudskih sporova'!$A$1:$J$47</definedName>
  </definedNames>
  <calcPr calcId="152511"/>
</workbook>
</file>

<file path=xl/calcChain.xml><?xml version="1.0" encoding="utf-8"?>
<calcChain xmlns="http://schemas.openxmlformats.org/spreadsheetml/2006/main">
  <c r="H36" i="4" l="1"/>
  <c r="G36" i="4"/>
  <c r="F36" i="4"/>
  <c r="E36" i="4"/>
  <c r="I35" i="4"/>
  <c r="I36" i="4" s="1"/>
  <c r="D26" i="4"/>
  <c r="C26" i="4"/>
  <c r="B26" i="4"/>
  <c r="H10" i="4"/>
  <c r="G10" i="4"/>
  <c r="F10" i="4"/>
  <c r="E10" i="4"/>
  <c r="I9" i="4"/>
  <c r="D28" i="4" s="1"/>
  <c r="I8" i="4"/>
  <c r="I7" i="4"/>
  <c r="I10" i="4" l="1"/>
  <c r="B28" i="4" s="1"/>
  <c r="C28" i="4"/>
  <c r="D19" i="1" l="1"/>
  <c r="C19" i="1"/>
  <c r="E17" i="1"/>
  <c r="E18" i="1"/>
  <c r="E7" i="1"/>
  <c r="E8" i="1"/>
  <c r="E9" i="1"/>
  <c r="E10" i="1"/>
  <c r="E11" i="1"/>
  <c r="E12" i="1"/>
  <c r="E13" i="1"/>
  <c r="E14" i="1"/>
  <c r="E15" i="1"/>
  <c r="E16" i="1"/>
  <c r="E6" i="1"/>
  <c r="E19" i="1" l="1"/>
</calcChain>
</file>

<file path=xl/sharedStrings.xml><?xml version="1.0" encoding="utf-8"?>
<sst xmlns="http://schemas.openxmlformats.org/spreadsheetml/2006/main" count="257" uniqueCount="135">
  <si>
    <t>R.b.</t>
  </si>
  <si>
    <t>1.</t>
  </si>
  <si>
    <t>2.</t>
  </si>
  <si>
    <t>3.</t>
  </si>
  <si>
    <t>UKUPNO</t>
  </si>
  <si>
    <t>Potraživanja za prihode poslovanja
(skupina 16)</t>
  </si>
  <si>
    <t>Potraživanja od prodaje nefinancijske imovine
(skupina 17)</t>
  </si>
  <si>
    <t>Ukupno</t>
  </si>
  <si>
    <t>Proračunski korisnik</t>
  </si>
  <si>
    <t>Tuženik</t>
  </si>
  <si>
    <t>Tužitelj</t>
  </si>
  <si>
    <t>Sažeti opis prirode spora</t>
  </si>
  <si>
    <t>Iznos glavnice</t>
  </si>
  <si>
    <t>Procjena financijskog učinka koji može proisteći iz sudskog spora kao obveza ili imovina</t>
  </si>
  <si>
    <t>Procijenjeno vrijeme odljeva ili priljeva sredstava</t>
  </si>
  <si>
    <t>Početak sudskog spora</t>
  </si>
  <si>
    <t>Napomena</t>
  </si>
  <si>
    <t xml:space="preserve">KORISNIK: </t>
  </si>
  <si>
    <t>PREGLED ZADUŽIVANJA PO VRSTI INSTRUMENTA, VALUTNOJ, KAMATNOJ I ROČNOJ STRUKTURI I STANJE KREDITA I ZAJMOVA NA DAN 01.01.2021. I NA DAN 30.06.2021. GODINE</t>
  </si>
  <si>
    <t>Red. br.</t>
  </si>
  <si>
    <t>Opis zaduženja po vrsti instrumenta / valutnoj / kamatnoj
 i ročnoj strukturi</t>
  </si>
  <si>
    <t>Namjena</t>
  </si>
  <si>
    <t>Kreditor</t>
  </si>
  <si>
    <r>
      <t xml:space="preserve">Stanje </t>
    </r>
    <r>
      <rPr>
        <b/>
        <sz val="9"/>
        <color rgb="FFFF0000"/>
        <rFont val="Arial"/>
        <family val="2"/>
        <charset val="238"/>
      </rPr>
      <t>glavnice</t>
    </r>
    <r>
      <rPr>
        <b/>
        <sz val="9"/>
        <color rgb="FF000000"/>
        <rFont val="Arial"/>
        <family val="2"/>
        <charset val="238"/>
      </rPr>
      <t xml:space="preserve"> kredita i zajma 01.01.2021.</t>
    </r>
  </si>
  <si>
    <t>Otplate glavnice</t>
  </si>
  <si>
    <t>Primljeni krediti i zajmovi u tekućoj godini</t>
  </si>
  <si>
    <t>Ispravci/ revalorizacije / tečajne razlike u tekućoj godini</t>
  </si>
  <si>
    <r>
      <t xml:space="preserve">Stanje </t>
    </r>
    <r>
      <rPr>
        <b/>
        <sz val="9"/>
        <color rgb="FFFF0000"/>
        <rFont val="Arial"/>
        <family val="2"/>
        <charset val="238"/>
      </rPr>
      <t>glavnice</t>
    </r>
    <r>
      <rPr>
        <b/>
        <sz val="9"/>
        <color rgb="FF000000"/>
        <rFont val="Arial"/>
        <family val="2"/>
        <charset val="238"/>
      </rPr>
      <t xml:space="preserve"> kredita i zajma 30.06.2021.</t>
    </r>
  </si>
  <si>
    <t>UKUPNO:</t>
  </si>
  <si>
    <r>
      <t xml:space="preserve">PREGLED OTPLATA </t>
    </r>
    <r>
      <rPr>
        <b/>
        <sz val="11"/>
        <color rgb="FFFF0000"/>
        <rFont val="Calibri"/>
        <family val="2"/>
        <charset val="238"/>
        <scheme val="minor"/>
      </rPr>
      <t>GLAVNICE</t>
    </r>
    <r>
      <rPr>
        <b/>
        <sz val="11"/>
        <color theme="1"/>
        <rFont val="Calibri"/>
        <family val="2"/>
        <charset val="238"/>
        <scheme val="minor"/>
      </rPr>
      <t xml:space="preserve"> PREMA DOSPIJEĆU U NAREDNIM GODINAMA</t>
    </r>
  </si>
  <si>
    <t>R.br.</t>
  </si>
  <si>
    <t>Godina</t>
  </si>
  <si>
    <r>
      <t xml:space="preserve">Iznos </t>
    </r>
    <r>
      <rPr>
        <b/>
        <sz val="11"/>
        <color rgb="FFFF0000"/>
        <rFont val="Calibri"/>
        <family val="2"/>
        <charset val="238"/>
        <scheme val="minor"/>
      </rPr>
      <t>glavnice</t>
    </r>
  </si>
  <si>
    <t>2021. (1.7.-31.12.)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</si>
  <si>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</si>
  <si>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</si>
  <si>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</si>
  <si>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</si>
  <si>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</si>
  <si>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</si>
  <si>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</si>
  <si>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</si>
  <si>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</si>
  <si>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Kontrola:</t>
  </si>
  <si>
    <t>Obrazloženje</t>
  </si>
  <si>
    <t>Napomena: ukoliko polje kontrole nije "0,00" onda se razlika upisuje pod tečajne razlike u prvoj tablici ili je potrebno objasniti</t>
  </si>
  <si>
    <t>PREGLED DANIH ZAJMOVA I POTRAŽIVANJA ZA DANE ZAJMOVE</t>
  </si>
  <si>
    <t>Vrsta zajma</t>
  </si>
  <si>
    <t>Opis</t>
  </si>
  <si>
    <t>Naziv fizičke osobe</t>
  </si>
  <si>
    <t>Stanje zajma 01.01.2021</t>
  </si>
  <si>
    <t>Primljene otplate glavnice</t>
  </si>
  <si>
    <t>Dani zajmovi u tekućoj godini</t>
  </si>
  <si>
    <t>Revalorizacija / tečajne razlike u tekućoj godini</t>
  </si>
  <si>
    <t>Stanje zajma 30.06.2021.</t>
  </si>
  <si>
    <t>Škola / Učenički dom:</t>
  </si>
  <si>
    <t>Građevinska tehnička škola</t>
  </si>
  <si>
    <t>NEVENKA JUNIČIĆ</t>
  </si>
  <si>
    <t>GRAĐEVINSKA TEHNIČKA ŠKOLA</t>
  </si>
  <si>
    <t>DARKO CEK</t>
  </si>
  <si>
    <t>SANJA BURA</t>
  </si>
  <si>
    <t>ASJA RUKAVINA BIKIĆ</t>
  </si>
  <si>
    <t>TATJANA FOGARAŠI</t>
  </si>
  <si>
    <t>SANDA TRENEVSKA HRELJAC</t>
  </si>
  <si>
    <t>VESNA DEŽULOVIĆ PUCL</t>
  </si>
  <si>
    <t>MARIJANA KRAPIĆ</t>
  </si>
  <si>
    <t>TANJA TURAK MANDIĆ</t>
  </si>
  <si>
    <t>VANDA MILKOVIĆ</t>
  </si>
  <si>
    <t>ANITA BARIČEVIĆ SMILOVIĆ</t>
  </si>
  <si>
    <t>BRANIMIR PAŠKVAN</t>
  </si>
  <si>
    <t>BRANKA MERLACCHI</t>
  </si>
  <si>
    <t>IVANA GRBELJA</t>
  </si>
  <si>
    <t>DOMAGOJ ČUKA</t>
  </si>
  <si>
    <t>ZVEZDANA VERŠIĆ ŽUNIĆ</t>
  </si>
  <si>
    <t>ALMA BLAGOVIĆ</t>
  </si>
  <si>
    <t>SONJA PLANINIĆ</t>
  </si>
  <si>
    <t>TEO  GRLICA</t>
  </si>
  <si>
    <t>MAJA CVJETKOVIĆ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</si>
  <si>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</si>
  <si>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</si>
  <si>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</si>
  <si>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</si>
  <si>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</si>
  <si>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</si>
  <si>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</si>
  <si>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</si>
  <si>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</si>
  <si>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</si>
  <si>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</si>
  <si>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</si>
  <si>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</si>
  <si>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</si>
  <si>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</si>
  <si>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</si>
  <si>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</si>
  <si>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</si>
  <si>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</si>
  <si>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</si>
  <si>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</si>
  <si>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</si>
  <si>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</si>
  <si>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</si>
  <si>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</si>
  <si>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</si>
  <si>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razlika plaće 6% za 2007. 2008. i 2009. god</t>
  </si>
  <si>
    <t>26.11.2020.</t>
  </si>
  <si>
    <t>MARIJAN ĐANIŠ</t>
  </si>
  <si>
    <t>glavnica+kamate+troškovi postupka</t>
  </si>
  <si>
    <t>kraj 2023.</t>
  </si>
  <si>
    <t>10.12.2020.</t>
  </si>
  <si>
    <t>VESNA PANĐIĆ-TEPAVAC</t>
  </si>
  <si>
    <t>15.04.2021.</t>
  </si>
  <si>
    <t>IVAN TUDOR</t>
  </si>
  <si>
    <t>JASMIN BEGOVIĆ</t>
  </si>
  <si>
    <t>22.04.2021.</t>
  </si>
  <si>
    <t>TINA UDOVIĆ</t>
  </si>
  <si>
    <t>04.05.2021.</t>
  </si>
  <si>
    <t xml:space="preserve">26.11.2020.  </t>
  </si>
  <si>
    <t>TATJANA PRANJIĆ PETROVIĆ</t>
  </si>
  <si>
    <t>Tablica 2.: Popis sudskih sporova u tijeku na dan 31. prosinca 2021. godine</t>
  </si>
  <si>
    <t>TIJANA PAVIČIĆ</t>
  </si>
  <si>
    <t>06.08.2021.</t>
  </si>
  <si>
    <t>ERVIN GRUJIĆ</t>
  </si>
  <si>
    <t>02.09.2021.</t>
  </si>
  <si>
    <t>ANDREJ MARINOVIĆ</t>
  </si>
  <si>
    <t>24.09.2021.</t>
  </si>
  <si>
    <t>Ravnatelj</t>
  </si>
  <si>
    <t xml:space="preserve">                   Boris Petrovć, prof.</t>
  </si>
  <si>
    <t>Rijeka, 31. prosinac 2021.</t>
  </si>
  <si>
    <t>Tablica 1. Stanje potraživanja na dan 31. prosinac 2021. godine</t>
  </si>
  <si>
    <t>24.01.2022.</t>
  </si>
  <si>
    <t>Rijeka,24.01.2022.</t>
  </si>
  <si>
    <t>Škola / Učenički dom: GRAĐEVINSKA TEHNIČKA ŠKOLA</t>
  </si>
  <si>
    <t>Ravnatelj:</t>
  </si>
  <si>
    <t>Boris Petrović,prof.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</si>
</sst>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5" fillId="0" borderId="0"/>
    <xf numFmtId="0" fontId="2" fillId="0" borderId="0"/>
    <xf numFmtId="0" fontId="2" fillId="0" borderId="0"/>
    <xf numFmtId="0" fontId="26" fillId="0" borderId="0"/>
  </cellStyleXfs>
  <cellXfs count="85">
    <xf numFmtId="0" fontId="0" fillId="0" borderId="0" xfId="0"/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6" fillId="0" borderId="0" xfId="1"/>
    <xf numFmtId="0" fontId="7" fillId="0" borderId="0" xfId="1" applyFont="1"/>
    <xf numFmtId="0" fontId="10" fillId="0" borderId="0" xfId="1" applyFont="1" applyAlignment="1">
      <alignment horizontal="center"/>
    </xf>
    <xf numFmtId="0" fontId="11" fillId="0" borderId="0" xfId="1" applyFont="1" applyAlignment="1"/>
    <xf numFmtId="0" fontId="11" fillId="0" borderId="0" xfId="1" applyFont="1" applyBorder="1" applyAlignment="1"/>
    <xf numFmtId="0" fontId="12" fillId="0" borderId="0" xfId="1" applyFont="1"/>
    <xf numFmtId="0" fontId="7" fillId="0" borderId="0" xfId="1" applyFont="1" applyAlignment="1"/>
    <xf numFmtId="0" fontId="7" fillId="0" borderId="0" xfId="1" applyFont="1" applyAlignment="1">
      <alignment horizontal="right"/>
    </xf>
    <xf numFmtId="0" fontId="10" fillId="0" borderId="0" xfId="1" applyFont="1" applyBorder="1" applyAlignment="1">
      <alignment horizontal="center"/>
    </xf>
    <xf numFmtId="0" fontId="11" fillId="3" borderId="1" xfId="1" applyFont="1" applyFill="1" applyBorder="1" applyAlignment="1">
      <alignment horizontal="center" vertical="center" wrapText="1"/>
    </xf>
    <xf numFmtId="0" fontId="11" fillId="3" borderId="1" xfId="1" quotePrefix="1" applyFont="1" applyFill="1" applyBorder="1" applyAlignment="1">
      <alignment horizontal="center" vertical="center" wrapText="1"/>
    </xf>
    <xf numFmtId="0" fontId="12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0" fontId="6" fillId="0" borderId="0" xfId="1" applyAlignment="1">
      <alignment vertical="center"/>
    </xf>
    <xf numFmtId="0" fontId="13" fillId="0" borderId="0" xfId="1" quotePrefix="1" applyFont="1" applyAlignment="1">
      <alignment horizontal="left"/>
    </xf>
    <xf numFmtId="0" fontId="15" fillId="0" borderId="0" xfId="0" applyFont="1"/>
    <xf numFmtId="0" fontId="13" fillId="0" borderId="0" xfId="0" applyFont="1"/>
    <xf numFmtId="0" fontId="13" fillId="0" borderId="0" xfId="1" applyFont="1" applyAlignment="1">
      <alignment horizontal="right"/>
    </xf>
    <xf numFmtId="0" fontId="16" fillId="0" borderId="0" xfId="2" applyFont="1"/>
    <xf numFmtId="0" fontId="5" fillId="3" borderId="0" xfId="2" applyFill="1"/>
    <xf numFmtId="0" fontId="5" fillId="0" borderId="0" xfId="2"/>
    <xf numFmtId="0" fontId="12" fillId="0" borderId="0" xfId="2" applyFont="1"/>
    <xf numFmtId="0" fontId="5" fillId="0" borderId="3" xfId="2" applyBorder="1"/>
    <xf numFmtId="0" fontId="17" fillId="0" borderId="3" xfId="2" applyFont="1" applyBorder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19" fillId="3" borderId="0" xfId="2" applyNumberFormat="1" applyFont="1" applyFill="1" applyAlignment="1">
      <alignment vertical="center" wrapText="1"/>
    </xf>
    <xf numFmtId="4" fontId="20" fillId="3" borderId="0" xfId="2" applyNumberFormat="1" applyFont="1" applyFill="1" applyAlignment="1">
      <alignment horizontal="right" vertical="center" wrapText="1"/>
    </xf>
    <xf numFmtId="4" fontId="20" fillId="0" borderId="0" xfId="2" applyNumberFormat="1" applyFont="1" applyAlignment="1">
      <alignment horizontal="right" vertical="center" wrapText="1"/>
    </xf>
    <xf numFmtId="0" fontId="20" fillId="0" borderId="4" xfId="2" applyFont="1" applyBorder="1" applyAlignment="1">
      <alignment vertical="center" wrapText="1"/>
    </xf>
    <xf numFmtId="0" fontId="21" fillId="0" borderId="4" xfId="2" applyFont="1" applyBorder="1" applyAlignment="1">
      <alignment vertical="center" wrapText="1"/>
    </xf>
    <xf numFmtId="4" fontId="21" fillId="0" borderId="4" xfId="2" applyNumberFormat="1" applyFont="1" applyBorder="1" applyAlignment="1">
      <alignment horizontal="right" vertical="center" wrapText="1"/>
    </xf>
    <xf numFmtId="0" fontId="15" fillId="0" borderId="0" xfId="2" applyFont="1"/>
    <xf numFmtId="0" fontId="12" fillId="0" borderId="5" xfId="2" applyFont="1" applyBorder="1" applyAlignment="1">
      <alignment horizontal="center"/>
    </xf>
    <xf numFmtId="0" fontId="5" fillId="0" borderId="5" xfId="2" applyBorder="1" applyAlignment="1">
      <alignment horizontal="center"/>
    </xf>
    <xf numFmtId="0" fontId="5" fillId="0" borderId="0" xfId="2" applyFont="1" applyBorder="1" applyAlignment="1">
      <alignment horizontal="center"/>
    </xf>
    <xf numFmtId="4" fontId="12" fillId="3" borderId="0" xfId="2" applyNumberFormat="1" applyFont="1" applyFill="1" applyBorder="1" applyAlignment="1">
      <alignment horizontal="center"/>
    </xf>
    <xf numFmtId="4" fontId="5" fillId="3" borderId="0" xfId="2" applyNumberFormat="1" applyFill="1" applyBorder="1"/>
    <xf numFmtId="0" fontId="12" fillId="0" borderId="5" xfId="2" applyFont="1" applyBorder="1"/>
    <xf numFmtId="4" fontId="5" fillId="0" borderId="5" xfId="2" applyNumberFormat="1" applyFill="1" applyBorder="1"/>
    <xf numFmtId="0" fontId="5" fillId="0" borderId="0" xfId="2" applyBorder="1"/>
    <xf numFmtId="4" fontId="5" fillId="0" borderId="0" xfId="2" applyNumberFormat="1" applyFill="1" applyBorder="1"/>
    <xf numFmtId="0" fontId="5" fillId="0" borderId="6" xfId="2" applyFont="1" applyFill="1" applyBorder="1" applyAlignment="1">
      <alignment horizontal="center"/>
    </xf>
    <xf numFmtId="4" fontId="5" fillId="0" borderId="7" xfId="2" applyNumberFormat="1" applyFill="1" applyBorder="1"/>
    <xf numFmtId="0" fontId="9" fillId="0" borderId="0" xfId="2" applyFont="1" applyAlignment="1">
      <alignment vertical="center"/>
    </xf>
    <xf numFmtId="0" fontId="17" fillId="0" borderId="4" xfId="2" applyFont="1" applyBorder="1" applyAlignment="1">
      <alignment horizontal="center" vertical="center" wrapText="1"/>
    </xf>
    <xf numFmtId="0" fontId="19" fillId="3" borderId="0" xfId="2" applyFont="1" applyFill="1" applyAlignment="1">
      <alignment vertical="center" wrapText="1"/>
    </xf>
    <xf numFmtId="4" fontId="24" fillId="3" borderId="0" xfId="2" applyNumberFormat="1" applyFont="1" applyFill="1" applyAlignment="1">
      <alignment horizontal="right" vertical="center" wrapText="1"/>
    </xf>
    <xf numFmtId="4" fontId="25" fillId="0" borderId="0" xfId="2" applyNumberFormat="1" applyFont="1" applyFill="1" applyAlignment="1">
      <alignment horizontal="right" vertical="center" wrapText="1"/>
    </xf>
    <xf numFmtId="0" fontId="17" fillId="0" borderId="4" xfId="2" applyFont="1" applyBorder="1" applyAlignment="1">
      <alignment vertical="center" wrapText="1"/>
    </xf>
    <xf numFmtId="0" fontId="4" fillId="3" borderId="0" xfId="2" applyFont="1" applyFill="1"/>
    <xf numFmtId="0" fontId="3" fillId="0" borderId="0" xfId="1" applyFont="1"/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7" fillId="4" borderId="1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1" xfId="1" applyFont="1" applyFill="1" applyBorder="1" applyAlignment="1">
      <alignment horizontal="left" vertical="center" wrapText="1"/>
    </xf>
    <xf numFmtId="0" fontId="7" fillId="0" borderId="1" xfId="4" applyFont="1" applyBorder="1" applyAlignment="1">
      <alignment vertical="center"/>
    </xf>
    <xf numFmtId="0" fontId="7" fillId="4" borderId="1" xfId="3" applyFont="1" applyFill="1" applyBorder="1" applyAlignment="1">
      <alignment horizontal="left" vertical="center"/>
    </xf>
    <xf numFmtId="4" fontId="7" fillId="0" borderId="10" xfId="4" applyNumberFormat="1" applyFont="1" applyBorder="1" applyAlignment="1">
      <alignment vertical="center"/>
    </xf>
    <xf numFmtId="0" fontId="2" fillId="0" borderId="1" xfId="4" applyBorder="1"/>
    <xf numFmtId="0" fontId="2" fillId="0" borderId="1" xfId="4" applyFont="1" applyBorder="1"/>
    <xf numFmtId="4" fontId="2" fillId="0" borderId="1" xfId="4" applyNumberFormat="1" applyBorder="1"/>
    <xf numFmtId="4" fontId="7" fillId="0" borderId="1" xfId="1" applyNumberFormat="1" applyFont="1" applyBorder="1" applyAlignment="1">
      <alignment vertical="center"/>
    </xf>
    <xf numFmtId="0" fontId="1" fillId="0" borderId="0" xfId="1" applyFont="1"/>
    <xf numFmtId="0" fontId="8" fillId="2" borderId="1" xfId="0" applyFont="1" applyFill="1" applyBorder="1" applyAlignment="1">
      <alignment vertical="center" wrapText="1"/>
    </xf>
    <xf numFmtId="0" fontId="13" fillId="0" borderId="0" xfId="0" applyFont="1" applyAlignment="1">
      <alignment horizontal="left"/>
    </xf>
    <xf numFmtId="0" fontId="13" fillId="0" borderId="0" xfId="1" applyFont="1" applyAlignment="1">
      <alignment horizontal="center" vertical="center"/>
    </xf>
    <xf numFmtId="0" fontId="14" fillId="0" borderId="2" xfId="1" applyFont="1" applyBorder="1" applyAlignment="1">
      <alignment horizontal="center"/>
    </xf>
    <xf numFmtId="0" fontId="13" fillId="0" borderId="0" xfId="1" applyFont="1" applyAlignment="1">
      <alignment horizontal="left" vertical="center" wrapText="1"/>
    </xf>
    <xf numFmtId="0" fontId="13" fillId="0" borderId="2" xfId="1" applyFont="1" applyBorder="1" applyAlignment="1">
      <alignment horizontal="center"/>
    </xf>
    <xf numFmtId="0" fontId="10" fillId="0" borderId="0" xfId="1" applyFont="1" applyAlignment="1">
      <alignment horizontal="center" vertical="center"/>
    </xf>
    <xf numFmtId="0" fontId="23" fillId="0" borderId="8" xfId="2" applyFont="1" applyFill="1" applyBorder="1" applyAlignment="1">
      <alignment horizontal="left" wrapText="1"/>
    </xf>
    <xf numFmtId="0" fontId="23" fillId="0" borderId="2" xfId="2" applyFont="1" applyFill="1" applyBorder="1" applyAlignment="1">
      <alignment horizontal="left" wrapText="1"/>
    </xf>
    <xf numFmtId="0" fontId="23" fillId="0" borderId="9" xfId="2" applyFont="1" applyFill="1" applyBorder="1" applyAlignment="1">
      <alignment horizontal="left" wrapText="1"/>
    </xf>
    <xf numFmtId="49" fontId="5" fillId="0" borderId="10" xfId="2" applyNumberFormat="1" applyBorder="1" applyAlignment="1">
      <alignment horizontal="left" vertical="top" wrapText="1"/>
    </xf>
    <xf numFmtId="49" fontId="5" fillId="0" borderId="5" xfId="2" applyNumberFormat="1" applyBorder="1" applyAlignment="1">
      <alignment horizontal="left" vertical="top" wrapText="1"/>
    </xf>
    <xf numFmtId="49" fontId="5" fillId="0" borderId="11" xfId="2" applyNumberFormat="1" applyBorder="1" applyAlignment="1">
      <alignment horizontal="left" vertical="top" wrapText="1"/>
    </xf>
  </cellXfs>
  <cellStyles count="6">
    <cellStyle name="Normal 2" xfId="1"/>
    <cellStyle name="Normal 2 2" xfId="4"/>
    <cellStyle name="Normal 3" xfId="2"/>
    <cellStyle name="Normalno" xfId="0" builtinId="0"/>
    <cellStyle name="Normalno 2" xfId="5"/>
    <cellStyle name="Normalno 3" xfId="3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13" zoomScale="90" zoomScaleNormal="90" zoomScaleSheetLayoutView="80" workbookViewId="0">
      <selection activeCell="E38" sqref="E38"/>
    </sheetView>
  </sheetViews>
  <sheetFormatPr defaultRowHeight="15" x14ac:dyDescent="0.25"/>
  <cols>
    <col min="1" max="1" width="5.28515625" style="1" customWidth="1"/>
    <col min="2" max="2" width="37.28515625" style="1" customWidth="1"/>
    <col min="3" max="5" width="15.7109375" style="1" customWidth="1"/>
  </cols>
  <sheetData>
    <row r="1" spans="1:5" ht="15.75" x14ac:dyDescent="0.25">
      <c r="A1" s="73" t="s">
        <v>129</v>
      </c>
      <c r="B1" s="73"/>
      <c r="C1" s="73"/>
      <c r="D1" s="73"/>
      <c r="E1" s="73"/>
    </row>
    <row r="2" spans="1:5" ht="18" x14ac:dyDescent="0.25">
      <c r="A2" s="7"/>
      <c r="B2" s="7"/>
      <c r="C2" s="7"/>
      <c r="D2" s="7"/>
      <c r="E2" s="7"/>
    </row>
    <row r="3" spans="1:5" ht="18" customHeight="1" x14ac:dyDescent="0.25">
      <c r="A3" s="73" t="s">
        <v>132</v>
      </c>
      <c r="B3" s="73"/>
      <c r="C3" s="73"/>
      <c r="D3" s="73"/>
      <c r="E3" s="73"/>
    </row>
    <row r="5" spans="1:5" ht="75" x14ac:dyDescent="0.25">
      <c r="A5" s="5" t="s">
        <v>0</v>
      </c>
      <c r="B5" s="5" t="s">
        <v>8</v>
      </c>
      <c r="C5" s="5" t="s">
        <v>5</v>
      </c>
      <c r="D5" s="5" t="s">
        <v>6</v>
      </c>
      <c r="E5" s="5" t="s">
        <v>7</v>
      </c>
    </row>
    <row r="6" spans="1:5" ht="29.1" customHeight="1" x14ac:dyDescent="0.25">
      <c r="A6" s="2" t="s">
        <v>1</v>
      </c>
      <c r="B6" s="3" t="s">
        <v>56</v>
      </c>
      <c r="C6" s="4"/>
      <c r="D6" s="4">
        <v>7116.44</v>
      </c>
      <c r="E6" s="4">
        <f>C6+D6</f>
        <v>7116.44</v>
      </c>
    </row>
    <row r="7" spans="1:5" ht="29.1" customHeight="1" x14ac:dyDescent="0.25">
      <c r="A7" s="2"/>
      <c r="B7" s="3"/>
      <c r="C7" s="4"/>
      <c r="D7" s="4"/>
      <c r="E7" s="4">
        <f t="shared" ref="E7:E18" si="0">C7+D7</f>
        <v>0</v>
      </c>
    </row>
    <row r="8" spans="1:5" ht="29.1" customHeight="1" x14ac:dyDescent="0.25">
      <c r="A8" s="2"/>
      <c r="B8" s="3"/>
      <c r="C8" s="4"/>
      <c r="D8" s="4"/>
      <c r="E8" s="4">
        <f t="shared" si="0"/>
        <v>0</v>
      </c>
    </row>
    <row r="9" spans="1:5" ht="29.1" customHeight="1" x14ac:dyDescent="0.25">
      <c r="A9" s="2"/>
      <c r="B9" s="3"/>
      <c r="C9" s="4"/>
      <c r="D9" s="4"/>
      <c r="E9" s="4">
        <f t="shared" si="0"/>
        <v>0</v>
      </c>
    </row>
    <row r="10" spans="1:5" ht="29.1" customHeight="1" x14ac:dyDescent="0.25">
      <c r="A10" s="2"/>
      <c r="B10" s="3"/>
      <c r="C10" s="4"/>
      <c r="D10" s="4"/>
      <c r="E10" s="4">
        <f t="shared" si="0"/>
        <v>0</v>
      </c>
    </row>
    <row r="11" spans="1:5" ht="29.1" customHeight="1" x14ac:dyDescent="0.25">
      <c r="A11" s="2"/>
      <c r="B11" s="3"/>
      <c r="C11" s="4"/>
      <c r="D11" s="4"/>
      <c r="E11" s="4">
        <f t="shared" si="0"/>
        <v>0</v>
      </c>
    </row>
    <row r="12" spans="1:5" ht="29.1" customHeight="1" x14ac:dyDescent="0.25">
      <c r="A12" s="2"/>
      <c r="B12" s="3"/>
      <c r="C12" s="4"/>
      <c r="D12" s="4"/>
      <c r="E12" s="4">
        <f t="shared" si="0"/>
        <v>0</v>
      </c>
    </row>
    <row r="13" spans="1:5" ht="29.1" customHeight="1" x14ac:dyDescent="0.25">
      <c r="A13" s="2"/>
      <c r="B13" s="3"/>
      <c r="C13" s="4"/>
      <c r="D13" s="4"/>
      <c r="E13" s="4">
        <f t="shared" si="0"/>
        <v>0</v>
      </c>
    </row>
    <row r="14" spans="1:5" ht="29.1" customHeight="1" x14ac:dyDescent="0.25">
      <c r="A14" s="2"/>
      <c r="B14" s="3"/>
      <c r="C14" s="4"/>
      <c r="D14" s="4"/>
      <c r="E14" s="4">
        <f t="shared" si="0"/>
        <v>0</v>
      </c>
    </row>
    <row r="15" spans="1:5" ht="29.1" customHeight="1" x14ac:dyDescent="0.25">
      <c r="A15" s="2"/>
      <c r="B15" s="3"/>
      <c r="C15" s="4"/>
      <c r="D15" s="4"/>
      <c r="E15" s="4">
        <f t="shared" si="0"/>
        <v>0</v>
      </c>
    </row>
    <row r="16" spans="1:5" ht="29.1" customHeight="1" x14ac:dyDescent="0.25">
      <c r="A16" s="2"/>
      <c r="B16" s="3"/>
      <c r="C16" s="4"/>
      <c r="D16" s="4"/>
      <c r="E16" s="4">
        <f t="shared" si="0"/>
        <v>0</v>
      </c>
    </row>
    <row r="17" spans="1:5" ht="29.1" customHeight="1" x14ac:dyDescent="0.25">
      <c r="A17" s="2"/>
      <c r="B17" s="3"/>
      <c r="C17" s="4"/>
      <c r="D17" s="4"/>
      <c r="E17" s="4">
        <f t="shared" si="0"/>
        <v>0</v>
      </c>
    </row>
    <row r="18" spans="1:5" ht="29.1" customHeight="1" x14ac:dyDescent="0.25">
      <c r="A18" s="2"/>
      <c r="B18" s="3"/>
      <c r="C18" s="4"/>
      <c r="D18" s="4"/>
      <c r="E18" s="4">
        <f t="shared" si="0"/>
        <v>0</v>
      </c>
    </row>
    <row r="19" spans="1:5" ht="30" customHeight="1" x14ac:dyDescent="0.25">
      <c r="A19" s="72" t="s">
        <v>4</v>
      </c>
      <c r="B19" s="72"/>
      <c r="C19" s="6">
        <f>SUM(C6:C18)</f>
        <v>0</v>
      </c>
      <c r="D19" s="6">
        <f t="shared" ref="D19" si="1">SUM(D6:D18)</f>
        <v>7116.44</v>
      </c>
      <c r="E19" s="6">
        <f>SUM(E6:E18)</f>
        <v>7116.44</v>
      </c>
    </row>
    <row r="22" spans="1:5" ht="15.75" x14ac:dyDescent="0.25">
      <c r="A22" s="24" t="s">
        <v>131</v>
      </c>
      <c r="B22" s="1" t="s">
        <v>130</v>
      </c>
    </row>
    <row r="23" spans="1:5" ht="22.5" customHeight="1" x14ac:dyDescent="0.25">
      <c r="A23" s="23"/>
    </row>
    <row r="24" spans="1:5" ht="22.5" customHeight="1" x14ac:dyDescent="0.25">
      <c r="A24" s="23"/>
    </row>
    <row r="25" spans="1:5" ht="15.75" x14ac:dyDescent="0.25">
      <c r="C25"/>
      <c r="D25" s="74" t="s">
        <v>133</v>
      </c>
      <c r="E25" s="74"/>
    </row>
    <row r="26" spans="1:5" ht="15.75" x14ac:dyDescent="0.25">
      <c r="C26"/>
      <c r="D26" s="75" t="s">
        <v>134</v>
      </c>
      <c r="E26" s="75"/>
    </row>
    <row r="27" spans="1:5" x14ac:dyDescent="0.25">
      <c r="D27" s="58"/>
      <c r="E27" s="8"/>
    </row>
  </sheetData>
  <mergeCells count="5">
    <mergeCell ref="A19:B19"/>
    <mergeCell ref="A1:E1"/>
    <mergeCell ref="D25:E25"/>
    <mergeCell ref="D26:E26"/>
    <mergeCell ref="A3:E3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zoomScale="80" zoomScaleNormal="80" zoomScaleSheetLayoutView="80" workbookViewId="0">
      <selection activeCell="D6" sqref="D6:I6"/>
    </sheetView>
  </sheetViews>
  <sheetFormatPr defaultColWidth="9.140625" defaultRowHeight="15" x14ac:dyDescent="0.25"/>
  <cols>
    <col min="1" max="1" width="6.140625" style="9" customWidth="1"/>
    <col min="2" max="2" width="44.7109375" style="9" customWidth="1"/>
    <col min="3" max="4" width="33.140625" style="9" customWidth="1"/>
    <col min="5" max="5" width="57.5703125" style="9" customWidth="1"/>
    <col min="6" max="6" width="24" style="9" customWidth="1"/>
    <col min="7" max="7" width="28.5703125" style="9" customWidth="1"/>
    <col min="8" max="8" width="21.85546875" style="9" customWidth="1"/>
    <col min="9" max="9" width="18.28515625" style="9" customWidth="1"/>
    <col min="10" max="10" width="39.140625" style="9" customWidth="1"/>
    <col min="11" max="16384" width="9.140625" style="8"/>
  </cols>
  <sheetData>
    <row r="1" spans="1:10" ht="30" customHeight="1" x14ac:dyDescent="0.25">
      <c r="A1" s="76" t="s">
        <v>119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18" x14ac:dyDescent="0.25">
      <c r="C2" s="10"/>
      <c r="D2" s="10"/>
      <c r="E2" s="10"/>
      <c r="F2" s="10"/>
      <c r="G2" s="10"/>
      <c r="H2" s="10"/>
      <c r="I2" s="10"/>
      <c r="J2" s="10"/>
    </row>
    <row r="3" spans="1:10" s="13" customFormat="1" ht="27.75" customHeight="1" x14ac:dyDescent="0.25">
      <c r="A3" s="11"/>
      <c r="B3" s="25" t="s">
        <v>55</v>
      </c>
      <c r="C3" s="77" t="s">
        <v>58</v>
      </c>
      <c r="D3" s="77"/>
      <c r="E3" s="12"/>
      <c r="F3" s="12"/>
      <c r="G3" s="12"/>
      <c r="H3" s="12"/>
      <c r="I3" s="12"/>
    </row>
    <row r="4" spans="1:10" ht="18" x14ac:dyDescent="0.25">
      <c r="A4" s="14"/>
      <c r="B4" s="14"/>
      <c r="C4" s="15"/>
      <c r="D4" s="16"/>
      <c r="E4" s="16"/>
      <c r="F4" s="16"/>
      <c r="G4" s="16"/>
      <c r="H4" s="16"/>
      <c r="I4" s="16"/>
      <c r="J4" s="10"/>
    </row>
    <row r="6" spans="1:10" s="19" customFormat="1" ht="76.5" customHeight="1" x14ac:dyDescent="0.25">
      <c r="A6" s="17" t="s">
        <v>0</v>
      </c>
      <c r="B6" s="17" t="s">
        <v>8</v>
      </c>
      <c r="C6" s="17" t="s">
        <v>9</v>
      </c>
      <c r="D6" s="17" t="s">
        <v>10</v>
      </c>
      <c r="E6" s="18" t="s">
        <v>11</v>
      </c>
      <c r="F6" s="17" t="s">
        <v>12</v>
      </c>
      <c r="G6" s="17" t="s">
        <v>13</v>
      </c>
      <c r="H6" s="17" t="s">
        <v>14</v>
      </c>
      <c r="I6" s="17" t="s">
        <v>15</v>
      </c>
      <c r="J6" s="17" t="s">
        <v>16</v>
      </c>
    </row>
    <row r="7" spans="1:10" s="21" customFormat="1" ht="22.5" customHeight="1" x14ac:dyDescent="0.25">
      <c r="A7" s="20" t="s">
        <v>1</v>
      </c>
      <c r="B7" s="20" t="s">
        <v>58</v>
      </c>
      <c r="C7" s="20" t="s">
        <v>58</v>
      </c>
      <c r="D7" s="59" t="s">
        <v>57</v>
      </c>
      <c r="E7" s="59" t="s">
        <v>104</v>
      </c>
      <c r="F7" s="60">
        <v>7783.66</v>
      </c>
      <c r="G7" s="67" t="s">
        <v>107</v>
      </c>
      <c r="H7" s="68" t="s">
        <v>108</v>
      </c>
      <c r="I7" s="59" t="s">
        <v>117</v>
      </c>
      <c r="J7" s="59"/>
    </row>
    <row r="8" spans="1:10" s="21" customFormat="1" ht="22.5" customHeight="1" x14ac:dyDescent="0.25">
      <c r="A8" s="20" t="s">
        <v>2</v>
      </c>
      <c r="B8" s="20"/>
      <c r="C8" s="20"/>
      <c r="D8" s="59" t="s">
        <v>59</v>
      </c>
      <c r="E8" s="59" t="s">
        <v>104</v>
      </c>
      <c r="F8" s="60">
        <v>8823.75</v>
      </c>
      <c r="G8" s="67" t="s">
        <v>107</v>
      </c>
      <c r="H8" s="68" t="s">
        <v>108</v>
      </c>
      <c r="I8" s="59" t="s">
        <v>105</v>
      </c>
      <c r="J8" s="59"/>
    </row>
    <row r="9" spans="1:10" s="21" customFormat="1" ht="22.5" customHeight="1" x14ac:dyDescent="0.25">
      <c r="A9" s="20" t="s">
        <v>3</v>
      </c>
      <c r="B9" s="20"/>
      <c r="C9" s="20"/>
      <c r="D9" s="59" t="s">
        <v>60</v>
      </c>
      <c r="E9" s="59" t="s">
        <v>104</v>
      </c>
      <c r="F9" s="60">
        <v>7293.92</v>
      </c>
      <c r="G9" s="67" t="s">
        <v>107</v>
      </c>
      <c r="H9" s="68" t="s">
        <v>108</v>
      </c>
      <c r="I9" s="59" t="s">
        <v>117</v>
      </c>
      <c r="J9" s="59"/>
    </row>
    <row r="10" spans="1:10" s="21" customFormat="1" ht="22.5" customHeight="1" x14ac:dyDescent="0.25">
      <c r="A10" s="20" t="s">
        <v>78</v>
      </c>
      <c r="B10" s="20"/>
      <c r="C10" s="20"/>
      <c r="D10" s="59" t="s">
        <v>61</v>
      </c>
      <c r="E10" s="59" t="s">
        <v>104</v>
      </c>
      <c r="F10" s="60">
        <v>8404.01</v>
      </c>
      <c r="G10" s="67" t="s">
        <v>107</v>
      </c>
      <c r="H10" s="68" t="s">
        <v>108</v>
      </c>
      <c r="I10" s="59" t="s">
        <v>105</v>
      </c>
      <c r="J10" s="59"/>
    </row>
    <row r="11" spans="1:10" s="21" customFormat="1" ht="22.5" customHeight="1" x14ac:dyDescent="0.25">
      <c r="A11" s="20" t="s">
        <v>79</v>
      </c>
      <c r="B11" s="20"/>
      <c r="C11" s="20"/>
      <c r="D11" s="59" t="s">
        <v>62</v>
      </c>
      <c r="E11" s="59" t="s">
        <v>104</v>
      </c>
      <c r="F11" s="60">
        <v>3288.69</v>
      </c>
      <c r="G11" s="67" t="s">
        <v>107</v>
      </c>
      <c r="H11" s="68" t="s">
        <v>108</v>
      </c>
      <c r="I11" s="59" t="s">
        <v>117</v>
      </c>
      <c r="J11" s="59"/>
    </row>
    <row r="12" spans="1:10" s="21" customFormat="1" ht="22.5" customHeight="1" x14ac:dyDescent="0.25">
      <c r="A12" s="20" t="s">
        <v>80</v>
      </c>
      <c r="B12" s="20"/>
      <c r="C12" s="20"/>
      <c r="D12" s="59" t="s">
        <v>63</v>
      </c>
      <c r="E12" s="59" t="s">
        <v>104</v>
      </c>
      <c r="F12" s="60">
        <v>9333.26</v>
      </c>
      <c r="G12" s="67" t="s">
        <v>107</v>
      </c>
      <c r="H12" s="68" t="s">
        <v>108</v>
      </c>
      <c r="I12" s="59" t="s">
        <v>105</v>
      </c>
      <c r="J12" s="59"/>
    </row>
    <row r="13" spans="1:10" s="21" customFormat="1" ht="22.5" customHeight="1" x14ac:dyDescent="0.25">
      <c r="A13" s="20" t="s">
        <v>81</v>
      </c>
      <c r="B13" s="20"/>
      <c r="C13" s="20"/>
      <c r="D13" s="59" t="s">
        <v>64</v>
      </c>
      <c r="E13" s="59" t="s">
        <v>104</v>
      </c>
      <c r="F13" s="60">
        <v>8006.95</v>
      </c>
      <c r="G13" s="67" t="s">
        <v>107</v>
      </c>
      <c r="H13" s="68" t="s">
        <v>108</v>
      </c>
      <c r="I13" s="59" t="s">
        <v>117</v>
      </c>
      <c r="J13" s="59"/>
    </row>
    <row r="14" spans="1:10" s="21" customFormat="1" ht="22.5" customHeight="1" x14ac:dyDescent="0.25">
      <c r="A14" s="20" t="s">
        <v>82</v>
      </c>
      <c r="B14" s="20"/>
      <c r="C14" s="20"/>
      <c r="D14" s="59" t="s">
        <v>65</v>
      </c>
      <c r="E14" s="59" t="s">
        <v>104</v>
      </c>
      <c r="F14" s="60">
        <v>3327.86</v>
      </c>
      <c r="G14" s="67" t="s">
        <v>107</v>
      </c>
      <c r="H14" s="68" t="s">
        <v>108</v>
      </c>
      <c r="I14" s="59" t="s">
        <v>105</v>
      </c>
      <c r="J14" s="59"/>
    </row>
    <row r="15" spans="1:10" s="21" customFormat="1" ht="22.5" customHeight="1" x14ac:dyDescent="0.25">
      <c r="A15" s="20" t="s">
        <v>83</v>
      </c>
      <c r="B15" s="20"/>
      <c r="C15" s="20"/>
      <c r="D15" s="59" t="s">
        <v>66</v>
      </c>
      <c r="E15" s="59" t="s">
        <v>104</v>
      </c>
      <c r="F15" s="60">
        <v>7794.83</v>
      </c>
      <c r="G15" s="67" t="s">
        <v>107</v>
      </c>
      <c r="H15" s="68" t="s">
        <v>108</v>
      </c>
      <c r="I15" s="59" t="s">
        <v>117</v>
      </c>
      <c r="J15" s="59"/>
    </row>
    <row r="16" spans="1:10" s="21" customFormat="1" ht="22.5" customHeight="1" x14ac:dyDescent="0.25">
      <c r="A16" s="20" t="s">
        <v>84</v>
      </c>
      <c r="B16" s="20"/>
      <c r="C16" s="20"/>
      <c r="D16" s="59" t="s">
        <v>67</v>
      </c>
      <c r="E16" s="59" t="s">
        <v>104</v>
      </c>
      <c r="F16" s="60">
        <v>7765.22</v>
      </c>
      <c r="G16" s="67" t="s">
        <v>107</v>
      </c>
      <c r="H16" s="68" t="s">
        <v>108</v>
      </c>
      <c r="I16" s="59" t="s">
        <v>105</v>
      </c>
      <c r="J16" s="59"/>
    </row>
    <row r="17" spans="1:10" s="21" customFormat="1" ht="22.5" customHeight="1" x14ac:dyDescent="0.25">
      <c r="A17" s="20" t="s">
        <v>85</v>
      </c>
      <c r="B17" s="20"/>
      <c r="C17" s="20"/>
      <c r="D17" s="59" t="s">
        <v>68</v>
      </c>
      <c r="E17" s="59" t="s">
        <v>104</v>
      </c>
      <c r="F17" s="60">
        <v>5631.66</v>
      </c>
      <c r="G17" s="67" t="s">
        <v>107</v>
      </c>
      <c r="H17" s="68" t="s">
        <v>108</v>
      </c>
      <c r="I17" s="59" t="s">
        <v>117</v>
      </c>
      <c r="J17" s="20"/>
    </row>
    <row r="18" spans="1:10" s="21" customFormat="1" ht="22.5" customHeight="1" x14ac:dyDescent="0.25">
      <c r="A18" s="20" t="s">
        <v>86</v>
      </c>
      <c r="B18" s="20"/>
      <c r="C18" s="20"/>
      <c r="D18" s="59" t="s">
        <v>69</v>
      </c>
      <c r="E18" s="59" t="s">
        <v>104</v>
      </c>
      <c r="F18" s="60">
        <v>8000.55</v>
      </c>
      <c r="G18" s="67" t="s">
        <v>107</v>
      </c>
      <c r="H18" s="68" t="s">
        <v>108</v>
      </c>
      <c r="I18" s="59" t="s">
        <v>105</v>
      </c>
      <c r="J18" s="20"/>
    </row>
    <row r="19" spans="1:10" s="21" customFormat="1" ht="22.5" customHeight="1" x14ac:dyDescent="0.25">
      <c r="A19" s="20" t="s">
        <v>87</v>
      </c>
      <c r="B19" s="20"/>
      <c r="C19" s="20"/>
      <c r="D19" s="59" t="s">
        <v>118</v>
      </c>
      <c r="E19" s="59" t="s">
        <v>104</v>
      </c>
      <c r="F19" s="60">
        <v>10806.87</v>
      </c>
      <c r="G19" s="67" t="s">
        <v>107</v>
      </c>
      <c r="H19" s="68" t="s">
        <v>108</v>
      </c>
      <c r="I19" s="59" t="s">
        <v>117</v>
      </c>
      <c r="J19" s="20"/>
    </row>
    <row r="20" spans="1:10" s="21" customFormat="1" ht="22.5" customHeight="1" x14ac:dyDescent="0.25">
      <c r="A20" s="20" t="s">
        <v>88</v>
      </c>
      <c r="B20" s="20"/>
      <c r="C20" s="20"/>
      <c r="D20" s="59" t="s">
        <v>70</v>
      </c>
      <c r="E20" s="59" t="s">
        <v>104</v>
      </c>
      <c r="F20" s="60">
        <v>8035.87</v>
      </c>
      <c r="G20" s="67" t="s">
        <v>107</v>
      </c>
      <c r="H20" s="68" t="s">
        <v>108</v>
      </c>
      <c r="I20" s="59" t="s">
        <v>105</v>
      </c>
      <c r="J20" s="20"/>
    </row>
    <row r="21" spans="1:10" s="21" customFormat="1" ht="22.5" customHeight="1" x14ac:dyDescent="0.25">
      <c r="A21" s="20" t="s">
        <v>89</v>
      </c>
      <c r="B21" s="20"/>
      <c r="C21" s="20"/>
      <c r="D21" s="59" t="s">
        <v>71</v>
      </c>
      <c r="E21" s="59" t="s">
        <v>104</v>
      </c>
      <c r="F21" s="60">
        <v>3203.45</v>
      </c>
      <c r="G21" s="67" t="s">
        <v>107</v>
      </c>
      <c r="H21" s="68" t="s">
        <v>108</v>
      </c>
      <c r="I21" s="59" t="s">
        <v>117</v>
      </c>
      <c r="J21" s="20"/>
    </row>
    <row r="22" spans="1:10" s="21" customFormat="1" ht="22.5" customHeight="1" x14ac:dyDescent="0.25">
      <c r="A22" s="20" t="s">
        <v>90</v>
      </c>
      <c r="B22" s="20"/>
      <c r="C22" s="20"/>
      <c r="D22" s="59" t="s">
        <v>72</v>
      </c>
      <c r="E22" s="59" t="s">
        <v>104</v>
      </c>
      <c r="F22" s="60">
        <v>7692.79</v>
      </c>
      <c r="G22" s="67" t="s">
        <v>107</v>
      </c>
      <c r="H22" s="68" t="s">
        <v>108</v>
      </c>
      <c r="I22" s="59" t="s">
        <v>105</v>
      </c>
      <c r="J22" s="20"/>
    </row>
    <row r="23" spans="1:10" s="21" customFormat="1" ht="22.5" customHeight="1" x14ac:dyDescent="0.25">
      <c r="A23" s="20" t="s">
        <v>91</v>
      </c>
      <c r="B23" s="20"/>
      <c r="C23" s="20"/>
      <c r="D23" s="59" t="s">
        <v>73</v>
      </c>
      <c r="E23" s="59" t="s">
        <v>104</v>
      </c>
      <c r="F23" s="60">
        <v>8446.51</v>
      </c>
      <c r="G23" s="67" t="s">
        <v>107</v>
      </c>
      <c r="H23" s="68" t="s">
        <v>108</v>
      </c>
      <c r="I23" s="59" t="s">
        <v>117</v>
      </c>
      <c r="J23" s="20"/>
    </row>
    <row r="24" spans="1:10" s="21" customFormat="1" ht="22.5" customHeight="1" x14ac:dyDescent="0.25">
      <c r="A24" s="20" t="s">
        <v>92</v>
      </c>
      <c r="B24" s="20"/>
      <c r="C24" s="20"/>
      <c r="D24" s="59" t="s">
        <v>74</v>
      </c>
      <c r="E24" s="59" t="s">
        <v>104</v>
      </c>
      <c r="F24" s="60">
        <v>3325.92</v>
      </c>
      <c r="G24" s="67" t="s">
        <v>107</v>
      </c>
      <c r="H24" s="68" t="s">
        <v>108</v>
      </c>
      <c r="I24" s="59" t="s">
        <v>105</v>
      </c>
      <c r="J24" s="20"/>
    </row>
    <row r="25" spans="1:10" s="21" customFormat="1" ht="22.5" customHeight="1" x14ac:dyDescent="0.25">
      <c r="A25" s="20" t="s">
        <v>93</v>
      </c>
      <c r="B25" s="20"/>
      <c r="C25" s="20"/>
      <c r="D25" s="59" t="s">
        <v>75</v>
      </c>
      <c r="E25" s="59" t="s">
        <v>104</v>
      </c>
      <c r="F25" s="60">
        <v>7516.65</v>
      </c>
      <c r="G25" s="67" t="s">
        <v>107</v>
      </c>
      <c r="H25" s="68" t="s">
        <v>108</v>
      </c>
      <c r="I25" s="59" t="s">
        <v>105</v>
      </c>
      <c r="J25" s="20"/>
    </row>
    <row r="26" spans="1:10" s="21" customFormat="1" ht="22.5" customHeight="1" x14ac:dyDescent="0.25">
      <c r="A26" s="20" t="s">
        <v>94</v>
      </c>
      <c r="B26" s="20"/>
      <c r="C26" s="20"/>
      <c r="D26" s="59" t="s">
        <v>76</v>
      </c>
      <c r="E26" s="59" t="s">
        <v>104</v>
      </c>
      <c r="F26" s="60">
        <v>6746.36</v>
      </c>
      <c r="G26" s="67" t="s">
        <v>107</v>
      </c>
      <c r="H26" s="68" t="s">
        <v>108</v>
      </c>
      <c r="I26" s="59" t="s">
        <v>105</v>
      </c>
      <c r="J26" s="20"/>
    </row>
    <row r="27" spans="1:10" s="21" customFormat="1" ht="22.5" customHeight="1" x14ac:dyDescent="0.25">
      <c r="A27" s="20" t="s">
        <v>95</v>
      </c>
      <c r="B27" s="20"/>
      <c r="C27" s="20"/>
      <c r="D27" s="59" t="s">
        <v>77</v>
      </c>
      <c r="E27" s="59" t="s">
        <v>104</v>
      </c>
      <c r="F27" s="60">
        <v>7506.49</v>
      </c>
      <c r="G27" s="67" t="s">
        <v>107</v>
      </c>
      <c r="H27" s="68" t="s">
        <v>108</v>
      </c>
      <c r="I27" s="59" t="s">
        <v>105</v>
      </c>
      <c r="J27" s="20"/>
    </row>
    <row r="28" spans="1:10" s="21" customFormat="1" ht="22.5" customHeight="1" x14ac:dyDescent="0.25">
      <c r="A28" s="20" t="s">
        <v>96</v>
      </c>
      <c r="B28" s="20"/>
      <c r="C28" s="20"/>
      <c r="D28" s="64" t="s">
        <v>106</v>
      </c>
      <c r="E28" s="65" t="s">
        <v>104</v>
      </c>
      <c r="F28" s="66">
        <v>8703.5</v>
      </c>
      <c r="G28" s="67" t="s">
        <v>107</v>
      </c>
      <c r="H28" s="68" t="s">
        <v>108</v>
      </c>
      <c r="I28" s="64" t="s">
        <v>109</v>
      </c>
      <c r="J28" s="20"/>
    </row>
    <row r="29" spans="1:10" s="21" customFormat="1" ht="22.5" customHeight="1" x14ac:dyDescent="0.25">
      <c r="A29" s="20" t="s">
        <v>97</v>
      </c>
      <c r="B29" s="20"/>
      <c r="C29" s="20"/>
      <c r="D29" s="64" t="s">
        <v>110</v>
      </c>
      <c r="E29" s="65" t="s">
        <v>104</v>
      </c>
      <c r="F29" s="66">
        <v>2058.75</v>
      </c>
      <c r="G29" s="67" t="s">
        <v>107</v>
      </c>
      <c r="H29" s="68" t="s">
        <v>108</v>
      </c>
      <c r="I29" s="68" t="s">
        <v>111</v>
      </c>
      <c r="J29" s="20"/>
    </row>
    <row r="30" spans="1:10" s="21" customFormat="1" ht="22.5" customHeight="1" x14ac:dyDescent="0.25">
      <c r="A30" s="20" t="s">
        <v>98</v>
      </c>
      <c r="B30" s="20"/>
      <c r="C30" s="20"/>
      <c r="D30" s="64" t="s">
        <v>112</v>
      </c>
      <c r="E30" s="65" t="s">
        <v>104</v>
      </c>
      <c r="F30" s="66">
        <v>2557.7199999999998</v>
      </c>
      <c r="G30" s="67" t="s">
        <v>107</v>
      </c>
      <c r="H30" s="68" t="s">
        <v>108</v>
      </c>
      <c r="I30" s="68" t="s">
        <v>111</v>
      </c>
      <c r="J30" s="20"/>
    </row>
    <row r="31" spans="1:10" s="21" customFormat="1" ht="22.5" customHeight="1" x14ac:dyDescent="0.25">
      <c r="A31" s="20" t="s">
        <v>99</v>
      </c>
      <c r="B31" s="20"/>
      <c r="C31" s="20"/>
      <c r="D31" s="64" t="s">
        <v>113</v>
      </c>
      <c r="E31" s="65" t="s">
        <v>104</v>
      </c>
      <c r="F31" s="66">
        <v>2781.43</v>
      </c>
      <c r="G31" s="67" t="s">
        <v>107</v>
      </c>
      <c r="H31" s="68" t="s">
        <v>108</v>
      </c>
      <c r="I31" s="68" t="s">
        <v>114</v>
      </c>
      <c r="J31" s="20"/>
    </row>
    <row r="32" spans="1:10" s="21" customFormat="1" ht="22.5" customHeight="1" x14ac:dyDescent="0.25">
      <c r="A32" s="20" t="s">
        <v>100</v>
      </c>
      <c r="B32" s="20"/>
      <c r="C32" s="20"/>
      <c r="D32" s="64" t="s">
        <v>115</v>
      </c>
      <c r="E32" s="65" t="s">
        <v>104</v>
      </c>
      <c r="F32" s="69">
        <v>7899.89</v>
      </c>
      <c r="G32" s="67" t="s">
        <v>107</v>
      </c>
      <c r="H32" s="68" t="s">
        <v>108</v>
      </c>
      <c r="I32" s="68" t="s">
        <v>116</v>
      </c>
      <c r="J32" s="20"/>
    </row>
    <row r="33" spans="1:10" s="21" customFormat="1" ht="22.5" customHeight="1" x14ac:dyDescent="0.25">
      <c r="A33" s="20" t="s">
        <v>101</v>
      </c>
      <c r="B33" s="20"/>
      <c r="C33" s="20"/>
      <c r="D33" s="20" t="s">
        <v>120</v>
      </c>
      <c r="E33" s="63" t="s">
        <v>104</v>
      </c>
      <c r="F33" s="70">
        <v>4977.75</v>
      </c>
      <c r="G33" s="20" t="s">
        <v>107</v>
      </c>
      <c r="H33" s="61" t="s">
        <v>108</v>
      </c>
      <c r="I33" s="61" t="s">
        <v>121</v>
      </c>
      <c r="J33" s="20"/>
    </row>
    <row r="34" spans="1:10" s="21" customFormat="1" ht="22.5" customHeight="1" x14ac:dyDescent="0.25">
      <c r="A34" s="20" t="s">
        <v>102</v>
      </c>
      <c r="B34" s="20"/>
      <c r="C34" s="20"/>
      <c r="D34" s="20" t="s">
        <v>122</v>
      </c>
      <c r="E34" s="63" t="s">
        <v>104</v>
      </c>
      <c r="F34" s="70">
        <v>2379.86</v>
      </c>
      <c r="G34" s="20" t="s">
        <v>107</v>
      </c>
      <c r="H34" s="61" t="s">
        <v>108</v>
      </c>
      <c r="I34" s="61" t="s">
        <v>123</v>
      </c>
      <c r="J34" s="20"/>
    </row>
    <row r="35" spans="1:10" s="21" customFormat="1" ht="22.5" customHeight="1" x14ac:dyDescent="0.25">
      <c r="A35" s="20" t="s">
        <v>103</v>
      </c>
      <c r="B35" s="20"/>
      <c r="C35" s="20"/>
      <c r="D35" s="20" t="s">
        <v>124</v>
      </c>
      <c r="E35" s="63" t="s">
        <v>104</v>
      </c>
      <c r="F35" s="70">
        <v>4868.95</v>
      </c>
      <c r="G35" s="20" t="s">
        <v>107</v>
      </c>
      <c r="H35" s="61" t="s">
        <v>108</v>
      </c>
      <c r="I35" s="61" t="s">
        <v>125</v>
      </c>
      <c r="J35" s="20"/>
    </row>
    <row r="36" spans="1:10" s="21" customFormat="1" ht="22.5" customHeight="1" x14ac:dyDescent="0.25">
      <c r="A36" s="20"/>
      <c r="B36" s="20"/>
      <c r="C36" s="20"/>
      <c r="D36" s="20"/>
      <c r="E36" s="20"/>
      <c r="F36" s="20"/>
      <c r="G36" s="20"/>
      <c r="H36" s="61"/>
      <c r="I36" s="62"/>
      <c r="J36" s="20"/>
    </row>
    <row r="37" spans="1:10" s="21" customFormat="1" ht="22.5" customHeight="1" x14ac:dyDescent="0.25">
      <c r="A37" s="20"/>
      <c r="B37" s="20"/>
      <c r="C37" s="20"/>
      <c r="D37" s="20"/>
      <c r="E37" s="20"/>
      <c r="F37" s="20"/>
      <c r="G37" s="20"/>
      <c r="H37" s="59"/>
      <c r="I37" s="59"/>
      <c r="J37" s="20"/>
    </row>
    <row r="38" spans="1:10" s="21" customFormat="1" ht="22.5" customHeight="1" x14ac:dyDescent="0.25">
      <c r="A38" s="20"/>
      <c r="B38" s="20"/>
      <c r="C38" s="20"/>
      <c r="D38" s="20"/>
      <c r="E38" s="20"/>
      <c r="F38" s="20"/>
      <c r="G38" s="20"/>
      <c r="H38" s="20"/>
      <c r="I38" s="59"/>
      <c r="J38" s="20"/>
    </row>
    <row r="39" spans="1:10" s="21" customFormat="1" ht="22.5" customHeight="1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</row>
    <row r="40" spans="1:10" s="21" customFormat="1" ht="22.5" customHeight="1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</row>
    <row r="41" spans="1:10" x14ac:dyDescent="0.25">
      <c r="G41" s="8"/>
      <c r="H41" s="8"/>
      <c r="I41" s="8"/>
      <c r="J41" s="8"/>
    </row>
    <row r="42" spans="1:10" x14ac:dyDescent="0.25">
      <c r="G42" s="8"/>
      <c r="H42" s="8"/>
      <c r="I42" s="8"/>
      <c r="J42" s="8"/>
    </row>
    <row r="43" spans="1:10" ht="15.75" x14ac:dyDescent="0.25">
      <c r="B43" s="22" t="s">
        <v>128</v>
      </c>
      <c r="G43" s="8"/>
      <c r="H43" s="8"/>
      <c r="I43" s="8"/>
      <c r="J43" s="8"/>
    </row>
    <row r="44" spans="1:10" x14ac:dyDescent="0.25">
      <c r="G44" s="8"/>
      <c r="H44" s="8"/>
      <c r="I44" s="8"/>
      <c r="J44" s="8"/>
    </row>
    <row r="45" spans="1:10" ht="23.25" customHeight="1" x14ac:dyDescent="0.25">
      <c r="G45" s="8"/>
      <c r="H45" s="78" t="s">
        <v>126</v>
      </c>
      <c r="I45" s="78"/>
    </row>
    <row r="46" spans="1:10" ht="51.75" customHeight="1" x14ac:dyDescent="0.25">
      <c r="G46" s="8"/>
      <c r="H46" s="77"/>
      <c r="I46" s="77"/>
    </row>
    <row r="47" spans="1:10" x14ac:dyDescent="0.25">
      <c r="G47" s="8"/>
      <c r="H47" s="71" t="s">
        <v>127</v>
      </c>
      <c r="I47" s="8"/>
      <c r="J47" s="8"/>
    </row>
  </sheetData>
  <mergeCells count="4">
    <mergeCell ref="A1:J1"/>
    <mergeCell ref="C3:D3"/>
    <mergeCell ref="H45:I45"/>
    <mergeCell ref="H46:I46"/>
  </mergeCells>
  <pageMargins left="0.51181102362204722" right="0.51181102362204722" top="0.74803149606299213" bottom="0.74803149606299213" header="0.31496062992125984" footer="0.31496062992125984"/>
  <pageSetup paperSize="9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workbookViewId="0">
      <selection activeCell="G16" sqref="G16"/>
    </sheetView>
  </sheetViews>
  <sheetFormatPr defaultRowHeight="15" x14ac:dyDescent="0.25"/>
  <cols>
    <col min="1" max="1" width="20.7109375" style="28" customWidth="1"/>
    <col min="2" max="4" width="26.7109375" style="28" customWidth="1"/>
    <col min="5" max="9" width="14.140625" style="28" customWidth="1"/>
    <col min="10" max="16384" width="9.140625" style="28"/>
  </cols>
  <sheetData>
    <row r="2" spans="1:9" ht="15.75" x14ac:dyDescent="0.25">
      <c r="A2" s="26" t="s">
        <v>17</v>
      </c>
      <c r="B2" s="57" t="s">
        <v>56</v>
      </c>
      <c r="C2" s="27"/>
      <c r="D2" s="27"/>
    </row>
    <row r="4" spans="1:9" s="29" customFormat="1" x14ac:dyDescent="0.25">
      <c r="A4" s="29" t="s">
        <v>18</v>
      </c>
    </row>
    <row r="5" spans="1:9" ht="15.75" thickBot="1" x14ac:dyDescent="0.3">
      <c r="A5" s="30"/>
      <c r="B5" s="30"/>
      <c r="C5" s="30"/>
      <c r="D5" s="30"/>
      <c r="E5" s="30"/>
      <c r="F5" s="30"/>
      <c r="G5" s="30"/>
      <c r="H5" s="30"/>
      <c r="I5" s="30"/>
    </row>
    <row r="6" spans="1:9" ht="48.75" thickBot="1" x14ac:dyDescent="0.3">
      <c r="A6" s="31" t="s">
        <v>19</v>
      </c>
      <c r="B6" s="31" t="s">
        <v>20</v>
      </c>
      <c r="C6" s="31" t="s">
        <v>21</v>
      </c>
      <c r="D6" s="31" t="s">
        <v>22</v>
      </c>
      <c r="E6" s="31" t="s">
        <v>23</v>
      </c>
      <c r="F6" s="31" t="s">
        <v>24</v>
      </c>
      <c r="G6" s="31" t="s">
        <v>25</v>
      </c>
      <c r="H6" s="31" t="s">
        <v>26</v>
      </c>
      <c r="I6" s="31" t="s">
        <v>27</v>
      </c>
    </row>
    <row r="7" spans="1:9" x14ac:dyDescent="0.25">
      <c r="A7" s="32" t="s">
        <v>1</v>
      </c>
      <c r="B7" s="33"/>
      <c r="C7" s="33"/>
      <c r="D7" s="33"/>
      <c r="E7" s="34"/>
      <c r="F7" s="34"/>
      <c r="G7" s="34"/>
      <c r="H7" s="34"/>
      <c r="I7" s="35">
        <f>E7-F7+G7+H7</f>
        <v>0</v>
      </c>
    </row>
    <row r="8" spans="1:9" x14ac:dyDescent="0.25">
      <c r="A8" s="32" t="s">
        <v>2</v>
      </c>
      <c r="B8" s="33"/>
      <c r="C8" s="33"/>
      <c r="D8" s="33"/>
      <c r="E8" s="34"/>
      <c r="F8" s="34"/>
      <c r="G8" s="34"/>
      <c r="H8" s="34"/>
      <c r="I8" s="35">
        <f>E8-F8+G8+H8</f>
        <v>0</v>
      </c>
    </row>
    <row r="9" spans="1:9" ht="15.75" thickBot="1" x14ac:dyDescent="0.3">
      <c r="A9" s="32" t="s">
        <v>3</v>
      </c>
      <c r="B9" s="33"/>
      <c r="C9" s="33"/>
      <c r="D9" s="33"/>
      <c r="E9" s="34"/>
      <c r="F9" s="34"/>
      <c r="G9" s="34"/>
      <c r="H9" s="34"/>
      <c r="I9" s="35">
        <f>E9-F9+G9+H9</f>
        <v>0</v>
      </c>
    </row>
    <row r="10" spans="1:9" ht="15.75" thickBot="1" x14ac:dyDescent="0.3">
      <c r="A10" s="36"/>
      <c r="B10" s="36"/>
      <c r="C10" s="36"/>
      <c r="D10" s="37" t="s">
        <v>28</v>
      </c>
      <c r="E10" s="38">
        <f>SUM(E7:E9)</f>
        <v>0</v>
      </c>
      <c r="F10" s="38">
        <f t="shared" ref="F10:I10" si="0">SUM(F7:F9)</f>
        <v>0</v>
      </c>
      <c r="G10" s="38">
        <f t="shared" si="0"/>
        <v>0</v>
      </c>
      <c r="H10" s="38">
        <f t="shared" si="0"/>
        <v>0</v>
      </c>
      <c r="I10" s="38">
        <f t="shared" si="0"/>
        <v>0</v>
      </c>
    </row>
    <row r="12" spans="1:9" s="29" customFormat="1" x14ac:dyDescent="0.25">
      <c r="A12" s="29" t="s">
        <v>29</v>
      </c>
    </row>
    <row r="13" spans="1:9" ht="15.75" x14ac:dyDescent="0.25">
      <c r="A13" s="39"/>
    </row>
    <row r="14" spans="1:9" x14ac:dyDescent="0.25">
      <c r="A14" s="40" t="s">
        <v>30</v>
      </c>
      <c r="B14" s="41" t="s">
        <v>1</v>
      </c>
      <c r="C14" s="41" t="s">
        <v>2</v>
      </c>
      <c r="D14" s="41" t="s">
        <v>3</v>
      </c>
    </row>
    <row r="15" spans="1:9" x14ac:dyDescent="0.25">
      <c r="A15" s="40" t="s">
        <v>31</v>
      </c>
      <c r="B15" s="40" t="s">
        <v>32</v>
      </c>
      <c r="C15" s="40" t="s">
        <v>32</v>
      </c>
      <c r="D15" s="40" t="s">
        <v>32</v>
      </c>
    </row>
    <row r="16" spans="1:9" x14ac:dyDescent="0.25">
      <c r="A16" s="42" t="s">
        <v>33</v>
      </c>
      <c r="B16" s="43"/>
      <c r="C16" s="27"/>
      <c r="D16" s="27"/>
    </row>
    <row r="17" spans="1:9" x14ac:dyDescent="0.25">
      <c r="A17" s="42" t="s">
        <v>34</v>
      </c>
      <c r="B17" s="43"/>
      <c r="C17" s="27"/>
      <c r="D17" s="27"/>
    </row>
    <row r="18" spans="1:9" x14ac:dyDescent="0.25">
      <c r="A18" s="42" t="s">
        <v>35</v>
      </c>
      <c r="B18" s="43"/>
      <c r="C18" s="27"/>
      <c r="D18" s="27"/>
    </row>
    <row r="19" spans="1:9" x14ac:dyDescent="0.25">
      <c r="A19" s="42" t="s">
        <v>36</v>
      </c>
      <c r="B19" s="43"/>
      <c r="C19" s="27"/>
      <c r="D19" s="27"/>
    </row>
    <row r="20" spans="1:9" x14ac:dyDescent="0.25">
      <c r="A20" s="42" t="s">
        <v>37</v>
      </c>
      <c r="B20" s="43"/>
      <c r="C20" s="27"/>
      <c r="D20" s="27"/>
    </row>
    <row r="21" spans="1:9" x14ac:dyDescent="0.25">
      <c r="A21" s="42" t="s">
        <v>38</v>
      </c>
      <c r="B21" s="43"/>
      <c r="C21" s="27"/>
      <c r="D21" s="27"/>
    </row>
    <row r="22" spans="1:9" x14ac:dyDescent="0.25">
      <c r="A22" s="42" t="s">
        <v>39</v>
      </c>
      <c r="B22" s="43"/>
      <c r="C22" s="27"/>
      <c r="D22" s="27"/>
    </row>
    <row r="23" spans="1:9" x14ac:dyDescent="0.25">
      <c r="A23" s="42" t="s">
        <v>40</v>
      </c>
      <c r="B23" s="43"/>
      <c r="C23" s="27"/>
      <c r="D23" s="27"/>
    </row>
    <row r="24" spans="1:9" x14ac:dyDescent="0.25">
      <c r="A24" s="42" t="s">
        <v>41</v>
      </c>
      <c r="B24" s="43"/>
      <c r="C24" s="27"/>
      <c r="D24" s="27"/>
    </row>
    <row r="25" spans="1:9" x14ac:dyDescent="0.25">
      <c r="A25" s="42" t="s">
        <v>42</v>
      </c>
      <c r="B25" s="44"/>
      <c r="C25" s="27"/>
      <c r="D25" s="27"/>
    </row>
    <row r="26" spans="1:9" x14ac:dyDescent="0.25">
      <c r="A26" s="45" t="s">
        <v>28</v>
      </c>
      <c r="B26" s="46">
        <f t="shared" ref="B26:D26" si="1">SUM(B16:B25)</f>
        <v>0</v>
      </c>
      <c r="C26" s="46">
        <f t="shared" si="1"/>
        <v>0</v>
      </c>
      <c r="D26" s="46">
        <f t="shared" si="1"/>
        <v>0</v>
      </c>
    </row>
    <row r="27" spans="1:9" x14ac:dyDescent="0.25">
      <c r="A27" s="47"/>
      <c r="B27" s="48"/>
    </row>
    <row r="28" spans="1:9" x14ac:dyDescent="0.25">
      <c r="A28" s="49" t="s">
        <v>43</v>
      </c>
      <c r="B28" s="50">
        <f>B26-I10</f>
        <v>0</v>
      </c>
      <c r="C28" s="50">
        <f>C26-I8</f>
        <v>0</v>
      </c>
      <c r="D28" s="50">
        <f>D26-I9</f>
        <v>0</v>
      </c>
      <c r="E28" s="28" t="s">
        <v>44</v>
      </c>
    </row>
    <row r="29" spans="1:9" ht="51" customHeight="1" x14ac:dyDescent="0.25">
      <c r="A29" s="79" t="s">
        <v>45</v>
      </c>
      <c r="B29" s="80"/>
      <c r="C29" s="80"/>
      <c r="D29" s="81"/>
      <c r="E29" s="82"/>
      <c r="F29" s="83"/>
      <c r="G29" s="83"/>
      <c r="H29" s="83"/>
      <c r="I29" s="84"/>
    </row>
    <row r="30" spans="1:9" x14ac:dyDescent="0.25">
      <c r="A30" s="47"/>
      <c r="B30" s="48"/>
    </row>
    <row r="32" spans="1:9" x14ac:dyDescent="0.25">
      <c r="A32" s="29" t="s">
        <v>46</v>
      </c>
    </row>
    <row r="33" spans="1:9" ht="15.75" thickBot="1" x14ac:dyDescent="0.3">
      <c r="A33" s="51"/>
    </row>
    <row r="34" spans="1:9" ht="36.75" thickBot="1" x14ac:dyDescent="0.3">
      <c r="A34" s="52" t="s">
        <v>0</v>
      </c>
      <c r="B34" s="52" t="s">
        <v>47</v>
      </c>
      <c r="C34" s="52" t="s">
        <v>48</v>
      </c>
      <c r="D34" s="52" t="s">
        <v>49</v>
      </c>
      <c r="E34" s="52" t="s">
        <v>50</v>
      </c>
      <c r="F34" s="52" t="s">
        <v>51</v>
      </c>
      <c r="G34" s="52" t="s">
        <v>52</v>
      </c>
      <c r="H34" s="52" t="s">
        <v>53</v>
      </c>
      <c r="I34" s="52" t="s">
        <v>54</v>
      </c>
    </row>
    <row r="35" spans="1:9" ht="15.75" thickBot="1" x14ac:dyDescent="0.3">
      <c r="A35" s="32" t="s">
        <v>1</v>
      </c>
      <c r="B35" s="53"/>
      <c r="C35" s="53"/>
      <c r="D35" s="53"/>
      <c r="E35" s="54"/>
      <c r="F35" s="54"/>
      <c r="G35" s="54"/>
      <c r="H35" s="54"/>
      <c r="I35" s="55">
        <f>E35-F35+G35+H35</f>
        <v>0</v>
      </c>
    </row>
    <row r="36" spans="1:9" ht="15.75" thickBot="1" x14ac:dyDescent="0.3">
      <c r="A36" s="56"/>
      <c r="B36" s="56"/>
      <c r="C36" s="56" t="s">
        <v>28</v>
      </c>
      <c r="D36" s="56"/>
      <c r="E36" s="38">
        <f>SUM(E35)</f>
        <v>0</v>
      </c>
      <c r="F36" s="38">
        <f t="shared" ref="F36:I36" si="2">SUM(F35)</f>
        <v>0</v>
      </c>
      <c r="G36" s="38">
        <f t="shared" si="2"/>
        <v>0</v>
      </c>
      <c r="H36" s="38">
        <f t="shared" si="2"/>
        <v>0</v>
      </c>
      <c r="I36" s="38">
        <f t="shared" si="2"/>
        <v>0</v>
      </c>
    </row>
  </sheetData>
  <mergeCells count="2">
    <mergeCell ref="A29:D29"/>
    <mergeCell ref="E29:I29"/>
  </mergeCells>
  <conditionalFormatting sqref="B28:D28">
    <cfRule type="cellIs" dxfId="0" priority="1" operator="notEqual">
      <formula>0</formula>
    </cfRule>
  </conditionalFormatting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Tablica 1. Stanje potraživanja</vt:lpstr>
      <vt:lpstr>Tablica 2.Popis sudskih sporova</vt:lpstr>
      <vt:lpstr>Tab.3. Zaduž. i dani zajmovi</vt:lpstr>
      <vt:lpstr>'Tablica 1. Stanje potraživanja'!Podrucje_ispisa</vt:lpstr>
      <vt:lpstr>'Tablica 2.Popis sudskih sporova'!Podrucje_ispisa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2022-01-24T16:33:11Z</dcterms:modified>
</cp:coreProperties>
</file>