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astavnik\Desktop\"/>
    </mc:Choice>
  </mc:AlternateContent>
  <xr:revisionPtr revIDLastSave="0" documentId="13_ncr:1_{2A6A6B42-89A5-427D-9133-2FD629F03B2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E306" i="9"/>
  <c r="B306" i="9"/>
  <c r="H305" i="9"/>
  <c r="G305" i="9"/>
  <c r="E305" i="9" s="1"/>
  <c r="F305" i="9"/>
  <c r="H304" i="9"/>
  <c r="G304" i="9"/>
  <c r="E304" i="9" s="1"/>
  <c r="B304" i="9" s="1"/>
  <c r="F304" i="9"/>
  <c r="H303" i="9"/>
  <c r="E303" i="9" s="1"/>
  <c r="B303" i="9" s="1"/>
  <c r="G303" i="9"/>
  <c r="F303" i="9"/>
  <c r="H302" i="9"/>
  <c r="G302" i="9"/>
  <c r="F302" i="9"/>
  <c r="E302" i="9"/>
  <c r="B302" i="9" s="1"/>
  <c r="H301" i="9"/>
  <c r="G301" i="9"/>
  <c r="F301" i="9"/>
  <c r="E301" i="9"/>
  <c r="B301" i="9" s="1"/>
  <c r="H300" i="9"/>
  <c r="G300" i="9"/>
  <c r="E300" i="9" s="1"/>
  <c r="B300" i="9" s="1"/>
  <c r="F300" i="9"/>
  <c r="H299" i="9"/>
  <c r="G299" i="9"/>
  <c r="F299" i="9"/>
  <c r="H298" i="9"/>
  <c r="G298" i="9"/>
  <c r="F298" i="9"/>
  <c r="E298" i="9"/>
  <c r="B298" i="9"/>
  <c r="H297" i="9"/>
  <c r="G297" i="9"/>
  <c r="F297" i="9"/>
  <c r="H296" i="9"/>
  <c r="G296" i="9"/>
  <c r="E296" i="9" s="1"/>
  <c r="F296" i="9"/>
  <c r="H295" i="9"/>
  <c r="E295" i="9" s="1"/>
  <c r="B295" i="9" s="1"/>
  <c r="G295" i="9"/>
  <c r="F295" i="9"/>
  <c r="H294" i="9"/>
  <c r="E294" i="9" s="1"/>
  <c r="B294" i="9" s="1"/>
  <c r="G294" i="9"/>
  <c r="F294" i="9"/>
  <c r="H293" i="9"/>
  <c r="E293" i="9" s="1"/>
  <c r="B293" i="9" s="1"/>
  <c r="G293" i="9"/>
  <c r="F293" i="9"/>
  <c r="H292" i="9"/>
  <c r="G292" i="9"/>
  <c r="F292" i="9"/>
  <c r="H291" i="9"/>
  <c r="G291" i="9"/>
  <c r="E291" i="9" s="1"/>
  <c r="F291" i="9"/>
  <c r="B291" i="9"/>
  <c r="F290" i="9"/>
  <c r="B290" i="9"/>
  <c r="F289" i="9"/>
  <c r="H288" i="9"/>
  <c r="G288" i="9"/>
  <c r="E288" i="9" s="1"/>
  <c r="F288" i="9"/>
  <c r="H287" i="9"/>
  <c r="G287" i="9"/>
  <c r="F287" i="9"/>
  <c r="H286" i="9"/>
  <c r="E286" i="9" s="1"/>
  <c r="B286" i="9" s="1"/>
  <c r="G286" i="9"/>
  <c r="F286" i="9"/>
  <c r="H285" i="9"/>
  <c r="G285" i="9"/>
  <c r="F285" i="9"/>
  <c r="E285" i="9"/>
  <c r="B285" i="9" s="1"/>
  <c r="F284" i="9"/>
  <c r="H283" i="9"/>
  <c r="G283" i="9"/>
  <c r="E283" i="9" s="1"/>
  <c r="B283" i="9" s="1"/>
  <c r="F283" i="9"/>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F271" i="9" s="1"/>
  <c r="E271" i="9"/>
  <c r="B271" i="9" s="1"/>
  <c r="M270" i="9"/>
  <c r="L270" i="9"/>
  <c r="F270" i="9" s="1"/>
  <c r="B270" i="9" s="1"/>
  <c r="E270" i="9"/>
  <c r="M269" i="9"/>
  <c r="L269" i="9"/>
  <c r="F269" i="9" s="1"/>
  <c r="E269" i="9"/>
  <c r="B269" i="9"/>
  <c r="M268" i="9"/>
  <c r="F268" i="9" s="1"/>
  <c r="B268" i="9" s="1"/>
  <c r="L268" i="9"/>
  <c r="E268" i="9"/>
  <c r="M267" i="9"/>
  <c r="L267" i="9"/>
  <c r="F267" i="9"/>
  <c r="E267" i="9"/>
  <c r="M266" i="9"/>
  <c r="L266" i="9"/>
  <c r="F266" i="9"/>
  <c r="B266" i="9" s="1"/>
  <c r="E266" i="9"/>
  <c r="M265" i="9"/>
  <c r="L265" i="9"/>
  <c r="E265" i="9"/>
  <c r="M264" i="9"/>
  <c r="F264" i="9" s="1"/>
  <c r="L264" i="9"/>
  <c r="E264" i="9"/>
  <c r="M263" i="9"/>
  <c r="L263" i="9"/>
  <c r="F263" i="9" s="1"/>
  <c r="E263" i="9"/>
  <c r="M262" i="9"/>
  <c r="L262" i="9"/>
  <c r="F262" i="9" s="1"/>
  <c r="B262" i="9" s="1"/>
  <c r="E262" i="9"/>
  <c r="M261" i="9"/>
  <c r="L261" i="9"/>
  <c r="F261" i="9" s="1"/>
  <c r="B261" i="9" s="1"/>
  <c r="E261" i="9"/>
  <c r="M260" i="9"/>
  <c r="F260" i="9" s="1"/>
  <c r="L260" i="9"/>
  <c r="E260" i="9"/>
  <c r="B260" i="9"/>
  <c r="M259" i="9"/>
  <c r="L259" i="9"/>
  <c r="F259" i="9"/>
  <c r="E259" i="9"/>
  <c r="M258" i="9"/>
  <c r="L258" i="9"/>
  <c r="F258" i="9"/>
  <c r="B258" i="9" s="1"/>
  <c r="E258" i="9"/>
  <c r="M257" i="9"/>
  <c r="L257" i="9"/>
  <c r="E257" i="9"/>
  <c r="M256" i="9"/>
  <c r="F256" i="9" s="1"/>
  <c r="L256" i="9"/>
  <c r="E256" i="9"/>
  <c r="M255" i="9"/>
  <c r="L255" i="9"/>
  <c r="F255" i="9" s="1"/>
  <c r="E255" i="9"/>
  <c r="B255" i="9" s="1"/>
  <c r="M254" i="9"/>
  <c r="L254" i="9"/>
  <c r="F254" i="9" s="1"/>
  <c r="B254" i="9" s="1"/>
  <c r="E254" i="9"/>
  <c r="M253" i="9"/>
  <c r="L253" i="9"/>
  <c r="F253" i="9" s="1"/>
  <c r="E253" i="9"/>
  <c r="B253" i="9"/>
  <c r="M252" i="9"/>
  <c r="F252" i="9" s="1"/>
  <c r="B252" i="9" s="1"/>
  <c r="L252" i="9"/>
  <c r="E252" i="9"/>
  <c r="M251" i="9"/>
  <c r="L251" i="9"/>
  <c r="F251" i="9"/>
  <c r="E251" i="9"/>
  <c r="M250" i="9"/>
  <c r="L250" i="9"/>
  <c r="F250" i="9"/>
  <c r="B250" i="9" s="1"/>
  <c r="E250" i="9"/>
  <c r="M249" i="9"/>
  <c r="L249" i="9"/>
  <c r="E249" i="9"/>
  <c r="M248" i="9"/>
  <c r="F248" i="9" s="1"/>
  <c r="L248" i="9"/>
  <c r="E248" i="9"/>
  <c r="M247" i="9"/>
  <c r="L247" i="9"/>
  <c r="F247" i="9" s="1"/>
  <c r="E247" i="9"/>
  <c r="M246" i="9"/>
  <c r="L246" i="9"/>
  <c r="F246" i="9" s="1"/>
  <c r="B246" i="9" s="1"/>
  <c r="E246" i="9"/>
  <c r="M245" i="9"/>
  <c r="L245" i="9"/>
  <c r="F245" i="9" s="1"/>
  <c r="B245" i="9" s="1"/>
  <c r="E245" i="9"/>
  <c r="M244" i="9"/>
  <c r="F244" i="9" s="1"/>
  <c r="L244" i="9"/>
  <c r="E244" i="9"/>
  <c r="B244" i="9"/>
  <c r="M243" i="9"/>
  <c r="L243" i="9"/>
  <c r="F243" i="9"/>
  <c r="E243" i="9"/>
  <c r="M242" i="9"/>
  <c r="L242" i="9"/>
  <c r="F242" i="9"/>
  <c r="E242" i="9"/>
  <c r="M241" i="9"/>
  <c r="L241" i="9"/>
  <c r="E241" i="9"/>
  <c r="M240" i="9"/>
  <c r="L240" i="9"/>
  <c r="E240" i="9"/>
  <c r="M239" i="9"/>
  <c r="L239" i="9"/>
  <c r="F239" i="9" s="1"/>
  <c r="E239" i="9"/>
  <c r="B239" i="9" s="1"/>
  <c r="M238" i="9"/>
  <c r="L238" i="9"/>
  <c r="F238" i="9" s="1"/>
  <c r="E238" i="9"/>
  <c r="M237" i="9"/>
  <c r="L237" i="9"/>
  <c r="F237" i="9" s="1"/>
  <c r="E237" i="9"/>
  <c r="B237" i="9"/>
  <c r="M236" i="9"/>
  <c r="L236" i="9"/>
  <c r="F236" i="9" s="1"/>
  <c r="B236" i="9" s="1"/>
  <c r="E236" i="9"/>
  <c r="M235" i="9"/>
  <c r="L235" i="9"/>
  <c r="F235" i="9"/>
  <c r="E235" i="9"/>
  <c r="M234" i="9"/>
  <c r="L234" i="9"/>
  <c r="F234" i="9"/>
  <c r="E234" i="9"/>
  <c r="M233" i="9"/>
  <c r="L233" i="9"/>
  <c r="E233" i="9"/>
  <c r="M232" i="9"/>
  <c r="L232" i="9"/>
  <c r="F232" i="9" s="1"/>
  <c r="E232" i="9"/>
  <c r="M231" i="9"/>
  <c r="L231" i="9"/>
  <c r="F231" i="9" s="1"/>
  <c r="E231" i="9"/>
  <c r="M230" i="9"/>
  <c r="L230" i="9"/>
  <c r="F230" i="9" s="1"/>
  <c r="E230" i="9"/>
  <c r="B230" i="9" s="1"/>
  <c r="M229" i="9"/>
  <c r="L229" i="9"/>
  <c r="F229" i="9" s="1"/>
  <c r="B229" i="9" s="1"/>
  <c r="E229" i="9"/>
  <c r="M228" i="9"/>
  <c r="L228" i="9"/>
  <c r="F228" i="9" s="1"/>
  <c r="E228" i="9"/>
  <c r="B228" i="9"/>
  <c r="M227" i="9"/>
  <c r="L227" i="9"/>
  <c r="F227" i="9"/>
  <c r="E227" i="9"/>
  <c r="M226" i="9"/>
  <c r="L226" i="9"/>
  <c r="F226" i="9"/>
  <c r="E226" i="9"/>
  <c r="B226" i="9" s="1"/>
  <c r="M225" i="9"/>
  <c r="L225" i="9"/>
  <c r="E225" i="9"/>
  <c r="M224" i="9"/>
  <c r="L224" i="9"/>
  <c r="E224" i="9"/>
  <c r="M223" i="9"/>
  <c r="L223" i="9"/>
  <c r="F223" i="9" s="1"/>
  <c r="E223" i="9"/>
  <c r="B223" i="9" s="1"/>
  <c r="M222" i="9"/>
  <c r="L222" i="9"/>
  <c r="F222" i="9" s="1"/>
  <c r="E222" i="9"/>
  <c r="M221" i="9"/>
  <c r="L221" i="9"/>
  <c r="E221" i="9"/>
  <c r="M220" i="9"/>
  <c r="L220" i="9"/>
  <c r="F220" i="9" s="1"/>
  <c r="B220" i="9" s="1"/>
  <c r="E220" i="9"/>
  <c r="M219" i="9"/>
  <c r="F219" i="9" s="1"/>
  <c r="L219" i="9"/>
  <c r="E219" i="9"/>
  <c r="M218" i="9"/>
  <c r="F218" i="9" s="1"/>
  <c r="L218" i="9"/>
  <c r="E218" i="9"/>
  <c r="M217" i="9"/>
  <c r="L217" i="9"/>
  <c r="E217" i="9"/>
  <c r="M216" i="9"/>
  <c r="L216" i="9"/>
  <c r="F216" i="9" s="1"/>
  <c r="E216" i="9"/>
  <c r="M215" i="9"/>
  <c r="L215" i="9"/>
  <c r="F215" i="9" s="1"/>
  <c r="E215" i="9"/>
  <c r="M214" i="9"/>
  <c r="L214" i="9"/>
  <c r="F214" i="9" s="1"/>
  <c r="E214" i="9"/>
  <c r="B214" i="9" s="1"/>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E158" i="9" s="1"/>
  <c r="F158" i="9"/>
  <c r="H157" i="9"/>
  <c r="G157" i="9"/>
  <c r="F157" i="9"/>
  <c r="B157" i="9" s="1"/>
  <c r="E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F152" i="9"/>
  <c r="B152" i="9"/>
  <c r="H151" i="9"/>
  <c r="G151" i="9"/>
  <c r="E151" i="9" s="1"/>
  <c r="B151" i="9" s="1"/>
  <c r="F151" i="9"/>
  <c r="H150" i="9"/>
  <c r="G150" i="9"/>
  <c r="E150" i="9" s="1"/>
  <c r="F150" i="9"/>
  <c r="H149" i="9"/>
  <c r="G149" i="9"/>
  <c r="F149" i="9"/>
  <c r="B149" i="9" s="1"/>
  <c r="E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E142" i="9" s="1"/>
  <c r="F142" i="9"/>
  <c r="H141" i="9"/>
  <c r="G141" i="9"/>
  <c r="F141" i="9"/>
  <c r="B141" i="9" s="1"/>
  <c r="E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F136" i="9"/>
  <c r="B136" i="9"/>
  <c r="H135" i="9"/>
  <c r="G135" i="9"/>
  <c r="E135" i="9" s="1"/>
  <c r="B135" i="9" s="1"/>
  <c r="F135" i="9"/>
  <c r="H134" i="9"/>
  <c r="G134" i="9"/>
  <c r="E134" i="9" s="1"/>
  <c r="F134" i="9"/>
  <c r="H133" i="9"/>
  <c r="G133" i="9"/>
  <c r="F133" i="9"/>
  <c r="B133" i="9" s="1"/>
  <c r="E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B125" i="9" s="1"/>
  <c r="E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F120" i="9"/>
  <c r="B120" i="9"/>
  <c r="H119" i="9"/>
  <c r="G119" i="9"/>
  <c r="E119" i="9" s="1"/>
  <c r="F119" i="9"/>
  <c r="B119" i="9"/>
  <c r="H118" i="9"/>
  <c r="G118" i="9"/>
  <c r="E118" i="9" s="1"/>
  <c r="B118" i="9" s="1"/>
  <c r="F118" i="9"/>
  <c r="H117" i="9"/>
  <c r="G117" i="9"/>
  <c r="F117" i="9"/>
  <c r="B117" i="9" s="1"/>
  <c r="E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F112" i="9"/>
  <c r="B112" i="9"/>
  <c r="H111" i="9"/>
  <c r="G111" i="9"/>
  <c r="E111" i="9" s="1"/>
  <c r="B111" i="9" s="1"/>
  <c r="F111" i="9"/>
  <c r="H110" i="9"/>
  <c r="G110" i="9"/>
  <c r="E110" i="9" s="1"/>
  <c r="F110" i="9"/>
  <c r="H109" i="9"/>
  <c r="G109" i="9"/>
  <c r="F109" i="9"/>
  <c r="B109" i="9" s="1"/>
  <c r="E109" i="9"/>
  <c r="H108" i="9"/>
  <c r="G108" i="9"/>
  <c r="F108" i="9"/>
  <c r="H107" i="9"/>
  <c r="E107" i="9" s="1"/>
  <c r="B107" i="9" s="1"/>
  <c r="G107" i="9"/>
  <c r="F107" i="9"/>
  <c r="H106" i="9"/>
  <c r="G106" i="9"/>
  <c r="F106" i="9"/>
  <c r="E106" i="9"/>
  <c r="B106" i="9" s="1"/>
  <c r="H105" i="9"/>
  <c r="G105" i="9"/>
  <c r="E105" i="9" s="1"/>
  <c r="B105" i="9" s="1"/>
  <c r="F105" i="9"/>
  <c r="H104" i="9"/>
  <c r="G104" i="9"/>
  <c r="E104" i="9" s="1"/>
  <c r="B104" i="9" s="1"/>
  <c r="F104" i="9"/>
  <c r="H103" i="9"/>
  <c r="G103" i="9"/>
  <c r="E103" i="9" s="1"/>
  <c r="F103" i="9"/>
  <c r="B103" i="9"/>
  <c r="H102" i="9"/>
  <c r="G102" i="9"/>
  <c r="E102" i="9" s="1"/>
  <c r="B102" i="9" s="1"/>
  <c r="F102" i="9"/>
  <c r="H101" i="9"/>
  <c r="G101" i="9"/>
  <c r="F101" i="9"/>
  <c r="B101" i="9" s="1"/>
  <c r="E101" i="9"/>
  <c r="H100" i="9"/>
  <c r="G100" i="9"/>
  <c r="F100" i="9"/>
  <c r="H99" i="9"/>
  <c r="G99" i="9"/>
  <c r="F99" i="9"/>
  <c r="E99" i="9"/>
  <c r="B99" i="9" s="1"/>
  <c r="H98" i="9"/>
  <c r="G98" i="9"/>
  <c r="F98" i="9"/>
  <c r="E98" i="9"/>
  <c r="B98" i="9" s="1"/>
  <c r="H97" i="9"/>
  <c r="G97" i="9"/>
  <c r="E97" i="9" s="1"/>
  <c r="B97" i="9" s="1"/>
  <c r="F97" i="9"/>
  <c r="H96" i="9"/>
  <c r="G96" i="9"/>
  <c r="E96" i="9" s="1"/>
  <c r="B96" i="9" s="1"/>
  <c r="F96" i="9"/>
  <c r="H95" i="9"/>
  <c r="G95" i="9"/>
  <c r="E95" i="9" s="1"/>
  <c r="B95" i="9" s="1"/>
  <c r="F95" i="9"/>
  <c r="H94" i="9"/>
  <c r="G94" i="9"/>
  <c r="E94" i="9" s="1"/>
  <c r="F94" i="9"/>
  <c r="H93" i="9"/>
  <c r="G93" i="9"/>
  <c r="F93" i="9"/>
  <c r="B93" i="9" s="1"/>
  <c r="E93" i="9"/>
  <c r="H92" i="9"/>
  <c r="G92" i="9"/>
  <c r="E92" i="9" s="1"/>
  <c r="B92" i="9" s="1"/>
  <c r="F92" i="9"/>
  <c r="H91" i="9"/>
  <c r="E91" i="9" s="1"/>
  <c r="B91" i="9" s="1"/>
  <c r="G91" i="9"/>
  <c r="F91" i="9"/>
  <c r="H90" i="9"/>
  <c r="G90" i="9"/>
  <c r="F90" i="9"/>
  <c r="E90" i="9"/>
  <c r="B90" i="9" s="1"/>
  <c r="H89" i="9"/>
  <c r="G89" i="9"/>
  <c r="E89" i="9" s="1"/>
  <c r="B89" i="9" s="1"/>
  <c r="F89" i="9"/>
  <c r="H88" i="9"/>
  <c r="G88" i="9"/>
  <c r="E88" i="9" s="1"/>
  <c r="F88" i="9"/>
  <c r="B88" i="9"/>
  <c r="H87" i="9"/>
  <c r="G87" i="9"/>
  <c r="E87" i="9" s="1"/>
  <c r="F87" i="9"/>
  <c r="B87" i="9"/>
  <c r="H86" i="9"/>
  <c r="G86" i="9"/>
  <c r="E86" i="9" s="1"/>
  <c r="F86" i="9"/>
  <c r="H85" i="9"/>
  <c r="G85" i="9"/>
  <c r="F85" i="9"/>
  <c r="B85" i="9" s="1"/>
  <c r="E85" i="9"/>
  <c r="H84" i="9"/>
  <c r="G84" i="9"/>
  <c r="F84" i="9"/>
  <c r="H83" i="9"/>
  <c r="G83" i="9"/>
  <c r="F83" i="9"/>
  <c r="E83" i="9"/>
  <c r="B83" i="9" s="1"/>
  <c r="H82" i="9"/>
  <c r="G82" i="9"/>
  <c r="F82" i="9"/>
  <c r="E82" i="9"/>
  <c r="B82" i="9" s="1"/>
  <c r="H81" i="9"/>
  <c r="G81" i="9"/>
  <c r="E81" i="9" s="1"/>
  <c r="B81" i="9" s="1"/>
  <c r="F81" i="9"/>
  <c r="H80" i="9"/>
  <c r="G80" i="9"/>
  <c r="E80" i="9" s="1"/>
  <c r="B80" i="9" s="1"/>
  <c r="F80" i="9"/>
  <c r="H79" i="9"/>
  <c r="G79" i="9"/>
  <c r="E79" i="9" s="1"/>
  <c r="F79" i="9"/>
  <c r="B79" i="9"/>
  <c r="H78" i="9"/>
  <c r="G78" i="9"/>
  <c r="E78" i="9" s="1"/>
  <c r="F78" i="9"/>
  <c r="H77" i="9"/>
  <c r="G77" i="9"/>
  <c r="E77" i="9" s="1"/>
  <c r="F77" i="9"/>
  <c r="H76" i="9"/>
  <c r="G76" i="9"/>
  <c r="F76" i="9"/>
  <c r="H75" i="9"/>
  <c r="E75" i="9" s="1"/>
  <c r="B75" i="9" s="1"/>
  <c r="G75" i="9"/>
  <c r="F75" i="9"/>
  <c r="H74" i="9"/>
  <c r="G74" i="9"/>
  <c r="F74" i="9"/>
  <c r="E74" i="9"/>
  <c r="B74" i="9" s="1"/>
  <c r="H73" i="9"/>
  <c r="G73" i="9"/>
  <c r="E73" i="9" s="1"/>
  <c r="B73" i="9" s="1"/>
  <c r="F73" i="9"/>
  <c r="H72" i="9"/>
  <c r="G72" i="9"/>
  <c r="E72" i="9" s="1"/>
  <c r="F72" i="9"/>
  <c r="B72" i="9"/>
  <c r="H71" i="9"/>
  <c r="G71" i="9"/>
  <c r="E71" i="9" s="1"/>
  <c r="B71" i="9" s="1"/>
  <c r="F71" i="9"/>
  <c r="H70" i="9"/>
  <c r="G70" i="9"/>
  <c r="E70" i="9" s="1"/>
  <c r="F70" i="9"/>
  <c r="H69" i="9"/>
  <c r="G69" i="9"/>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E63" i="9" s="1"/>
  <c r="F63" i="9"/>
  <c r="B63" i="9"/>
  <c r="H62" i="9"/>
  <c r="G62" i="9"/>
  <c r="E62" i="9" s="1"/>
  <c r="F62" i="9"/>
  <c r="H61" i="9"/>
  <c r="G61" i="9"/>
  <c r="F61" i="9"/>
  <c r="B61" i="9" s="1"/>
  <c r="E61" i="9"/>
  <c r="H60" i="9"/>
  <c r="G60" i="9"/>
  <c r="E60" i="9" s="1"/>
  <c r="B60" i="9" s="1"/>
  <c r="F60" i="9"/>
  <c r="H59" i="9"/>
  <c r="E59" i="9" s="1"/>
  <c r="B59" i="9" s="1"/>
  <c r="G59" i="9"/>
  <c r="F59" i="9"/>
  <c r="H58" i="9"/>
  <c r="G58" i="9"/>
  <c r="F58" i="9"/>
  <c r="E58" i="9"/>
  <c r="B58" i="9" s="1"/>
  <c r="H57" i="9"/>
  <c r="G57" i="9"/>
  <c r="F57" i="9"/>
  <c r="H56" i="9"/>
  <c r="G56" i="9"/>
  <c r="E56" i="9" s="1"/>
  <c r="F56" i="9"/>
  <c r="B56" i="9"/>
  <c r="H55" i="9"/>
  <c r="G55" i="9"/>
  <c r="E55" i="9" s="1"/>
  <c r="B55" i="9" s="1"/>
  <c r="F55" i="9"/>
  <c r="H54" i="9"/>
  <c r="G54" i="9"/>
  <c r="E54" i="9" s="1"/>
  <c r="B54" i="9" s="1"/>
  <c r="F54" i="9"/>
  <c r="H53" i="9"/>
  <c r="G53" i="9"/>
  <c r="F53" i="9"/>
  <c r="B53" i="9" s="1"/>
  <c r="E53" i="9"/>
  <c r="H52" i="9"/>
  <c r="G52" i="9"/>
  <c r="E52" i="9" s="1"/>
  <c r="B52" i="9" s="1"/>
  <c r="F52" i="9"/>
  <c r="H51" i="9"/>
  <c r="G51" i="9"/>
  <c r="F51" i="9"/>
  <c r="E51" i="9"/>
  <c r="B51" i="9" s="1"/>
  <c r="H50" i="9"/>
  <c r="G50" i="9"/>
  <c r="F50" i="9"/>
  <c r="E50" i="9"/>
  <c r="B50" i="9" s="1"/>
  <c r="H49" i="9"/>
  <c r="G49" i="9"/>
  <c r="F49" i="9"/>
  <c r="H48" i="9"/>
  <c r="G48" i="9"/>
  <c r="F48" i="9"/>
  <c r="E48" i="9"/>
  <c r="B48" i="9" s="1"/>
  <c r="H47" i="9"/>
  <c r="G47" i="9"/>
  <c r="E47" i="9" s="1"/>
  <c r="B47" i="9" s="1"/>
  <c r="F47" i="9"/>
  <c r="H46" i="9"/>
  <c r="G46" i="9"/>
  <c r="E46" i="9" s="1"/>
  <c r="B46" i="9" s="1"/>
  <c r="F46" i="9"/>
  <c r="H45" i="9"/>
  <c r="E45" i="9" s="1"/>
  <c r="B45" i="9" s="1"/>
  <c r="G45" i="9"/>
  <c r="F45" i="9"/>
  <c r="H44" i="9"/>
  <c r="G44" i="9"/>
  <c r="E44" i="9" s="1"/>
  <c r="B44" i="9" s="1"/>
  <c r="F44" i="9"/>
  <c r="H43" i="9"/>
  <c r="G43" i="9"/>
  <c r="F43" i="9"/>
  <c r="H42" i="9"/>
  <c r="G42" i="9"/>
  <c r="F42" i="9"/>
  <c r="E42" i="9"/>
  <c r="B42" i="9" s="1"/>
  <c r="H41" i="9"/>
  <c r="G41" i="9"/>
  <c r="F41" i="9"/>
  <c r="H40" i="9"/>
  <c r="E40" i="9" s="1"/>
  <c r="B40" i="9" s="1"/>
  <c r="G40" i="9"/>
  <c r="F40" i="9"/>
  <c r="H39" i="9"/>
  <c r="G39" i="9"/>
  <c r="E39" i="9" s="1"/>
  <c r="B39" i="9" s="1"/>
  <c r="F39" i="9"/>
  <c r="H38" i="9"/>
  <c r="G38" i="9"/>
  <c r="F38" i="9"/>
  <c r="H37" i="9"/>
  <c r="G37" i="9"/>
  <c r="F37" i="9"/>
  <c r="E37" i="9"/>
  <c r="B37" i="9"/>
  <c r="H36" i="9"/>
  <c r="G36" i="9"/>
  <c r="E36" i="9" s="1"/>
  <c r="B36" i="9" s="1"/>
  <c r="F36" i="9"/>
  <c r="H35" i="9"/>
  <c r="E35" i="9" s="1"/>
  <c r="B35" i="9" s="1"/>
  <c r="G35" i="9"/>
  <c r="F35" i="9"/>
  <c r="H34" i="9"/>
  <c r="G34" i="9"/>
  <c r="F34" i="9"/>
  <c r="E34" i="9"/>
  <c r="B34" i="9" s="1"/>
  <c r="H33" i="9"/>
  <c r="G33" i="9"/>
  <c r="F33" i="9"/>
  <c r="H32" i="9"/>
  <c r="G32" i="9"/>
  <c r="F32" i="9"/>
  <c r="E32" i="9"/>
  <c r="B32" i="9" s="1"/>
  <c r="H31" i="9"/>
  <c r="G31" i="9"/>
  <c r="E31" i="9" s="1"/>
  <c r="B31" i="9" s="1"/>
  <c r="F31" i="9"/>
  <c r="H30" i="9"/>
  <c r="E30" i="9" s="1"/>
  <c r="B30" i="9" s="1"/>
  <c r="G30" i="9"/>
  <c r="F30" i="9"/>
  <c r="H29" i="9"/>
  <c r="G29" i="9"/>
  <c r="F29" i="9"/>
  <c r="E29" i="9"/>
  <c r="B29" i="9"/>
  <c r="H28" i="9"/>
  <c r="G28" i="9"/>
  <c r="E28" i="9" s="1"/>
  <c r="B28" i="9" s="1"/>
  <c r="F28" i="9"/>
  <c r="H27" i="9"/>
  <c r="G27" i="9"/>
  <c r="F27" i="9"/>
  <c r="H26" i="9"/>
  <c r="G26" i="9"/>
  <c r="F26" i="9"/>
  <c r="E26" i="9"/>
  <c r="B26" i="9" s="1"/>
  <c r="H25" i="9"/>
  <c r="G25" i="9"/>
  <c r="F25" i="9"/>
  <c r="H24" i="9"/>
  <c r="G24" i="9"/>
  <c r="F24" i="9"/>
  <c r="E24" i="9"/>
  <c r="B24" i="9" s="1"/>
  <c r="H23" i="9"/>
  <c r="G23" i="9"/>
  <c r="F23" i="9"/>
  <c r="H22" i="9"/>
  <c r="G22" i="9"/>
  <c r="F22" i="9"/>
  <c r="E22" i="9"/>
  <c r="B22" i="9" s="1"/>
  <c r="F21" i="9"/>
  <c r="F4" i="9"/>
  <c r="O3" i="9"/>
  <c r="G275" i="9" s="1"/>
  <c r="E275" i="9" s="1"/>
  <c r="L3" i="9"/>
  <c r="I3" i="9"/>
  <c r="G161" i="9" s="1"/>
  <c r="E161" i="9" s="1"/>
  <c r="B161" i="9" s="1"/>
  <c r="H3" i="9"/>
  <c r="G3" i="9"/>
  <c r="D101" i="8"/>
  <c r="D95" i="8"/>
  <c r="D90" i="8"/>
  <c r="D85" i="8"/>
  <c r="D80" i="8"/>
  <c r="D75" i="8"/>
  <c r="D70" i="8"/>
  <c r="D65" i="8"/>
  <c r="D60" i="8"/>
  <c r="D55" i="8"/>
  <c r="D50" i="8"/>
  <c r="D44" i="8"/>
  <c r="D36" i="8"/>
  <c r="D26" i="8"/>
  <c r="D24" i="8" s="1"/>
  <c r="D18" i="8"/>
  <c r="D8" i="8"/>
  <c r="D6" i="8" s="1"/>
  <c r="E44" i="7"/>
  <c r="D44" i="7"/>
  <c r="E39" i="7"/>
  <c r="E38" i="7" s="1"/>
  <c r="D39" i="7"/>
  <c r="E30" i="7"/>
  <c r="D30" i="7"/>
  <c r="E23" i="7"/>
  <c r="E22" i="7" s="1"/>
  <c r="D23" i="7"/>
  <c r="D22" i="7"/>
  <c r="E14" i="7"/>
  <c r="D14" i="7"/>
  <c r="E7" i="7"/>
  <c r="D7" i="7"/>
  <c r="E6" i="7"/>
  <c r="E5" i="7" s="1"/>
  <c r="D6" i="7"/>
  <c r="D5" i="7" s="1"/>
  <c r="C1436" i="1"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E114" i="6" s="1"/>
  <c r="D115" i="6"/>
  <c r="D114" i="6" s="1"/>
  <c r="F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E35" i="6" s="1"/>
  <c r="I25" i="3"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6" i="5" s="1"/>
  <c r="F245" i="5"/>
  <c r="D245" i="5"/>
  <c r="D237" i="5" s="1"/>
  <c r="H23" i="3" s="1"/>
  <c r="F244" i="5"/>
  <c r="F243" i="5"/>
  <c r="E242" i="5"/>
  <c r="D242" i="5"/>
  <c r="F242" i="5" s="1"/>
  <c r="F241" i="5"/>
  <c r="F240" i="5"/>
  <c r="F239" i="5"/>
  <c r="E239" i="5"/>
  <c r="D239" i="5"/>
  <c r="E238" i="5"/>
  <c r="D238" i="5"/>
  <c r="F238" i="5" s="1"/>
  <c r="F237" i="5"/>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E190" i="5" s="1"/>
  <c r="H309" i="9" s="1"/>
  <c r="E309" i="9" s="1"/>
  <c r="B309" i="9" s="1"/>
  <c r="D198" i="5"/>
  <c r="F197" i="5"/>
  <c r="F196" i="5"/>
  <c r="F195" i="5"/>
  <c r="F194" i="5"/>
  <c r="F193" i="5"/>
  <c r="F192" i="5"/>
  <c r="F191" i="5"/>
  <c r="E191" i="5"/>
  <c r="D191" i="5"/>
  <c r="D190" i="5"/>
  <c r="G309" i="9" s="1"/>
  <c r="F189" i="5"/>
  <c r="F188" i="5"/>
  <c r="F187" i="5"/>
  <c r="F186" i="5"/>
  <c r="F185" i="5"/>
  <c r="F184" i="5"/>
  <c r="F183" i="5"/>
  <c r="F182" i="5"/>
  <c r="F181" i="5"/>
  <c r="F180" i="5"/>
  <c r="E180" i="5"/>
  <c r="E177" i="5" s="1"/>
  <c r="H307"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F148" i="5"/>
  <c r="F147" i="5"/>
  <c r="E146" i="5"/>
  <c r="D146" i="5"/>
  <c r="F146" i="5" s="1"/>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s="1"/>
  <c r="F78" i="5" s="1"/>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D625" i="4" s="1"/>
  <c r="F625"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F594" i="4"/>
  <c r="E594" i="4"/>
  <c r="D594" i="4"/>
  <c r="F592" i="4"/>
  <c r="F591" i="4"/>
  <c r="F590" i="4"/>
  <c r="E590" i="4"/>
  <c r="D590" i="4"/>
  <c r="F589" i="4"/>
  <c r="F588" i="4"/>
  <c r="E587" i="4"/>
  <c r="D587" i="4"/>
  <c r="D580" i="4" s="1"/>
  <c r="F580" i="4" s="1"/>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E478" i="4"/>
  <c r="D478" i="4"/>
  <c r="F478" i="4" s="1"/>
  <c r="F477" i="4"/>
  <c r="F476" i="4"/>
  <c r="F475" i="4"/>
  <c r="F474" i="4"/>
  <c r="E473" i="4"/>
  <c r="D473" i="4"/>
  <c r="F473" i="4" s="1"/>
  <c r="F472" i="4"/>
  <c r="D472" i="4"/>
  <c r="F471" i="4"/>
  <c r="F470" i="4"/>
  <c r="E469" i="4"/>
  <c r="D469" i="4"/>
  <c r="F469" i="4" s="1"/>
  <c r="F468" i="4"/>
  <c r="F467" i="4"/>
  <c r="F466"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D421" i="4" s="1"/>
  <c r="F429" i="4"/>
  <c r="F428" i="4"/>
  <c r="E427" i="4"/>
  <c r="D427" i="4"/>
  <c r="F427" i="4" s="1"/>
  <c r="F426" i="4"/>
  <c r="F425" i="4"/>
  <c r="F424" i="4"/>
  <c r="F423" i="4"/>
  <c r="F422" i="4"/>
  <c r="E422" i="4"/>
  <c r="D422" i="4"/>
  <c r="E418" i="4"/>
  <c r="D418" i="4"/>
  <c r="E417" i="4"/>
  <c r="D417" i="4"/>
  <c r="D644" i="4" s="1"/>
  <c r="F416" i="4"/>
  <c r="E416" i="4"/>
  <c r="E643" i="4" s="1"/>
  <c r="D637"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E311" i="4" s="1"/>
  <c r="D306" i="1" s="1"/>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s="1"/>
  <c r="F263" i="4" s="1"/>
  <c r="F262" i="4"/>
  <c r="F261" i="4"/>
  <c r="F260" i="4"/>
  <c r="E259" i="4"/>
  <c r="F259" i="4" s="1"/>
  <c r="D259" i="4"/>
  <c r="F258" i="4"/>
  <c r="F257" i="4"/>
  <c r="F256" i="4"/>
  <c r="F255" i="4"/>
  <c r="F254" i="4"/>
  <c r="F253" i="4"/>
  <c r="E253" i="4"/>
  <c r="E252" i="4" s="1"/>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E51" i="4"/>
  <c r="D51" i="4"/>
  <c r="F51" i="4" s="1"/>
  <c r="F49" i="4"/>
  <c r="F48" i="4"/>
  <c r="F47" i="4"/>
  <c r="F46" i="4"/>
  <c r="E45" i="4"/>
  <c r="E44" i="4" s="1"/>
  <c r="D40" i="1"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H30" i="3"/>
  <c r="G30" i="3"/>
  <c r="B30" i="3"/>
  <c r="I29"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C1580" i="1"/>
  <c r="G1580" i="1" s="1"/>
  <c r="H1579" i="1"/>
  <c r="G1579" i="1"/>
  <c r="C1579" i="1"/>
  <c r="C1578" i="1"/>
  <c r="G1577" i="1"/>
  <c r="C1577" i="1"/>
  <c r="H1577" i="1" s="1"/>
  <c r="C1576" i="1"/>
  <c r="H1576" i="1" s="1"/>
  <c r="G1575" i="1"/>
  <c r="C1575" i="1"/>
  <c r="H1575" i="1" s="1"/>
  <c r="H1574" i="1"/>
  <c r="G1574" i="1"/>
  <c r="C1574" i="1"/>
  <c r="G1573" i="1"/>
  <c r="C1573" i="1"/>
  <c r="H1573" i="1" s="1"/>
  <c r="C1572" i="1"/>
  <c r="H1571" i="1"/>
  <c r="G1571" i="1"/>
  <c r="C1571" i="1"/>
  <c r="C1570" i="1"/>
  <c r="G1569" i="1"/>
  <c r="C1569" i="1"/>
  <c r="H1569" i="1" s="1"/>
  <c r="C1568" i="1"/>
  <c r="H1568" i="1" s="1"/>
  <c r="G1567" i="1"/>
  <c r="C1567" i="1"/>
  <c r="H1567" i="1" s="1"/>
  <c r="H1566" i="1"/>
  <c r="G1566" i="1"/>
  <c r="C1566" i="1"/>
  <c r="G1565" i="1"/>
  <c r="C1565" i="1"/>
  <c r="H1565" i="1" s="1"/>
  <c r="C1564" i="1"/>
  <c r="H1563" i="1"/>
  <c r="G1563" i="1"/>
  <c r="C1563" i="1"/>
  <c r="C1562" i="1"/>
  <c r="G1561" i="1"/>
  <c r="C1561" i="1"/>
  <c r="H1561" i="1" s="1"/>
  <c r="C1560" i="1"/>
  <c r="H1560" i="1" s="1"/>
  <c r="G1559" i="1"/>
  <c r="C1559" i="1"/>
  <c r="H1559" i="1" s="1"/>
  <c r="H1558" i="1"/>
  <c r="G1558" i="1"/>
  <c r="C1558" i="1"/>
  <c r="G1557" i="1"/>
  <c r="C1557" i="1"/>
  <c r="H1557" i="1" s="1"/>
  <c r="C1556" i="1"/>
  <c r="H1555" i="1"/>
  <c r="G1555" i="1"/>
  <c r="C1555" i="1"/>
  <c r="C1554" i="1"/>
  <c r="G1553" i="1"/>
  <c r="C1553" i="1"/>
  <c r="H1553" i="1" s="1"/>
  <c r="C1552" i="1"/>
  <c r="H1552" i="1" s="1"/>
  <c r="C1551" i="1"/>
  <c r="H1551" i="1" s="1"/>
  <c r="H1550" i="1"/>
  <c r="C1550" i="1"/>
  <c r="G1550" i="1" s="1"/>
  <c r="G1549" i="1"/>
  <c r="C1549" i="1"/>
  <c r="H1549" i="1" s="1"/>
  <c r="C1548" i="1"/>
  <c r="H1547" i="1"/>
  <c r="G1547" i="1"/>
  <c r="C1547" i="1"/>
  <c r="C1546" i="1"/>
  <c r="G1545" i="1"/>
  <c r="C1545" i="1"/>
  <c r="H1545" i="1" s="1"/>
  <c r="C1544" i="1"/>
  <c r="H1544" i="1" s="1"/>
  <c r="G1543" i="1"/>
  <c r="C1543" i="1"/>
  <c r="H1543" i="1" s="1"/>
  <c r="H1542" i="1"/>
  <c r="G1542" i="1"/>
  <c r="C1542" i="1"/>
  <c r="G1541" i="1"/>
  <c r="C1541" i="1"/>
  <c r="H1541" i="1" s="1"/>
  <c r="C1540" i="1"/>
  <c r="H1539" i="1"/>
  <c r="G1539" i="1"/>
  <c r="C1539" i="1"/>
  <c r="C1538" i="1"/>
  <c r="G1537" i="1"/>
  <c r="C1537" i="1"/>
  <c r="H1537" i="1" s="1"/>
  <c r="C1536" i="1"/>
  <c r="H1536" i="1" s="1"/>
  <c r="G1535" i="1"/>
  <c r="C1535" i="1"/>
  <c r="H1535" i="1" s="1"/>
  <c r="H1534" i="1"/>
  <c r="G1534" i="1"/>
  <c r="C1534" i="1"/>
  <c r="G1533" i="1"/>
  <c r="C1533" i="1"/>
  <c r="H1533" i="1" s="1"/>
  <c r="C1532" i="1"/>
  <c r="C1531" i="1"/>
  <c r="H1531" i="1" s="1"/>
  <c r="C1530" i="1"/>
  <c r="G1529" i="1"/>
  <c r="C1529" i="1"/>
  <c r="H1529" i="1" s="1"/>
  <c r="C1528" i="1"/>
  <c r="H1528" i="1" s="1"/>
  <c r="G1527" i="1"/>
  <c r="C1527" i="1"/>
  <c r="H1527" i="1" s="1"/>
  <c r="H1526" i="1"/>
  <c r="G1526" i="1"/>
  <c r="C1526" i="1"/>
  <c r="G1525" i="1"/>
  <c r="C1525" i="1"/>
  <c r="H1525" i="1" s="1"/>
  <c r="H1523" i="1"/>
  <c r="G1523" i="1"/>
  <c r="C1523" i="1"/>
  <c r="C1522" i="1"/>
  <c r="G1521" i="1"/>
  <c r="C1521" i="1"/>
  <c r="H1521" i="1" s="1"/>
  <c r="C1520" i="1"/>
  <c r="H1520" i="1" s="1"/>
  <c r="G1519" i="1"/>
  <c r="C1519" i="1"/>
  <c r="H1519" i="1" s="1"/>
  <c r="C1516" i="1"/>
  <c r="H1515" i="1"/>
  <c r="G1515" i="1"/>
  <c r="C1515" i="1"/>
  <c r="C1514" i="1"/>
  <c r="G1513" i="1"/>
  <c r="C1513" i="1"/>
  <c r="H1513" i="1" s="1"/>
  <c r="C1512" i="1"/>
  <c r="H1512" i="1" s="1"/>
  <c r="G1511" i="1"/>
  <c r="C1511" i="1"/>
  <c r="H1511" i="1" s="1"/>
  <c r="C1510" i="1"/>
  <c r="H1510" i="1" s="1"/>
  <c r="C1509" i="1"/>
  <c r="H1509" i="1" s="1"/>
  <c r="C1508" i="1"/>
  <c r="C1507" i="1"/>
  <c r="H1507" i="1" s="1"/>
  <c r="C1506" i="1"/>
  <c r="G1505" i="1"/>
  <c r="C1505" i="1"/>
  <c r="H1505" i="1" s="1"/>
  <c r="C1504" i="1"/>
  <c r="H1504" i="1" s="1"/>
  <c r="C1503" i="1"/>
  <c r="H1503" i="1" s="1"/>
  <c r="C1502" i="1"/>
  <c r="H1502" i="1" s="1"/>
  <c r="C1500" i="1"/>
  <c r="C1499" i="1"/>
  <c r="H1499" i="1" s="1"/>
  <c r="C1498" i="1"/>
  <c r="G1497" i="1"/>
  <c r="C1497" i="1"/>
  <c r="H1497" i="1" s="1"/>
  <c r="C1496" i="1"/>
  <c r="H1496" i="1" s="1"/>
  <c r="G1495" i="1"/>
  <c r="C1495" i="1"/>
  <c r="H1495" i="1" s="1"/>
  <c r="H1494" i="1"/>
  <c r="G1494" i="1"/>
  <c r="C1494" i="1"/>
  <c r="G1493" i="1"/>
  <c r="C1493" i="1"/>
  <c r="H1493" i="1" s="1"/>
  <c r="C1492" i="1"/>
  <c r="C1491" i="1"/>
  <c r="G1491" i="1" s="1"/>
  <c r="C1490" i="1"/>
  <c r="C1489" i="1"/>
  <c r="H1489" i="1" s="1"/>
  <c r="C1488" i="1"/>
  <c r="G1487" i="1"/>
  <c r="C1487" i="1"/>
  <c r="H1487" i="1" s="1"/>
  <c r="C1486" i="1"/>
  <c r="H1486" i="1" s="1"/>
  <c r="C1485" i="1"/>
  <c r="H1485" i="1" s="1"/>
  <c r="C1484" i="1"/>
  <c r="H1484" i="1" s="1"/>
  <c r="C1483" i="1"/>
  <c r="H1483" i="1" s="1"/>
  <c r="H1482" i="1"/>
  <c r="C1482" i="1"/>
  <c r="G1482" i="1" s="1"/>
  <c r="C1480" i="1"/>
  <c r="H1479" i="1"/>
  <c r="G1479" i="1"/>
  <c r="I1479" i="1" s="1"/>
  <c r="D1479" i="1"/>
  <c r="J1479" i="1" s="1"/>
  <c r="C1479" i="1"/>
  <c r="D1478" i="1"/>
  <c r="C1478" i="1"/>
  <c r="J1477" i="1"/>
  <c r="G1477" i="1"/>
  <c r="I1477" i="1" s="1"/>
  <c r="D1477" i="1"/>
  <c r="C1477" i="1"/>
  <c r="H1477" i="1" s="1"/>
  <c r="D1476" i="1"/>
  <c r="C1476" i="1"/>
  <c r="G1475" i="1"/>
  <c r="D1475" i="1"/>
  <c r="C1475" i="1"/>
  <c r="H1475" i="1" s="1"/>
  <c r="J1474" i="1"/>
  <c r="D1474" i="1"/>
  <c r="C1474" i="1"/>
  <c r="D1473" i="1"/>
  <c r="C1473" i="1"/>
  <c r="J1473" i="1" s="1"/>
  <c r="D1472" i="1"/>
  <c r="C1472" i="1"/>
  <c r="D1471" i="1"/>
  <c r="C1471" i="1"/>
  <c r="D1470" i="1"/>
  <c r="C1470" i="1"/>
  <c r="J1468" i="1"/>
  <c r="D1468" i="1"/>
  <c r="C1468" i="1"/>
  <c r="J1467" i="1"/>
  <c r="D1467" i="1"/>
  <c r="C1467" i="1"/>
  <c r="G1466" i="1"/>
  <c r="D1466" i="1"/>
  <c r="C1466" i="1"/>
  <c r="D1465" i="1"/>
  <c r="C1465" i="1"/>
  <c r="G1464" i="1"/>
  <c r="D1464" i="1"/>
  <c r="C1464" i="1"/>
  <c r="H1463" i="1"/>
  <c r="D1463" i="1"/>
  <c r="C1463" i="1"/>
  <c r="G1463" i="1" s="1"/>
  <c r="H1462" i="1"/>
  <c r="I1462" i="1" s="1"/>
  <c r="G1462" i="1"/>
  <c r="D1462" i="1"/>
  <c r="J1462" i="1" s="1"/>
  <c r="C1462" i="1"/>
  <c r="G1461" i="1"/>
  <c r="D1461" i="1"/>
  <c r="C1461" i="1"/>
  <c r="H1461" i="1" s="1"/>
  <c r="J1460" i="1"/>
  <c r="I1460" i="1"/>
  <c r="H1460" i="1"/>
  <c r="D1460" i="1"/>
  <c r="C1460" i="1"/>
  <c r="G1460" i="1" s="1"/>
  <c r="D1459" i="1"/>
  <c r="C1459" i="1"/>
  <c r="D1458" i="1"/>
  <c r="C1458" i="1"/>
  <c r="D1457" i="1"/>
  <c r="C1457" i="1"/>
  <c r="J1456" i="1"/>
  <c r="D1456" i="1"/>
  <c r="C1456" i="1"/>
  <c r="G1456" i="1" s="1"/>
  <c r="H1455" i="1"/>
  <c r="G1455" i="1"/>
  <c r="I1455" i="1" s="1"/>
  <c r="D1455" i="1"/>
  <c r="J1455" i="1" s="1"/>
  <c r="C1455" i="1"/>
  <c r="D1454" i="1"/>
  <c r="C1454" i="1"/>
  <c r="H1454" i="1" s="1"/>
  <c r="D1453" i="1"/>
  <c r="H1453" i="1" s="1"/>
  <c r="C1453" i="1"/>
  <c r="D1452" i="1"/>
  <c r="C1452" i="1"/>
  <c r="G1451" i="1"/>
  <c r="D1451" i="1"/>
  <c r="C1451" i="1"/>
  <c r="H1450" i="1"/>
  <c r="D1450" i="1"/>
  <c r="C1450" i="1"/>
  <c r="G1450" i="1" s="1"/>
  <c r="J1449" i="1"/>
  <c r="H1449" i="1"/>
  <c r="I1449" i="1" s="1"/>
  <c r="D1449" i="1"/>
  <c r="G1449" i="1" s="1"/>
  <c r="C1449" i="1"/>
  <c r="D1448" i="1"/>
  <c r="G1448" i="1" s="1"/>
  <c r="C1448" i="1"/>
  <c r="D1447" i="1"/>
  <c r="C1447" i="1"/>
  <c r="D1446" i="1"/>
  <c r="J1446" i="1" s="1"/>
  <c r="C1446" i="1"/>
  <c r="H1446" i="1" s="1"/>
  <c r="H1445" i="1"/>
  <c r="G1445" i="1"/>
  <c r="D1445" i="1"/>
  <c r="J1445" i="1" s="1"/>
  <c r="C1445" i="1"/>
  <c r="D1444" i="1"/>
  <c r="C1444" i="1"/>
  <c r="J1443" i="1"/>
  <c r="G1443" i="1"/>
  <c r="I1443" i="1" s="1"/>
  <c r="D1443" i="1"/>
  <c r="C1443" i="1"/>
  <c r="H1443" i="1" s="1"/>
  <c r="J1442" i="1"/>
  <c r="D1442" i="1"/>
  <c r="C1442" i="1"/>
  <c r="G1442" i="1" s="1"/>
  <c r="H1441" i="1"/>
  <c r="G1441" i="1"/>
  <c r="I1441" i="1" s="1"/>
  <c r="D1441" i="1"/>
  <c r="J1441" i="1" s="1"/>
  <c r="C1441" i="1"/>
  <c r="D1440" i="1"/>
  <c r="C1440" i="1"/>
  <c r="J1439" i="1"/>
  <c r="G1439" i="1"/>
  <c r="I1439" i="1" s="1"/>
  <c r="D1439" i="1"/>
  <c r="C1439" i="1"/>
  <c r="H1439" i="1" s="1"/>
  <c r="H1438" i="1"/>
  <c r="D1438" i="1"/>
  <c r="G1438" i="1" s="1"/>
  <c r="C1438" i="1"/>
  <c r="G1437" i="1"/>
  <c r="D1437" i="1"/>
  <c r="C1437" i="1"/>
  <c r="H1437" i="1" s="1"/>
  <c r="H1436" i="1"/>
  <c r="G1436" i="1"/>
  <c r="D1436" i="1"/>
  <c r="H1434" i="1"/>
  <c r="G1434" i="1"/>
  <c r="D1434" i="1"/>
  <c r="C1434" i="1"/>
  <c r="G1433" i="1"/>
  <c r="D1433" i="1"/>
  <c r="C1433" i="1"/>
  <c r="H1433" i="1" s="1"/>
  <c r="D1432" i="1"/>
  <c r="H1432" i="1" s="1"/>
  <c r="C1432" i="1"/>
  <c r="G1431" i="1"/>
  <c r="D1431" i="1"/>
  <c r="C1431" i="1"/>
  <c r="H1431" i="1" s="1"/>
  <c r="G1430" i="1"/>
  <c r="D1430" i="1"/>
  <c r="H1430" i="1" s="1"/>
  <c r="C1430" i="1"/>
  <c r="G1429" i="1"/>
  <c r="D1429" i="1"/>
  <c r="C1429" i="1"/>
  <c r="H1429" i="1" s="1"/>
  <c r="H1428" i="1"/>
  <c r="D1428" i="1"/>
  <c r="G1428" i="1" s="1"/>
  <c r="C1428" i="1"/>
  <c r="G1427" i="1"/>
  <c r="D1427" i="1"/>
  <c r="C1427" i="1"/>
  <c r="H1427" i="1" s="1"/>
  <c r="H1426" i="1"/>
  <c r="G1426" i="1"/>
  <c r="D1426" i="1"/>
  <c r="C1426" i="1"/>
  <c r="G1425" i="1"/>
  <c r="D1425" i="1"/>
  <c r="C1425" i="1"/>
  <c r="H1425" i="1" s="1"/>
  <c r="D1424" i="1"/>
  <c r="H1424" i="1" s="1"/>
  <c r="C1424" i="1"/>
  <c r="G1423" i="1"/>
  <c r="D1423" i="1"/>
  <c r="C1423" i="1"/>
  <c r="H1423" i="1" s="1"/>
  <c r="H1422" i="1"/>
  <c r="G1422" i="1"/>
  <c r="D1422" i="1"/>
  <c r="C1422" i="1"/>
  <c r="G1421" i="1"/>
  <c r="D1421" i="1"/>
  <c r="C1421" i="1"/>
  <c r="H1421" i="1" s="1"/>
  <c r="H1420" i="1"/>
  <c r="D1420" i="1"/>
  <c r="G1420" i="1" s="1"/>
  <c r="C1420" i="1"/>
  <c r="G1419" i="1"/>
  <c r="D1419" i="1"/>
  <c r="C1419" i="1"/>
  <c r="H1419" i="1" s="1"/>
  <c r="G1418" i="1"/>
  <c r="D1418" i="1"/>
  <c r="H1418" i="1" s="1"/>
  <c r="C1418" i="1"/>
  <c r="G1417" i="1"/>
  <c r="D1417" i="1"/>
  <c r="C1417" i="1"/>
  <c r="H1417" i="1" s="1"/>
  <c r="D1416" i="1"/>
  <c r="H1416" i="1" s="1"/>
  <c r="C1416" i="1"/>
  <c r="G1415" i="1"/>
  <c r="D1415" i="1"/>
  <c r="C1415" i="1"/>
  <c r="H1415" i="1" s="1"/>
  <c r="G1414" i="1"/>
  <c r="D1414" i="1"/>
  <c r="H1414" i="1" s="1"/>
  <c r="C1414" i="1"/>
  <c r="G1413" i="1"/>
  <c r="D1413" i="1"/>
  <c r="C1413" i="1"/>
  <c r="H1413" i="1" s="1"/>
  <c r="H1412" i="1"/>
  <c r="D1412" i="1"/>
  <c r="G1412" i="1" s="1"/>
  <c r="C1412" i="1"/>
  <c r="G1411" i="1"/>
  <c r="D1411" i="1"/>
  <c r="C1411" i="1"/>
  <c r="H1411" i="1" s="1"/>
  <c r="H1410" i="1"/>
  <c r="G1410" i="1"/>
  <c r="D1410" i="1"/>
  <c r="C1410" i="1"/>
  <c r="G1409" i="1"/>
  <c r="D1409" i="1"/>
  <c r="C1409" i="1"/>
  <c r="H1409" i="1" s="1"/>
  <c r="D1408" i="1"/>
  <c r="H1408" i="1" s="1"/>
  <c r="C1408" i="1"/>
  <c r="G1407" i="1"/>
  <c r="D1407" i="1"/>
  <c r="C1407" i="1"/>
  <c r="H1407" i="1" s="1"/>
  <c r="H1406" i="1"/>
  <c r="G1406" i="1"/>
  <c r="D1406" i="1"/>
  <c r="C1406" i="1"/>
  <c r="G1405" i="1"/>
  <c r="D1405" i="1"/>
  <c r="C1405" i="1"/>
  <c r="H1405" i="1" s="1"/>
  <c r="H1404" i="1"/>
  <c r="D1404" i="1"/>
  <c r="G1404" i="1" s="1"/>
  <c r="C1404" i="1"/>
  <c r="G1403" i="1"/>
  <c r="D1403" i="1"/>
  <c r="C1403" i="1"/>
  <c r="H1403" i="1" s="1"/>
  <c r="H1402" i="1"/>
  <c r="G1402" i="1"/>
  <c r="D1402" i="1"/>
  <c r="C1402" i="1"/>
  <c r="G1401" i="1"/>
  <c r="D1401" i="1"/>
  <c r="C1401" i="1"/>
  <c r="H1401" i="1" s="1"/>
  <c r="D1400" i="1"/>
  <c r="H1400" i="1" s="1"/>
  <c r="C1400" i="1"/>
  <c r="D1399" i="1"/>
  <c r="C1399" i="1"/>
  <c r="H1399" i="1" s="1"/>
  <c r="G1398" i="1"/>
  <c r="D1398" i="1"/>
  <c r="H1398" i="1" s="1"/>
  <c r="C1398" i="1"/>
  <c r="G1397" i="1"/>
  <c r="D1397" i="1"/>
  <c r="C1397" i="1"/>
  <c r="H1397" i="1" s="1"/>
  <c r="H1396" i="1"/>
  <c r="D1396" i="1"/>
  <c r="G1396" i="1" s="1"/>
  <c r="C1396" i="1"/>
  <c r="G1395" i="1"/>
  <c r="D1395" i="1"/>
  <c r="C1395" i="1"/>
  <c r="H1395" i="1" s="1"/>
  <c r="H1394" i="1"/>
  <c r="G1394" i="1"/>
  <c r="D1394" i="1"/>
  <c r="C1394" i="1"/>
  <c r="G1393" i="1"/>
  <c r="D1393" i="1"/>
  <c r="C1393" i="1"/>
  <c r="H1393" i="1" s="1"/>
  <c r="D1392" i="1"/>
  <c r="H1392" i="1" s="1"/>
  <c r="C1392" i="1"/>
  <c r="D1391" i="1"/>
  <c r="C1391" i="1"/>
  <c r="H1391" i="1" s="1"/>
  <c r="H1390" i="1"/>
  <c r="G1390" i="1"/>
  <c r="D1390" i="1"/>
  <c r="C1390" i="1"/>
  <c r="D1389" i="1"/>
  <c r="C1389" i="1"/>
  <c r="H1389" i="1" s="1"/>
  <c r="H1388" i="1"/>
  <c r="D1388" i="1"/>
  <c r="G1388" i="1" s="1"/>
  <c r="C1388" i="1"/>
  <c r="G1387" i="1"/>
  <c r="D1387" i="1"/>
  <c r="C1387" i="1"/>
  <c r="H1387" i="1" s="1"/>
  <c r="H1386" i="1"/>
  <c r="G1386" i="1"/>
  <c r="D1386" i="1"/>
  <c r="C1386" i="1"/>
  <c r="G1385" i="1"/>
  <c r="D1385" i="1"/>
  <c r="C1385" i="1"/>
  <c r="H1385" i="1" s="1"/>
  <c r="D1384" i="1"/>
  <c r="H1384" i="1" s="1"/>
  <c r="C1384" i="1"/>
  <c r="D1383" i="1"/>
  <c r="G1382" i="1"/>
  <c r="D1382" i="1"/>
  <c r="H1382" i="1" s="1"/>
  <c r="C1382" i="1"/>
  <c r="G1381" i="1"/>
  <c r="D1381" i="1"/>
  <c r="C1381" i="1"/>
  <c r="H1381" i="1" s="1"/>
  <c r="H1380" i="1"/>
  <c r="D1380" i="1"/>
  <c r="G1380" i="1" s="1"/>
  <c r="C1380" i="1"/>
  <c r="G1379" i="1"/>
  <c r="D1379" i="1"/>
  <c r="C1379" i="1"/>
  <c r="H1379" i="1" s="1"/>
  <c r="H1378" i="1"/>
  <c r="G1378" i="1"/>
  <c r="D1378" i="1"/>
  <c r="C1378" i="1"/>
  <c r="G1377" i="1"/>
  <c r="D1377" i="1"/>
  <c r="C1377" i="1"/>
  <c r="H1377" i="1" s="1"/>
  <c r="D1376" i="1"/>
  <c r="H1376" i="1" s="1"/>
  <c r="C1376" i="1"/>
  <c r="D1375" i="1"/>
  <c r="C1375" i="1"/>
  <c r="H1375" i="1" s="1"/>
  <c r="H1374" i="1"/>
  <c r="G1374" i="1"/>
  <c r="D1374" i="1"/>
  <c r="C1374" i="1"/>
  <c r="D1373" i="1"/>
  <c r="C1373" i="1"/>
  <c r="H1373" i="1" s="1"/>
  <c r="H1372" i="1"/>
  <c r="D1372" i="1"/>
  <c r="G1372" i="1" s="1"/>
  <c r="C1372" i="1"/>
  <c r="G1371" i="1"/>
  <c r="D1371" i="1"/>
  <c r="C1371" i="1"/>
  <c r="H1371" i="1" s="1"/>
  <c r="H1370" i="1"/>
  <c r="G1370" i="1"/>
  <c r="D1370" i="1"/>
  <c r="C1370" i="1"/>
  <c r="G1369" i="1"/>
  <c r="D1369" i="1"/>
  <c r="C1369" i="1"/>
  <c r="H1369" i="1" s="1"/>
  <c r="D1368" i="1"/>
  <c r="H1368" i="1" s="1"/>
  <c r="C1368" i="1"/>
  <c r="D1367" i="1"/>
  <c r="C1367" i="1"/>
  <c r="H1367" i="1" s="1"/>
  <c r="D1366" i="1"/>
  <c r="H1366" i="1" s="1"/>
  <c r="C1366" i="1"/>
  <c r="D1365" i="1"/>
  <c r="G1365" i="1" s="1"/>
  <c r="C1365" i="1"/>
  <c r="H1364" i="1"/>
  <c r="D1364" i="1"/>
  <c r="G1364" i="1" s="1"/>
  <c r="C1364" i="1"/>
  <c r="G1363" i="1"/>
  <c r="D1363" i="1"/>
  <c r="C1363" i="1"/>
  <c r="H1363" i="1" s="1"/>
  <c r="H1362" i="1"/>
  <c r="G1362" i="1"/>
  <c r="D1362" i="1"/>
  <c r="C1362" i="1"/>
  <c r="D1361" i="1"/>
  <c r="G1361" i="1" s="1"/>
  <c r="C1361" i="1"/>
  <c r="D1360" i="1"/>
  <c r="H1360" i="1" s="1"/>
  <c r="C1360" i="1"/>
  <c r="D1359" i="1"/>
  <c r="C1359" i="1"/>
  <c r="H1359" i="1" s="1"/>
  <c r="H1358" i="1"/>
  <c r="G1358" i="1"/>
  <c r="D1358" i="1"/>
  <c r="C1358" i="1"/>
  <c r="D1357" i="1"/>
  <c r="C1357" i="1"/>
  <c r="H1357" i="1" s="1"/>
  <c r="H1356" i="1"/>
  <c r="D1356" i="1"/>
  <c r="G1356" i="1" s="1"/>
  <c r="C1356" i="1"/>
  <c r="G1355" i="1"/>
  <c r="D1355" i="1"/>
  <c r="C1355" i="1"/>
  <c r="H1355" i="1" s="1"/>
  <c r="H1354" i="1"/>
  <c r="G1354" i="1"/>
  <c r="D1354" i="1"/>
  <c r="C1354" i="1"/>
  <c r="D1353" i="1"/>
  <c r="G1353" i="1" s="1"/>
  <c r="C1353" i="1"/>
  <c r="D1352" i="1"/>
  <c r="H1352" i="1" s="1"/>
  <c r="C1352" i="1"/>
  <c r="D1351" i="1"/>
  <c r="C1351" i="1"/>
  <c r="H1351" i="1" s="1"/>
  <c r="D1350" i="1"/>
  <c r="H1350" i="1" s="1"/>
  <c r="C1350" i="1"/>
  <c r="D1349" i="1"/>
  <c r="G1349" i="1" s="1"/>
  <c r="C1349" i="1"/>
  <c r="H1348" i="1"/>
  <c r="D1348" i="1"/>
  <c r="G1348" i="1" s="1"/>
  <c r="C1348" i="1"/>
  <c r="G1347" i="1"/>
  <c r="D1347" i="1"/>
  <c r="C1347" i="1"/>
  <c r="H1347" i="1" s="1"/>
  <c r="H1346" i="1"/>
  <c r="G1346" i="1"/>
  <c r="D1346" i="1"/>
  <c r="C1346" i="1"/>
  <c r="D1345" i="1"/>
  <c r="G1345" i="1" s="1"/>
  <c r="C1345" i="1"/>
  <c r="D1344" i="1"/>
  <c r="H1344" i="1" s="1"/>
  <c r="C1344" i="1"/>
  <c r="D1343" i="1"/>
  <c r="C1343" i="1"/>
  <c r="H1343" i="1" s="1"/>
  <c r="H1342" i="1"/>
  <c r="G1342" i="1"/>
  <c r="D1342" i="1"/>
  <c r="C1342" i="1"/>
  <c r="D1341" i="1"/>
  <c r="C1341" i="1"/>
  <c r="H1341" i="1" s="1"/>
  <c r="H1340" i="1"/>
  <c r="D1340" i="1"/>
  <c r="G1340" i="1" s="1"/>
  <c r="C1340" i="1"/>
  <c r="G1339" i="1"/>
  <c r="D1339" i="1"/>
  <c r="C1339" i="1"/>
  <c r="H1339" i="1" s="1"/>
  <c r="H1338" i="1"/>
  <c r="G1338" i="1"/>
  <c r="D1338" i="1"/>
  <c r="C1338" i="1"/>
  <c r="D1337" i="1"/>
  <c r="G1337" i="1" s="1"/>
  <c r="C1337" i="1"/>
  <c r="D1336" i="1"/>
  <c r="H1336" i="1" s="1"/>
  <c r="C1336" i="1"/>
  <c r="D1335" i="1"/>
  <c r="C1335" i="1"/>
  <c r="H1335" i="1" s="1"/>
  <c r="D1334" i="1"/>
  <c r="H1334" i="1" s="1"/>
  <c r="C1334" i="1"/>
  <c r="D1333" i="1"/>
  <c r="G1333" i="1" s="1"/>
  <c r="C1333" i="1"/>
  <c r="H1332" i="1"/>
  <c r="D1332" i="1"/>
  <c r="G1332" i="1" s="1"/>
  <c r="C1332" i="1"/>
  <c r="G1331" i="1"/>
  <c r="D1331" i="1"/>
  <c r="C1331" i="1"/>
  <c r="H1331" i="1" s="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G645" i="1" s="1"/>
  <c r="C645" i="1"/>
  <c r="H644" i="1"/>
  <c r="D644" i="1"/>
  <c r="G644" i="1" s="1"/>
  <c r="C644" i="1"/>
  <c r="H643" i="1"/>
  <c r="G643" i="1"/>
  <c r="D643" i="1"/>
  <c r="C643" i="1"/>
  <c r="H642" i="1"/>
  <c r="G642" i="1"/>
  <c r="D642" i="1"/>
  <c r="C642" i="1"/>
  <c r="H641" i="1"/>
  <c r="D641" i="1"/>
  <c r="G641" i="1" s="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C412" i="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H292" i="1"/>
  <c r="G292" i="1"/>
  <c r="D292" i="1"/>
  <c r="C292" i="1"/>
  <c r="H291" i="1"/>
  <c r="D291" i="1"/>
  <c r="G291" i="1" s="1"/>
  <c r="C291" i="1"/>
  <c r="D290" i="1"/>
  <c r="G290" i="1" s="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H259" i="1"/>
  <c r="D259" i="1"/>
  <c r="G259" i="1" s="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G210" i="1" s="1"/>
  <c r="C210" i="1"/>
  <c r="H209" i="1"/>
  <c r="G209" i="1"/>
  <c r="D209" i="1"/>
  <c r="C209" i="1"/>
  <c r="H208" i="1"/>
  <c r="G208" i="1"/>
  <c r="D208" i="1"/>
  <c r="C208" i="1"/>
  <c r="H207" i="1"/>
  <c r="D207" i="1"/>
  <c r="G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G189" i="1"/>
  <c r="D189" i="1"/>
  <c r="C189" i="1"/>
  <c r="H188" i="1"/>
  <c r="D188" i="1"/>
  <c r="G188" i="1" s="1"/>
  <c r="C188" i="1"/>
  <c r="H187" i="1"/>
  <c r="D187" i="1"/>
  <c r="G187" i="1" s="1"/>
  <c r="C187" i="1"/>
  <c r="H186" i="1"/>
  <c r="G186" i="1"/>
  <c r="D186" i="1"/>
  <c r="C186" i="1"/>
  <c r="H185" i="1"/>
  <c r="G185" i="1"/>
  <c r="D185" i="1"/>
  <c r="C185" i="1"/>
  <c r="H184" i="1"/>
  <c r="D184" i="1"/>
  <c r="G184" i="1" s="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D170" i="1"/>
  <c r="G170" i="1" s="1"/>
  <c r="C170" i="1"/>
  <c r="H169" i="1"/>
  <c r="D169" i="1"/>
  <c r="G169" i="1" s="1"/>
  <c r="C169" i="1"/>
  <c r="H168" i="1"/>
  <c r="G168" i="1"/>
  <c r="D168" i="1"/>
  <c r="C168" i="1"/>
  <c r="H167" i="1"/>
  <c r="D167" i="1"/>
  <c r="G167" i="1" s="1"/>
  <c r="C167" i="1"/>
  <c r="H166" i="1"/>
  <c r="D166" i="1"/>
  <c r="G166" i="1" s="1"/>
  <c r="C166" i="1"/>
  <c r="D165" i="1"/>
  <c r="G165" i="1" s="1"/>
  <c r="C165" i="1"/>
  <c r="H164" i="1"/>
  <c r="G164" i="1"/>
  <c r="D164" i="1"/>
  <c r="C164" i="1"/>
  <c r="H163" i="1"/>
  <c r="G163" i="1"/>
  <c r="D163" i="1"/>
  <c r="C163" i="1"/>
  <c r="H162" i="1"/>
  <c r="D162" i="1"/>
  <c r="G162" i="1" s="1"/>
  <c r="C162" i="1"/>
  <c r="H161" i="1"/>
  <c r="D161" i="1"/>
  <c r="G161" i="1" s="1"/>
  <c r="C161" i="1"/>
  <c r="D160" i="1"/>
  <c r="G160" i="1" s="1"/>
  <c r="C160" i="1"/>
  <c r="C159" i="1"/>
  <c r="H158" i="1"/>
  <c r="D158" i="1"/>
  <c r="G158" i="1" s="1"/>
  <c r="C158" i="1"/>
  <c r="H157" i="1"/>
  <c r="D157" i="1"/>
  <c r="G157" i="1" s="1"/>
  <c r="C157" i="1"/>
  <c r="H156" i="1"/>
  <c r="G156" i="1"/>
  <c r="D156" i="1"/>
  <c r="C156" i="1"/>
  <c r="H155" i="1"/>
  <c r="D155" i="1"/>
  <c r="G155" i="1" s="1"/>
  <c r="C155" i="1"/>
  <c r="H154" i="1"/>
  <c r="D154" i="1"/>
  <c r="G154" i="1" s="1"/>
  <c r="C154" i="1"/>
  <c r="H153" i="1"/>
  <c r="D153" i="1"/>
  <c r="G153" i="1" s="1"/>
  <c r="C153" i="1"/>
  <c r="H152" i="1"/>
  <c r="D152" i="1"/>
  <c r="G152" i="1" s="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D126" i="1"/>
  <c r="H126" i="1" s="1"/>
  <c r="C126" i="1"/>
  <c r="H125" i="1"/>
  <c r="D125" i="1"/>
  <c r="G125" i="1" s="1"/>
  <c r="C125" i="1"/>
  <c r="H124" i="1"/>
  <c r="D124" i="1"/>
  <c r="G124" i="1" s="1"/>
  <c r="C124" i="1"/>
  <c r="H123" i="1"/>
  <c r="D123" i="1"/>
  <c r="G123" i="1" s="1"/>
  <c r="C123" i="1"/>
  <c r="H122" i="1"/>
  <c r="D122" i="1"/>
  <c r="G122" i="1" s="1"/>
  <c r="C122" i="1"/>
  <c r="H121"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D78" i="1"/>
  <c r="H77" i="1"/>
  <c r="G77" i="1"/>
  <c r="D77" i="1"/>
  <c r="C77" i="1"/>
  <c r="H76" i="1"/>
  <c r="D76" i="1"/>
  <c r="G76" i="1" s="1"/>
  <c r="C76" i="1"/>
  <c r="H75" i="1"/>
  <c r="G75" i="1"/>
  <c r="D75" i="1"/>
  <c r="C75" i="1"/>
  <c r="H74" i="1"/>
  <c r="G74" i="1"/>
  <c r="D74" i="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C41"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51" i="1" l="1"/>
  <c r="G1531" i="1"/>
  <c r="G1510" i="1"/>
  <c r="G1509" i="1"/>
  <c r="G1507" i="1"/>
  <c r="C1501" i="1"/>
  <c r="H1501" i="1" s="1"/>
  <c r="G1503" i="1"/>
  <c r="G1502" i="1"/>
  <c r="G1499" i="1"/>
  <c r="H1491" i="1"/>
  <c r="G1489" i="1"/>
  <c r="G1486" i="1"/>
  <c r="D42" i="8"/>
  <c r="I34" i="3" s="1"/>
  <c r="C1481" i="1"/>
  <c r="H1481" i="1" s="1"/>
  <c r="G1485" i="1"/>
  <c r="G1483" i="1"/>
  <c r="G1484" i="1"/>
  <c r="G669" i="1"/>
  <c r="B275" i="9"/>
  <c r="G631" i="1"/>
  <c r="G632" i="1"/>
  <c r="G404" i="1"/>
  <c r="G289" i="1"/>
  <c r="E644" i="4"/>
  <c r="D638" i="1" s="1"/>
  <c r="G638" i="1" s="1"/>
  <c r="D411" i="1"/>
  <c r="E292" i="9"/>
  <c r="B292" i="9" s="1"/>
  <c r="E297" i="9"/>
  <c r="B297" i="9" s="1"/>
  <c r="E299" i="9"/>
  <c r="B299" i="9" s="1"/>
  <c r="E27" i="9"/>
  <c r="B27" i="9" s="1"/>
  <c r="E287" i="9"/>
  <c r="B287" i="9" s="1"/>
  <c r="H645" i="1"/>
  <c r="E273" i="9"/>
  <c r="B273" i="9" s="1"/>
  <c r="G371" i="1"/>
  <c r="H290" i="1"/>
  <c r="F418" i="4"/>
  <c r="F417" i="4"/>
  <c r="D412" i="1"/>
  <c r="F252" i="4"/>
  <c r="E69" i="9"/>
  <c r="B69" i="9" s="1"/>
  <c r="E57" i="9"/>
  <c r="B57" i="9" s="1"/>
  <c r="F210" i="4"/>
  <c r="F221" i="9"/>
  <c r="B221" i="9" s="1"/>
  <c r="B219" i="9"/>
  <c r="E43" i="9"/>
  <c r="B43" i="9" s="1"/>
  <c r="H173" i="1"/>
  <c r="H165" i="1"/>
  <c r="E163" i="4"/>
  <c r="D159" i="1" s="1"/>
  <c r="G159" i="1" s="1"/>
  <c r="F169" i="4"/>
  <c r="H160" i="1"/>
  <c r="E41" i="9"/>
  <c r="B41" i="9" s="1"/>
  <c r="F164" i="4"/>
  <c r="F159" i="4"/>
  <c r="E152" i="4"/>
  <c r="D148" i="1" s="1"/>
  <c r="G148" i="1" s="1"/>
  <c r="H148" i="1"/>
  <c r="F153" i="4"/>
  <c r="F134" i="4"/>
  <c r="G126" i="1"/>
  <c r="E124" i="4"/>
  <c r="D120" i="1" s="1"/>
  <c r="E38" i="9"/>
  <c r="B38" i="9" s="1"/>
  <c r="E106" i="4"/>
  <c r="D102" i="1" s="1"/>
  <c r="F83" i="4"/>
  <c r="F77" i="4"/>
  <c r="E50" i="4"/>
  <c r="D46" i="1" s="1"/>
  <c r="F68" i="4"/>
  <c r="G165" i="9"/>
  <c r="J1447" i="1"/>
  <c r="G1447" i="1"/>
  <c r="I1447" i="1" s="1"/>
  <c r="G1476" i="1"/>
  <c r="H1476" i="1"/>
  <c r="H1514" i="1"/>
  <c r="G1514" i="1"/>
  <c r="D299" i="4"/>
  <c r="F300" i="4"/>
  <c r="H1333" i="1"/>
  <c r="G1344" i="1"/>
  <c r="H1349" i="1"/>
  <c r="G1360" i="1"/>
  <c r="H1365" i="1"/>
  <c r="G1376" i="1"/>
  <c r="G1392" i="1"/>
  <c r="G1408" i="1"/>
  <c r="G1424" i="1"/>
  <c r="H1458" i="1"/>
  <c r="J1458" i="1"/>
  <c r="G1458" i="1"/>
  <c r="I1458" i="1" s="1"/>
  <c r="H1506" i="1"/>
  <c r="G1506" i="1"/>
  <c r="G1572" i="1"/>
  <c r="H1572" i="1"/>
  <c r="C295" i="1"/>
  <c r="G1335" i="1"/>
  <c r="G1351" i="1"/>
  <c r="G1367" i="1"/>
  <c r="G1399" i="1"/>
  <c r="H1447" i="1"/>
  <c r="H1474" i="1"/>
  <c r="G1474" i="1"/>
  <c r="J1476" i="1"/>
  <c r="H1498" i="1"/>
  <c r="G1498" i="1"/>
  <c r="G1564" i="1"/>
  <c r="H1564" i="1"/>
  <c r="D124" i="4"/>
  <c r="F125" i="4"/>
  <c r="D41" i="1"/>
  <c r="H1345" i="1"/>
  <c r="H1361" i="1"/>
  <c r="J1448" i="1"/>
  <c r="H1448" i="1"/>
  <c r="I1448" i="1" s="1"/>
  <c r="I1450" i="1"/>
  <c r="H1468" i="1"/>
  <c r="G1468" i="1"/>
  <c r="I1468" i="1" s="1"/>
  <c r="H1490" i="1"/>
  <c r="G1490" i="1"/>
  <c r="G1556" i="1"/>
  <c r="H1556" i="1"/>
  <c r="D176" i="5"/>
  <c r="G307" i="9"/>
  <c r="E307" i="9" s="1"/>
  <c r="B307" i="9" s="1"/>
  <c r="F177" i="5"/>
  <c r="I31" i="3"/>
  <c r="D1469" i="1"/>
  <c r="I1456" i="1"/>
  <c r="I1463" i="1"/>
  <c r="J1472" i="1"/>
  <c r="H1472" i="1"/>
  <c r="G1516" i="1"/>
  <c r="H1516" i="1"/>
  <c r="G1548" i="1"/>
  <c r="H1548" i="1"/>
  <c r="G209" i="9"/>
  <c r="E209" i="9" s="1"/>
  <c r="B209" i="9" s="1"/>
  <c r="D196" i="4"/>
  <c r="F197" i="4"/>
  <c r="E224" i="4"/>
  <c r="D220" i="1" s="1"/>
  <c r="G1336" i="1"/>
  <c r="G1352" i="1"/>
  <c r="G1368" i="1"/>
  <c r="G1384" i="1"/>
  <c r="G1400" i="1"/>
  <c r="G1416" i="1"/>
  <c r="G1432" i="1"/>
  <c r="J1440" i="1"/>
  <c r="H1440" i="1"/>
  <c r="G1440" i="1"/>
  <c r="I1440" i="1" s="1"/>
  <c r="J1444" i="1"/>
  <c r="H1444" i="1"/>
  <c r="G1444" i="1"/>
  <c r="G1453" i="1"/>
  <c r="J1459" i="1"/>
  <c r="H1459" i="1"/>
  <c r="G1459" i="1"/>
  <c r="J1466" i="1"/>
  <c r="H1466" i="1"/>
  <c r="G1472" i="1"/>
  <c r="I1472" i="1" s="1"/>
  <c r="G1508" i="1"/>
  <c r="H1508" i="1"/>
  <c r="G1540" i="1"/>
  <c r="H1540" i="1"/>
  <c r="G201" i="9"/>
  <c r="E201" i="9" s="1"/>
  <c r="B201" i="9" s="1"/>
  <c r="G1334" i="1"/>
  <c r="G1343" i="1"/>
  <c r="G1350" i="1"/>
  <c r="G1359" i="1"/>
  <c r="G1366" i="1"/>
  <c r="G1375" i="1"/>
  <c r="G1391" i="1"/>
  <c r="H1442" i="1"/>
  <c r="I1442" i="1" s="1"/>
  <c r="H1451" i="1"/>
  <c r="I1451" i="1" s="1"/>
  <c r="J1451" i="1"/>
  <c r="I1466" i="1"/>
  <c r="G1473" i="1"/>
  <c r="I1473" i="1" s="1"/>
  <c r="H1473" i="1"/>
  <c r="G1500" i="1"/>
  <c r="H1500" i="1"/>
  <c r="G1532" i="1"/>
  <c r="H1532" i="1"/>
  <c r="H1337" i="1"/>
  <c r="G1341" i="1"/>
  <c r="H1353" i="1"/>
  <c r="G1357" i="1"/>
  <c r="G1373" i="1"/>
  <c r="G1389" i="1"/>
  <c r="H1457" i="1"/>
  <c r="J1457" i="1"/>
  <c r="G1457" i="1"/>
  <c r="I1457" i="1" s="1"/>
  <c r="H1464" i="1"/>
  <c r="I1464" i="1" s="1"/>
  <c r="J1464" i="1"/>
  <c r="G1467" i="1"/>
  <c r="H1467" i="1"/>
  <c r="G1470" i="1"/>
  <c r="H1470" i="1"/>
  <c r="H1478" i="1"/>
  <c r="J1478" i="1"/>
  <c r="G1478" i="1"/>
  <c r="G1492" i="1"/>
  <c r="H1492" i="1"/>
  <c r="H1480" i="1"/>
  <c r="G1480" i="1"/>
  <c r="H1580" i="1"/>
  <c r="E350" i="4"/>
  <c r="D5" i="6"/>
  <c r="F6" i="6"/>
  <c r="H1452" i="1"/>
  <c r="J1452" i="1"/>
  <c r="H1465" i="1"/>
  <c r="J1465" i="1"/>
  <c r="H1471" i="1"/>
  <c r="J1471" i="1"/>
  <c r="H21" i="9"/>
  <c r="G21" i="9"/>
  <c r="F152" i="4"/>
  <c r="E176" i="5"/>
  <c r="G1446" i="1"/>
  <c r="I1446" i="1" s="1"/>
  <c r="G1452" i="1"/>
  <c r="I1452" i="1" s="1"/>
  <c r="G1454" i="1"/>
  <c r="H1456" i="1"/>
  <c r="G1465" i="1"/>
  <c r="G1471" i="1"/>
  <c r="H1488" i="1"/>
  <c r="G1488" i="1"/>
  <c r="H1522" i="1"/>
  <c r="G1522" i="1"/>
  <c r="H1530" i="1"/>
  <c r="G1530" i="1"/>
  <c r="H1538" i="1"/>
  <c r="G1538" i="1"/>
  <c r="H1546" i="1"/>
  <c r="G1546" i="1"/>
  <c r="H1554" i="1"/>
  <c r="G1554" i="1"/>
  <c r="H1562" i="1"/>
  <c r="G1562" i="1"/>
  <c r="H1570" i="1"/>
  <c r="G1570" i="1"/>
  <c r="H1578" i="1"/>
  <c r="G1578" i="1"/>
  <c r="D82" i="4"/>
  <c r="F91" i="4"/>
  <c r="F106" i="4"/>
  <c r="J1450" i="1"/>
  <c r="J1463" i="1"/>
  <c r="G193" i="9"/>
  <c r="E193" i="9" s="1"/>
  <c r="B193" i="9" s="1"/>
  <c r="G197" i="9"/>
  <c r="E197" i="9" s="1"/>
  <c r="B197" i="9" s="1"/>
  <c r="F17" i="4"/>
  <c r="D7" i="4"/>
  <c r="F133" i="4"/>
  <c r="F140" i="4"/>
  <c r="D139" i="4"/>
  <c r="D215" i="4"/>
  <c r="D44" i="4"/>
  <c r="F45" i="4"/>
  <c r="I20" i="3"/>
  <c r="E49" i="9"/>
  <c r="B49" i="9" s="1"/>
  <c r="E420" i="4"/>
  <c r="H29" i="3"/>
  <c r="E298" i="4"/>
  <c r="F345" i="4"/>
  <c r="D344" i="4"/>
  <c r="D351" i="4"/>
  <c r="F352" i="4"/>
  <c r="D396" i="4"/>
  <c r="F397" i="4"/>
  <c r="F421" i="4"/>
  <c r="D420" i="4"/>
  <c r="E141" i="6"/>
  <c r="I24" i="3"/>
  <c r="G1496" i="1"/>
  <c r="G1504" i="1"/>
  <c r="G1512" i="1"/>
  <c r="G1520" i="1"/>
  <c r="G1528" i="1"/>
  <c r="G1536" i="1"/>
  <c r="G1544" i="1"/>
  <c r="G1552" i="1"/>
  <c r="G1560" i="1"/>
  <c r="G1568" i="1"/>
  <c r="G1576" i="1"/>
  <c r="D515" i="4"/>
  <c r="F568" i="4"/>
  <c r="F106" i="5"/>
  <c r="D87" i="5"/>
  <c r="E25" i="9"/>
  <c r="B25" i="9" s="1"/>
  <c r="B241" i="9"/>
  <c r="F8" i="4"/>
  <c r="D50" i="4"/>
  <c r="F112" i="4"/>
  <c r="D224" i="4"/>
  <c r="D311" i="4"/>
  <c r="D363" i="4"/>
  <c r="E472" i="4"/>
  <c r="D466" i="1" s="1"/>
  <c r="D134" i="5"/>
  <c r="E245" i="5"/>
  <c r="D1222" i="1" s="1"/>
  <c r="D38" i="7"/>
  <c r="E23" i="9"/>
  <c r="B23" i="9" s="1"/>
  <c r="G205" i="9"/>
  <c r="E205" i="9" s="1"/>
  <c r="B205" i="9" s="1"/>
  <c r="F460" i="4"/>
  <c r="D459" i="4"/>
  <c r="E237" i="5"/>
  <c r="D643" i="4"/>
  <c r="F530" i="4"/>
  <c r="D529" i="4"/>
  <c r="D593" i="4"/>
  <c r="E593" i="4"/>
  <c r="D587" i="1" s="1"/>
  <c r="F430" i="4"/>
  <c r="D49" i="8"/>
  <c r="C1524" i="1" s="1"/>
  <c r="E33" i="9"/>
  <c r="B33" i="9" s="1"/>
  <c r="B257" i="9"/>
  <c r="E68" i="5"/>
  <c r="D7" i="5"/>
  <c r="D69" i="5"/>
  <c r="D206" i="5"/>
  <c r="D35" i="6"/>
  <c r="I10" i="9"/>
  <c r="B62" i="9"/>
  <c r="B78" i="9"/>
  <c r="E100" i="9"/>
  <c r="B100" i="9" s="1"/>
  <c r="B142" i="9"/>
  <c r="B158" i="9"/>
  <c r="B216" i="9"/>
  <c r="F225" i="9"/>
  <c r="B225" i="9" s="1"/>
  <c r="B232" i="9"/>
  <c r="F241" i="9"/>
  <c r="B248" i="9"/>
  <c r="F257" i="9"/>
  <c r="B264" i="9"/>
  <c r="D89" i="6"/>
  <c r="E76" i="9"/>
  <c r="B76" i="9" s="1"/>
  <c r="B94" i="9"/>
  <c r="B235" i="9"/>
  <c r="B242" i="9"/>
  <c r="B251" i="9"/>
  <c r="B267" i="9"/>
  <c r="B134" i="9"/>
  <c r="B150" i="9"/>
  <c r="B249" i="9"/>
  <c r="F587" i="4"/>
  <c r="F190" i="5"/>
  <c r="M213" i="9"/>
  <c r="F213" i="9" s="1"/>
  <c r="B213" i="9" s="1"/>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70" i="9"/>
  <c r="B110" i="9"/>
  <c r="F217" i="9"/>
  <c r="B217" i="9" s="1"/>
  <c r="B224" i="9"/>
  <c r="F233" i="9"/>
  <c r="B233" i="9" s="1"/>
  <c r="B240" i="9"/>
  <c r="F249" i="9"/>
  <c r="B256" i="9"/>
  <c r="F265" i="9"/>
  <c r="B265" i="9" s="1"/>
  <c r="F277" i="9"/>
  <c r="B288" i="9"/>
  <c r="B296" i="9"/>
  <c r="B305" i="9"/>
  <c r="G289" i="9"/>
  <c r="B77" i="9"/>
  <c r="B86" i="9"/>
  <c r="E108" i="9"/>
  <c r="B108" i="9" s="1"/>
  <c r="G195" i="9"/>
  <c r="E195" i="9" s="1"/>
  <c r="B195" i="9" s="1"/>
  <c r="G199" i="9"/>
  <c r="E199" i="9" s="1"/>
  <c r="B199" i="9" s="1"/>
  <c r="G203" i="9"/>
  <c r="E203" i="9" s="1"/>
  <c r="B203" i="9" s="1"/>
  <c r="G207" i="9"/>
  <c r="E207" i="9" s="1"/>
  <c r="B207" i="9" s="1"/>
  <c r="G211" i="9"/>
  <c r="E211" i="9" s="1"/>
  <c r="B211" i="9" s="1"/>
  <c r="B215" i="9"/>
  <c r="F224" i="9"/>
  <c r="B231" i="9"/>
  <c r="F240" i="9"/>
  <c r="B247" i="9"/>
  <c r="B263" i="9"/>
  <c r="F603" i="4"/>
  <c r="H289" i="9"/>
  <c r="F149" i="5"/>
  <c r="E68" i="9"/>
  <c r="B68" i="9" s="1"/>
  <c r="E84" i="9"/>
  <c r="B84" i="9" s="1"/>
  <c r="G163" i="9"/>
  <c r="E163" i="9" s="1"/>
  <c r="B163" i="9" s="1"/>
  <c r="B218" i="9"/>
  <c r="B222" i="9"/>
  <c r="B227" i="9"/>
  <c r="B234" i="9"/>
  <c r="B238" i="9"/>
  <c r="B243" i="9"/>
  <c r="B259" i="9"/>
  <c r="H19" i="9" l="1"/>
  <c r="E19" i="9" s="1"/>
  <c r="B19" i="9" s="1"/>
  <c r="G1501" i="1"/>
  <c r="G1481" i="1"/>
  <c r="C1517" i="1"/>
  <c r="H1517" i="1" s="1"/>
  <c r="F644" i="4"/>
  <c r="H638" i="1"/>
  <c r="G411" i="1"/>
  <c r="H411" i="1"/>
  <c r="G412" i="1"/>
  <c r="H412" i="1"/>
  <c r="F163" i="4"/>
  <c r="H159" i="1"/>
  <c r="H102" i="1"/>
  <c r="G102" i="1"/>
  <c r="E6" i="4"/>
  <c r="I16" i="3" s="1"/>
  <c r="F420" i="4"/>
  <c r="C414" i="1"/>
  <c r="F82" i="4"/>
  <c r="C78" i="1"/>
  <c r="F643" i="4"/>
  <c r="C637" i="1"/>
  <c r="H31" i="3"/>
  <c r="C1469" i="1"/>
  <c r="F50" i="4"/>
  <c r="C46" i="1"/>
  <c r="G315" i="9"/>
  <c r="E315" i="9" s="1"/>
  <c r="F44" i="4"/>
  <c r="C40" i="1"/>
  <c r="E175" i="5"/>
  <c r="D1152" i="1" s="1"/>
  <c r="I22" i="3"/>
  <c r="D1153" i="1"/>
  <c r="H295" i="1"/>
  <c r="G295" i="1"/>
  <c r="I1476" i="1"/>
  <c r="I21" i="3"/>
  <c r="D1046" i="1"/>
  <c r="F515" i="4"/>
  <c r="C509" i="1"/>
  <c r="G1524" i="1"/>
  <c r="H1524" i="1"/>
  <c r="H1222" i="1"/>
  <c r="G1222" i="1"/>
  <c r="F396" i="4"/>
  <c r="C391" i="1"/>
  <c r="D414" i="1"/>
  <c r="F215" i="4"/>
  <c r="C211" i="1"/>
  <c r="D151" i="4"/>
  <c r="I1459" i="1"/>
  <c r="H41" i="1"/>
  <c r="G41" i="1"/>
  <c r="I1474" i="1"/>
  <c r="D528" i="4"/>
  <c r="F529" i="4"/>
  <c r="C523" i="1"/>
  <c r="E407" i="4"/>
  <c r="D402" i="1" s="1"/>
  <c r="D293" i="1"/>
  <c r="F134" i="5"/>
  <c r="C1112" i="1"/>
  <c r="I1471" i="1"/>
  <c r="F224" i="4"/>
  <c r="C220" i="1"/>
  <c r="E6" i="5"/>
  <c r="F89" i="6"/>
  <c r="C1383" i="1"/>
  <c r="F35" i="6"/>
  <c r="H25" i="3"/>
  <c r="C1329" i="1"/>
  <c r="F139" i="4"/>
  <c r="C135" i="1"/>
  <c r="E289" i="9"/>
  <c r="B289" i="9" s="1"/>
  <c r="G310" i="9"/>
  <c r="E310" i="9" s="1"/>
  <c r="B310" i="9" s="1"/>
  <c r="F206" i="5"/>
  <c r="C1183" i="1"/>
  <c r="F459" i="4"/>
  <c r="C453" i="1"/>
  <c r="G466" i="1"/>
  <c r="H466" i="1"/>
  <c r="D350" i="4"/>
  <c r="F351" i="4"/>
  <c r="C346" i="1"/>
  <c r="D43" i="8"/>
  <c r="I1465" i="1"/>
  <c r="E21" i="9"/>
  <c r="I1467" i="1"/>
  <c r="F124" i="4"/>
  <c r="C120" i="1"/>
  <c r="D298" i="4"/>
  <c r="F299" i="4"/>
  <c r="C294" i="1"/>
  <c r="I23" i="3"/>
  <c r="D1214" i="1"/>
  <c r="B192" i="9"/>
  <c r="D68" i="5"/>
  <c r="F69" i="5"/>
  <c r="C1047" i="1"/>
  <c r="F363" i="4"/>
  <c r="C358" i="1"/>
  <c r="F87" i="5"/>
  <c r="C1065" i="1"/>
  <c r="F344" i="4"/>
  <c r="C339" i="1"/>
  <c r="E528" i="4"/>
  <c r="G317" i="9"/>
  <c r="E317" i="9" s="1"/>
  <c r="D141" i="6"/>
  <c r="F5" i="6"/>
  <c r="H24" i="3"/>
  <c r="C1299" i="1"/>
  <c r="F196" i="4"/>
  <c r="C192" i="1"/>
  <c r="E151" i="4"/>
  <c r="D6" i="5"/>
  <c r="F7" i="5"/>
  <c r="H20" i="3"/>
  <c r="C985" i="1"/>
  <c r="F593" i="4"/>
  <c r="C587" i="1"/>
  <c r="F311" i="4"/>
  <c r="C306" i="1"/>
  <c r="I28" i="3"/>
  <c r="D1435" i="1"/>
  <c r="F7" i="4"/>
  <c r="D6" i="4"/>
  <c r="C3" i="1"/>
  <c r="E408" i="4"/>
  <c r="D403" i="1" s="1"/>
  <c r="D345" i="1"/>
  <c r="I1478" i="1"/>
  <c r="I1444" i="1"/>
  <c r="D175" i="5"/>
  <c r="F176" i="5"/>
  <c r="H22" i="3"/>
  <c r="C1153" i="1"/>
  <c r="G1517" i="1" l="1"/>
  <c r="D2" i="1"/>
  <c r="E412" i="4"/>
  <c r="H1153" i="1"/>
  <c r="G1153" i="1"/>
  <c r="B21" i="9"/>
  <c r="H1329" i="1"/>
  <c r="G1329" i="1"/>
  <c r="G78" i="1"/>
  <c r="H78" i="1"/>
  <c r="H1214" i="1"/>
  <c r="G1214" i="1"/>
  <c r="H453" i="1"/>
  <c r="G453" i="1"/>
  <c r="D412" i="4"/>
  <c r="F6" i="4"/>
  <c r="C2" i="1"/>
  <c r="H16" i="3"/>
  <c r="H985" i="1"/>
  <c r="G985" i="1"/>
  <c r="H523" i="1"/>
  <c r="G523" i="1"/>
  <c r="H17" i="3"/>
  <c r="D289" i="4"/>
  <c r="F151" i="4"/>
  <c r="C147" i="1"/>
  <c r="E314" i="9"/>
  <c r="I10" i="3" s="1"/>
  <c r="B315" i="9"/>
  <c r="G358" i="1"/>
  <c r="H358" i="1"/>
  <c r="H294" i="1"/>
  <c r="G294" i="1"/>
  <c r="H1183" i="1"/>
  <c r="G1183" i="1"/>
  <c r="E639" i="4"/>
  <c r="D407" i="1"/>
  <c r="H211" i="1"/>
  <c r="G211" i="1"/>
  <c r="F141" i="6"/>
  <c r="H28" i="3"/>
  <c r="C1435" i="1"/>
  <c r="G346" i="1"/>
  <c r="H346" i="1"/>
  <c r="H1383" i="1"/>
  <c r="G1383" i="1"/>
  <c r="D636" i="4"/>
  <c r="C522" i="1"/>
  <c r="F528" i="4"/>
  <c r="H1065" i="1"/>
  <c r="G1065" i="1"/>
  <c r="E316" i="9"/>
  <c r="B317" i="9"/>
  <c r="H1047" i="1"/>
  <c r="G1047" i="1"/>
  <c r="F298" i="4"/>
  <c r="D407" i="4"/>
  <c r="C293" i="1"/>
  <c r="H509" i="1"/>
  <c r="G509" i="1"/>
  <c r="H1469" i="1"/>
  <c r="G1469" i="1"/>
  <c r="G414" i="1"/>
  <c r="H414" i="1"/>
  <c r="E289" i="4"/>
  <c r="I17" i="3"/>
  <c r="D147" i="1"/>
  <c r="E636" i="4"/>
  <c r="D630" i="1" s="1"/>
  <c r="D522" i="1"/>
  <c r="H120" i="1"/>
  <c r="G120" i="1"/>
  <c r="D408" i="4"/>
  <c r="F350" i="4"/>
  <c r="C345" i="1"/>
  <c r="H278" i="9"/>
  <c r="D984" i="1"/>
  <c r="H1112" i="1"/>
  <c r="G1112" i="1"/>
  <c r="E635" i="4"/>
  <c r="D629" i="1" s="1"/>
  <c r="H9" i="3"/>
  <c r="H1299" i="1"/>
  <c r="G1299" i="1"/>
  <c r="I35" i="3"/>
  <c r="C1518" i="1"/>
  <c r="G312" i="9"/>
  <c r="E312" i="9" s="1"/>
  <c r="G313" i="9"/>
  <c r="E313" i="9" s="1"/>
  <c r="B313" i="9" s="1"/>
  <c r="K1450" i="9"/>
  <c r="G46" i="1"/>
  <c r="H46" i="1"/>
  <c r="F175" i="5"/>
  <c r="C1152" i="1"/>
  <c r="G284" i="9"/>
  <c r="E284" i="9" s="1"/>
  <c r="B284" i="9" s="1"/>
  <c r="G278" i="9"/>
  <c r="E278" i="9" s="1"/>
  <c r="F6" i="5"/>
  <c r="C984" i="1"/>
  <c r="G306" i="1"/>
  <c r="H306" i="1"/>
  <c r="G192" i="1"/>
  <c r="H192" i="1"/>
  <c r="H339" i="1"/>
  <c r="G339" i="1"/>
  <c r="H21" i="3"/>
  <c r="F68" i="5"/>
  <c r="C1046" i="1"/>
  <c r="H135" i="1"/>
  <c r="G135" i="1"/>
  <c r="G220" i="1"/>
  <c r="H220" i="1"/>
  <c r="H391" i="1"/>
  <c r="G391" i="1"/>
  <c r="H637" i="1"/>
  <c r="G637" i="1"/>
  <c r="D635" i="4"/>
  <c r="H3" i="1"/>
  <c r="G3" i="1"/>
  <c r="H587" i="1"/>
  <c r="G587" i="1"/>
  <c r="G40" i="1"/>
  <c r="H40" i="1"/>
  <c r="K3" i="9" l="1"/>
  <c r="I9" i="3"/>
  <c r="F408" i="4"/>
  <c r="C403" i="1"/>
  <c r="G522" i="1"/>
  <c r="H522" i="1"/>
  <c r="D413" i="4"/>
  <c r="D291" i="4"/>
  <c r="F289" i="4"/>
  <c r="C285" i="1"/>
  <c r="H8" i="3"/>
  <c r="H984" i="1"/>
  <c r="G984" i="1"/>
  <c r="F636" i="4"/>
  <c r="C630" i="1"/>
  <c r="D290" i="4"/>
  <c r="H1046" i="1"/>
  <c r="G1046" i="1"/>
  <c r="E311" i="9"/>
  <c r="B312" i="9"/>
  <c r="G1518" i="1"/>
  <c r="H1518" i="1"/>
  <c r="H11" i="3"/>
  <c r="H1152" i="1"/>
  <c r="G1152" i="1"/>
  <c r="D633" i="1"/>
  <c r="B278" i="9"/>
  <c r="E277" i="9"/>
  <c r="H345" i="1"/>
  <c r="G345" i="1"/>
  <c r="H293" i="1"/>
  <c r="G293" i="1"/>
  <c r="H1435" i="1"/>
  <c r="G1435" i="1"/>
  <c r="H147" i="1"/>
  <c r="G147" i="1"/>
  <c r="D639" i="4"/>
  <c r="F412" i="4"/>
  <c r="D414" i="4"/>
  <c r="C407" i="1"/>
  <c r="F635" i="4"/>
  <c r="C629" i="1"/>
  <c r="E413" i="4"/>
  <c r="E291" i="4"/>
  <c r="D287" i="1" s="1"/>
  <c r="D285" i="1"/>
  <c r="E290" i="4"/>
  <c r="D286" i="1" s="1"/>
  <c r="F407" i="4"/>
  <c r="C402" i="1"/>
  <c r="G2" i="1"/>
  <c r="H2" i="1"/>
  <c r="N3" i="9" l="1"/>
  <c r="I11" i="3"/>
  <c r="F290" i="4"/>
  <c r="C286" i="1"/>
  <c r="F291" i="4"/>
  <c r="C287" i="1"/>
  <c r="F639" i="4"/>
  <c r="C633" i="1"/>
  <c r="G630" i="1"/>
  <c r="H630" i="1"/>
  <c r="D415" i="4"/>
  <c r="D640" i="4"/>
  <c r="D641" i="4" s="1"/>
  <c r="F413" i="4"/>
  <c r="C408" i="1"/>
  <c r="E415" i="4"/>
  <c r="D410" i="1" s="1"/>
  <c r="E640" i="4"/>
  <c r="D408" i="1"/>
  <c r="E414" i="4"/>
  <c r="D409" i="1" s="1"/>
  <c r="H629" i="1"/>
  <c r="G629" i="1"/>
  <c r="H403" i="1"/>
  <c r="G403" i="1"/>
  <c r="M3" i="9"/>
  <c r="I8" i="3"/>
  <c r="H402" i="1"/>
  <c r="G402" i="1"/>
  <c r="H285" i="1"/>
  <c r="G285" i="1"/>
  <c r="H407" i="1"/>
  <c r="G407" i="1"/>
  <c r="F414" i="4"/>
  <c r="C409" i="1"/>
  <c r="F641" i="4" l="1"/>
  <c r="C635" i="1"/>
  <c r="H408" i="1"/>
  <c r="G408" i="1"/>
  <c r="H409" i="1"/>
  <c r="G409" i="1"/>
  <c r="D642" i="4"/>
  <c r="F640" i="4"/>
  <c r="C634" i="1"/>
  <c r="F415" i="4"/>
  <c r="C410" i="1"/>
  <c r="H286" i="1"/>
  <c r="G286" i="1"/>
  <c r="H287" i="1"/>
  <c r="G287" i="1"/>
  <c r="E642" i="4"/>
  <c r="D634" i="1"/>
  <c r="E641" i="4"/>
  <c r="H633" i="1"/>
  <c r="G633" i="1"/>
  <c r="E645" i="4" l="1"/>
  <c r="D635" i="1"/>
  <c r="E646" i="4"/>
  <c r="D636" i="1"/>
  <c r="G634" i="1"/>
  <c r="H634" i="1"/>
  <c r="H635" i="1"/>
  <c r="G635" i="1"/>
  <c r="G410" i="1"/>
  <c r="H410" i="1"/>
  <c r="D646" i="4"/>
  <c r="C636" i="1"/>
  <c r="F642" i="4"/>
  <c r="D645" i="4"/>
  <c r="F645" i="4" l="1"/>
  <c r="H18" i="3"/>
  <c r="C639" i="1"/>
  <c r="G276" i="9"/>
  <c r="E276" i="9" s="1"/>
  <c r="B276" i="9" s="1"/>
  <c r="G636" i="1"/>
  <c r="H636" i="1"/>
  <c r="F646" i="4"/>
  <c r="H19" i="3"/>
  <c r="C640" i="1"/>
  <c r="I19" i="3"/>
  <c r="D640" i="1"/>
  <c r="H7" i="3"/>
  <c r="I18" i="3"/>
  <c r="D639" i="1"/>
  <c r="J3" i="9" l="1"/>
  <c r="H639" i="1"/>
  <c r="G639" i="1"/>
  <c r="H640" i="1"/>
  <c r="G640" i="1"/>
  <c r="G274" i="9" l="1"/>
  <c r="L272" i="9"/>
  <c r="H274" i="9"/>
  <c r="M272" i="9"/>
  <c r="H18" i="9"/>
  <c r="G18" i="9"/>
  <c r="J17" i="9"/>
  <c r="K11" i="9"/>
  <c r="I5" i="9"/>
  <c r="M16" i="9"/>
  <c r="J10" i="9"/>
  <c r="H16" i="9"/>
  <c r="L15" i="9"/>
  <c r="I13" i="9"/>
  <c r="K5" i="9"/>
  <c r="K13" i="9"/>
  <c r="J8" i="9"/>
  <c r="I7" i="9"/>
  <c r="G15" i="9"/>
  <c r="H15" i="9"/>
  <c r="K10" i="9"/>
  <c r="I6" i="9"/>
  <c r="K6" i="9"/>
  <c r="L16" i="9"/>
  <c r="I12" i="9"/>
  <c r="J9" i="9"/>
  <c r="I8" i="9"/>
  <c r="I9" i="9"/>
  <c r="G17" i="9"/>
  <c r="M15" i="9"/>
  <c r="K7" i="9"/>
  <c r="K12" i="9"/>
  <c r="J11" i="9"/>
  <c r="J6" i="9"/>
  <c r="G16" i="9"/>
  <c r="H17" i="9"/>
  <c r="J13" i="9"/>
  <c r="J5" i="9"/>
  <c r="J12" i="9"/>
  <c r="K9" i="9"/>
  <c r="I17" i="9"/>
  <c r="K8" i="9"/>
  <c r="I11" i="9"/>
  <c r="J7" i="9"/>
  <c r="E9" i="9" l="1"/>
  <c r="B9" i="9" s="1"/>
  <c r="E11" i="9"/>
  <c r="B11" i="9" s="1"/>
  <c r="F272" i="9"/>
  <c r="B272" i="9" s="1"/>
  <c r="E274" i="9"/>
  <c r="F16" i="9"/>
  <c r="E6" i="9"/>
  <c r="B6" i="9" s="1"/>
  <c r="E13" i="9"/>
  <c r="B13" i="9" s="1"/>
  <c r="E18" i="9"/>
  <c r="B18" i="9" s="1"/>
  <c r="E17" i="9"/>
  <c r="B17" i="9" s="1"/>
  <c r="F15" i="9"/>
  <c r="E16" i="9"/>
  <c r="E8" i="9"/>
  <c r="B8" i="9" s="1"/>
  <c r="E15" i="9"/>
  <c r="E10" i="9"/>
  <c r="B10" i="9" s="1"/>
  <c r="E7" i="9"/>
  <c r="B7" i="9" s="1"/>
  <c r="E12" i="9"/>
  <c r="B12" i="9" s="1"/>
  <c r="E5" i="9"/>
  <c r="B274" i="9"/>
  <c r="E20" i="9"/>
  <c r="I7" i="3" s="1"/>
  <c r="F20" i="9" l="1"/>
  <c r="B5" i="9"/>
  <c r="E4" i="9"/>
  <c r="B16" i="9"/>
  <c r="F14" i="9"/>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<sst xmlns="http://schemas.openxmlformats.org/spreadsheetml/2006/main" count="4360" uniqueCount="3421">
  <si>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</si>
  <si>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</si>
  <si>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</si>
  <si>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</si>
  <si>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</si>
  <si>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</si>
  <si>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</si>
  <si>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</si>
  <si>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</si>
  <si>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</si>
  <si>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</si>
  <si>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</si>
  <si>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</si>
  <si>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</si>
  <si>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</si>
  <si>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</si>
  <si>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</si>
  <si>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</si>
  <si>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</si>
  <si>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</si>
  <si>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</si>
  <si>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</si>
  <si>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</si>
  <si>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</si>
  <si>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</si>
  <si>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</si>
  <si>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</si>
  <si>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</si>
  <si>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</si>
  <si>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</si>
  <si>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</si>
  <si>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</si>
  <si>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</si>
  <si>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</si>
  <si>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</si>
  <si>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</si>
  <si>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</si>
  <si>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</si>
  <si>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</si>
  <si>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</si>
  <si>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</si>
  <si>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</si>
  <si>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</si>
  <si>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</si>
  <si>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</si>
  <si>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</si>
  <si>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</si>
  <si>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</si>
  <si>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21551 - SREDNJA ŠKOLA PLITIVIČKA JEZERA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</si>
  <si>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</si>
  <si>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</si>
  <si>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</si>
  <si>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</si>
  <si>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</si>
  <si>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</si>
  <si>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</si>
  <si>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</si>
  <si>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</si>
  <si>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</si>
  <si>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</si>
  <si>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</si>
  <si>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</si>
  <si>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</si>
  <si>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</si>
  <si>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</si>
  <si>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</si>
  <si>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</si>
  <si>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</si>
  <si>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</si>
  <si>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</si>
  <si>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</si>
  <si>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</si>
  <si>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</si>
  <si>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</si>
  <si>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</si>
  <si>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</si>
  <si>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</si>
  <si>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</si>
  <si>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</si>
  <si>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</si>
  <si>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</si>
  <si>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</si>
  <si>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</si>
  <si>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</si>
  <si>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</si>
  <si>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</si>
  <si>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</si>
  <si>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</si>
  <si>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</si>
  <si>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</si>
  <si>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</si>
  <si>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</si>
  <si>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</si>
  <si>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</si>
  <si>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</si>
  <si>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</si>
  <si>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</si>
  <si>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</si>
  <si>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</si>
  <si>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</si>
  <si>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</si>
  <si>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</si>
  <si>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</si>
  <si>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</si>
  <si>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</si>
  <si>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</si>
  <si>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</si>
  <si>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</si>
  <si>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</si>
  <si>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</si>
  <si>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</si>
  <si>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</si>
  <si>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</si>
  <si>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</si>
  <si>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</si>
  <si>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</si>
  <si>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</si>
  <si>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</si>
  <si>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</si>
  <si>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</si>
  <si>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</si>
  <si>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</si>
  <si>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</si>
  <si>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</si>
  <si>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</si>
  <si>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</si>
  <si>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</si>
  <si>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</si>
  <si>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</si>
  <si>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</si>
  <si>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</si>
  <si>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</si>
  <si>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</si>
  <si>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</si>
  <si>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</si>
  <si>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</si>
  <si>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</si>
  <si>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</si>
  <si>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</si>
  <si>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</si>
  <si>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</si>
  <si>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</si>
  <si>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</si>
  <si>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</si>
  <si>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</si>
  <si>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</si>
  <si>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</si>
  <si>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</si>
  <si>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</si>
  <si>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</si>
  <si>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</si>
  <si>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</si>
  <si>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</si>
  <si>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</si>
  <si>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</si>
  <si>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</si>
  <si>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</si>
  <si>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</si>
  <si>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</si>
  <si>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</si>
  <si>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</si>
  <si>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</si>
  <si>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</si>
  <si>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</si>
  <si>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</si>
  <si>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</si>
  <si>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</si>
  <si>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</si>
  <si>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</si>
  <si>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</si>
  <si>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</si>
  <si>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</si>
  <si>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</si>
  <si>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</si>
  <si>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</si>
  <si>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</si>
  <si>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</si>
  <si>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</si>
  <si>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</si>
  <si>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</si>
  <si>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</si>
  <si>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</si>
  <si>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</si>
  <si>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</si>
  <si>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</si>
  <si>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</si>
  <si>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</si>
  <si>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</si>
  <si>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</si>
  <si>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</si>
  <si>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</si>
  <si>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</si>
  <si>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</si>
  <si>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</si>
  <si>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</si>
  <si>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</si>
  <si>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</si>
  <si>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</si>
  <si>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</si>
  <si>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</si>
  <si>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</si>
  <si>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</si>
  <si>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</si>
  <si>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</si>
  <si>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</si>
  <si>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</si>
  <si>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</si>
  <si>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</si>
  <si>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</si>
  <si>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</si>
  <si>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</si>
  <si>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</si>
  <si>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</si>
  <si>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</si>
  <si>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</si>
  <si>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</si>
  <si>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</si>
  <si>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</si>
  <si>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</si>
  <si>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</si>
  <si>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</si>
  <si>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</si>
  <si>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</si>
  <si>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</si>
  <si>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</si>
  <si>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</si>
  <si>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</si>
  <si>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</si>
  <si>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</si>
  <si>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</si>
  <si>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</si>
  <si>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</si>
  <si>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</si>
  <si>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</si>
  <si>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</si>
  <si>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</si>
  <si>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</si>
  <si>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</si>
  <si>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</si>
  <si>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</si>
  <si>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</si>
  <si>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</si>
  <si>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</si>
  <si>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</si>
  <si>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</si>
  <si>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</si>
  <si>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</si>
  <si>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</si>
  <si>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</si>
  <si>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</si>
  <si>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</si>
  <si>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</si>
  <si>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</si>
  <si>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</si>
  <si>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</si>
  <si>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</si>
  <si>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</si>
  <si>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</si>
  <si>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</si>
  <si>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</si>
  <si>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</si>
  <si>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</si>
  <si>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</si>
  <si>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</si>
  <si>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</si>
  <si>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</si>
  <si>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</si>
  <si>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</si>
  <si>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</si>
  <si>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</si>
  <si>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</si>
  <si>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</si>
  <si>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</si>
  <si>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</si>
  <si>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</si>
  <si>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</si>
  <si>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</si>
  <si>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</si>
  <si>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</si>
  <si>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</si>
  <si>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</si>
  <si>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</si>
  <si>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</si>
  <si>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</si>
  <si>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</si>
  <si>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</si>
  <si>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</si>
  <si>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</si>
  <si>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</si>
  <si>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</si>
  <si>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</si>
  <si>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</si>
  <si>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</si>
  <si>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</si>
  <si>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</si>
  <si>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</si>
  <si>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</si>
  <si>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</si>
  <si>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</si>
  <si>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</si>
  <si>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</si>
  <si>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</si>
  <si>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</si>
  <si>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</si>
  <si>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</si>
  <si>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</si>
  <si>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</si>
  <si>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</si>
  <si>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</si>
  <si>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</si>
  <si>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</si>
  <si>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</si>
  <si>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</si>
  <si>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</si>
  <si>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</si>
  <si>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</si>
  <si>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</si>
  <si>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</si>
  <si>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</si>
  <si>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</si>
  <si>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</si>
  <si>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</si>
  <si>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</si>
  <si>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</si>
  <si>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</si>
  <si>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</si>
  <si>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</si>
  <si>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</si>
  <si>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</si>
  <si>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</si>
  <si>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</si>
  <si>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</si>
  <si>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</si>
  <si>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</si>
  <si>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</si>
  <si>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</si>
  <si>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</si>
  <si>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</si>
  <si>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</si>
  <si>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</si>
  <si>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</si>
  <si>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</si>
  <si>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</si>
  <si>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</si>
  <si>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</si>
  <si>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</si>
  <si>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</si>
  <si>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</si>
  <si>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</si>
  <si>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</si>
  <si>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</si>
  <si>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</si>
  <si>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</si>
  <si>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</si>
  <si>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</si>
  <si>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</si>
  <si>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</si>
  <si>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</si>
  <si>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</si>
  <si>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</si>
  <si>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</si>
  <si>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</si>
  <si>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</si>
  <si>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</si>
  <si>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</si>
  <si>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</si>
  <si>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</si>
  <si>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</si>
  <si>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</si>
  <si>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</si>
  <si>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</si>
  <si>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</si>
  <si>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</si>
  <si>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</si>
  <si>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</si>
  <si>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</si>
  <si>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</si>
  <si>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</si>
  <si>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</si>
  <si>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</si>
  <si>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</si>
  <si>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</si>
  <si>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</si>
  <si>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</si>
  <si>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</si>
  <si>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</si>
  <si>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</si>
  <si>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</si>
  <si>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</si>
  <si>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</si>
  <si>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</si>
  <si>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</si>
  <si>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</si>
  <si>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</si>
  <si>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</si>
  <si>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</si>
  <si>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</si>
  <si>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</si>
  <si>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</si>
  <si>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</si>
  <si>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</si>
  <si>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</si>
  <si>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</si>
  <si>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</si>
  <si>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</si>
  <si>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</si>
  <si>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</si>
  <si>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</si>
  <si>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</si>
  <si>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</si>
  <si>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</si>
  <si>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</si>
  <si>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</si>
  <si>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</si>
  <si>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</si>
  <si>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</si>
  <si>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</si>
  <si>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</si>
  <si>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</si>
  <si>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</si>
  <si>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</si>
  <si>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</si>
  <si>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</si>
  <si>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</si>
  <si>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</si>
  <si>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</si>
  <si>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</si>
  <si>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</si>
  <si>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</si>
  <si>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</si>
  <si>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</si>
  <si>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</si>
  <si>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</si>
  <si>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</si>
  <si>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</si>
  <si>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</si>
  <si>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</si>
  <si>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</si>
  <si>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</si>
  <si>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</si>
  <si>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</si>
  <si>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</si>
  <si>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</si>
  <si>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</si>
  <si>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</si>
  <si>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</si>
  <si>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</si>
  <si>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</si>
  <si>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</si>
  <si>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</si>
  <si>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</si>
  <si>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</si>
  <si>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</si>
  <si>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</si>
  <si>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</si>
  <si>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</si>
  <si>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</si>
  <si>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</si>
  <si>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</si>
  <si>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</si>
  <si>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</si>
  <si>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</si>
  <si>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</si>
  <si>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</si>
  <si>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</si>
  <si>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</si>
  <si>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</si>
  <si>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</si>
  <si>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</si>
  <si>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</si>
  <si>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</si>
  <si>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</si>
  <si>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</si>
  <si>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</si>
  <si>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</si>
  <si>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</si>
  <si>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</si>
  <si>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</si>
  <si>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</si>
  <si>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</si>
  <si>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</si>
  <si>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</si>
  <si>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</si>
  <si>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</si>
  <si>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</si>
  <si>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</si>
  <si>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</si>
  <si>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</si>
  <si>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</si>
  <si>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</si>
  <si>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</si>
  <si>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</si>
  <si>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</si>
  <si>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</si>
  <si>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</si>
  <si>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</si>
  <si>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</si>
  <si>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</si>
  <si>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</si>
  <si>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</si>
  <si>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</si>
  <si>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</si>
  <si>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</si>
  <si>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</si>
  <si>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</si>
  <si>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</si>
  <si>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</si>
  <si>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</si>
  <si>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</si>
  <si>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</si>
  <si>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</si>
  <si>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</si>
  <si>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</si>
  <si>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</si>
  <si>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</si>
  <si>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</si>
  <si>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</si>
  <si>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</si>
  <si>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</si>
  <si>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</si>
  <si>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</si>
  <si>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</si>
  <si>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</si>
  <si>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</si>
  <si>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</si>
  <si>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</si>
  <si>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</si>
  <si>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</si>
  <si>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</si>
  <si>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</si>
  <si>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</si>
  <si>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</si>
  <si>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</si>
  <si>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</si>
  <si>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</si>
  <si>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</si>
  <si>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</si>
  <si>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</si>
  <si>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</si>
  <si>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</si>
  <si>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</si>
  <si>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</si>
  <si>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</si>
  <si>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</si>
  <si>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</si>
  <si>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</si>
  <si>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</si>
  <si>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</si>
  <si>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</si>
  <si>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</si>
  <si>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</si>
  <si>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</si>
  <si>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</si>
  <si>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</si>
  <si>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</si>
  <si>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</si>
  <si>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</si>
  <si>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</si>
  <si>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</si>
  <si>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</si>
  <si>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</si>
  <si>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</si>
  <si>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</si>
  <si>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</si>
  <si>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</si>
  <si>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</si>
  <si>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</si>
  <si>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</si>
  <si>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</si>
  <si>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</si>
  <si>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</si>
  <si>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</si>
  <si>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</si>
  <si>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</si>
  <si>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</si>
  <si>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</si>
  <si>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</si>
  <si>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</si>
  <si>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</si>
  <si>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</si>
  <si>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</si>
  <si>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</si>
  <si>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</si>
  <si>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</si>
  <si>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</si>
  <si>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</si>
  <si>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</si>
  <si>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</si>
  <si>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</si>
  <si>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</si>
  <si>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</si>
  <si>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</si>
  <si>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</si>
  <si>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</si>
  <si>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</si>
  <si>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</si>
  <si>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</si>
  <si>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</si>
  <si>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</si>
  <si>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</si>
  <si>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</si>
  <si>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</si>
  <si>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</si>
  <si>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</si>
  <si>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</si>
  <si>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</si>
  <si>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</si>
  <si>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</si>
  <si>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</si>
  <si>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</si>
  <si>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</si>
  <si>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</si>
  <si>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</si>
  <si>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</si>
  <si>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</si>
  <si>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</si>
  <si>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</si>
  <si>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</si>
  <si>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</si>
  <si>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</si>
  <si>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</si>
  <si>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</si>
  <si>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</si>
  <si>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</si>
  <si>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</si>
  <si>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</si>
  <si>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</si>
  <si>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</si>
  <si>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</si>
  <si>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</si>
  <si>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</si>
  <si>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</si>
  <si>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</si>
  <si>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</si>
  <si>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</si>
  <si>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</si>
  <si>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</si>
  <si>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</si>
  <si>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</si>
  <si>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</si>
  <si>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</si>
  <si>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</si>
  <si>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</si>
  <si>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</si>
  <si>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</si>
  <si>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</si>
  <si>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</si>
  <si>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</si>
  <si>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</si>
  <si>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</si>
  <si>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</si>
  <si>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</si>
  <si>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</si>
  <si>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</si>
  <si>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</si>
  <si>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</si>
  <si>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</si>
  <si>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</si>
  <si>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</si>
  <si>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</si>
  <si>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</si>
  <si>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</si>
  <si>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</si>
  <si>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</si>
  <si>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</si>
  <si>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</si>
  <si>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</si>
  <si>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</si>
  <si>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</si>
  <si>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</si>
  <si>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</si>
  <si>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</si>
  <si>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</si>
  <si>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</si>
  <si>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</si>
  <si>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</si>
  <si>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</si>
  <si>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</si>
  <si>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</si>
  <si>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</si>
  <si>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</si>
  <si>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</si>
  <si>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</si>
  <si>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</si>
  <si>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</si>
  <si>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</si>
  <si>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</si>
  <si>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</si>
  <si>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</si>
  <si>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</si>
  <si>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</si>
  <si>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</si>
  <si>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</si>
  <si>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</si>
  <si>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</si>
  <si>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</si>
  <si>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</si>
  <si>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</si>
  <si>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</si>
  <si>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</si>
  <si>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</si>
  <si>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</si>
  <si>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</si>
  <si>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</si>
  <si>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</si>
  <si>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</si>
  <si>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</si>
  <si>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</si>
  <si>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</si>
  <si>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</si>
  <si>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</si>
  <si>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</si>
  <si>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</si>
  <si>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</si>
  <si>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</si>
  <si>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</si>
  <si>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</si>
  <si>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</si>
  <si>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</si>
  <si>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</si>
  <si>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</si>
  <si>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</si>
  <si>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</si>
  <si>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</si>
  <si>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</si>
  <si>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</si>
  <si>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</si>
  <si>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</si>
  <si>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</si>
  <si>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</si>
  <si>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</si>
  <si>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</si>
  <si>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</si>
  <si>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</si>
  <si>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</si>
  <si>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</si>
  <si>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</si>
  <si>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</si>
  <si>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</si>
  <si>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</si>
  <si>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</si>
  <si>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</si>
  <si>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</si>
  <si>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</si>
  <si>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</si>
  <si>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</si>
  <si>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</si>
  <si>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</si>
  <si>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</si>
  <si>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</si>
  <si>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</si>
  <si>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</si>
  <si>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</si>
  <si>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</si>
  <si>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</si>
  <si>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</si>
  <si>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</si>
  <si>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</si>
  <si>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</si>
  <si>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</si>
  <si>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</si>
  <si>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</si>
  <si>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</si>
  <si>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</si>
  <si>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</si>
  <si>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</si>
  <si>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</si>
  <si>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</si>
  <si>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</si>
  <si>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</si>
  <si>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</si>
  <si>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</si>
  <si>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</si>
  <si>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</si>
  <si>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</si>
  <si>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</si>
  <si>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</si>
  <si>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</si>
  <si>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</si>
  <si>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</si>
  <si>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</si>
  <si>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</si>
  <si>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</si>
  <si>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</si>
  <si>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</si>
  <si>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</si>
  <si>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</si>
  <si>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</si>
  <si>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</si>
  <si>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</si>
  <si>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</si>
  <si>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</si>
  <si>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</si>
  <si>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</si>
  <si>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</si>
  <si>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</si>
  <si>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</si>
  <si>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</si>
  <si>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</si>
  <si>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</si>
  <si>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</si>
  <si>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</si>
  <si>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</si>
  <si>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</si>
  <si>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</si>
  <si>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</si>
  <si>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</si>
  <si>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</si>
  <si>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</si>
  <si>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</si>
  <si>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</si>
  <si>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</si>
  <si>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</si>
  <si>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</si>
  <si>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</si>
  <si>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</si>
  <si>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</si>
  <si>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</si>
  <si>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</si>
  <si>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</si>
  <si>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</si>
  <si>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</si>
  <si>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</si>
  <si>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</si>
  <si>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</si>
  <si>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</si>
  <si>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</si>
  <si>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</si>
  <si>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</si>
  <si>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</si>
  <si>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</si>
  <si>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</si>
  <si>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</si>
  <si>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</si>
  <si>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</si>
  <si>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</si>
  <si>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</si>
  <si>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</si>
  <si>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</si>
  <si>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</si>
  <si>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</si>
  <si>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</si>
  <si>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</si>
  <si>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</si>
  <si>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</si>
  <si>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</si>
  <si>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</si>
  <si>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</si>
  <si>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</si>
  <si>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</si>
  <si>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</si>
  <si>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</si>
  <si>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</si>
  <si>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</si>
  <si>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</si>
  <si>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</si>
  <si>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</si>
  <si>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</si>
  <si>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</si>
  <si>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</si>
  <si>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</si>
  <si>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</si>
  <si>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</si>
  <si>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</si>
  <si>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</si>
  <si>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</si>
  <si>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</si>
  <si>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</si>
  <si>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</si>
  <si>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</si>
  <si>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</si>
  <si>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</si>
  <si>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</si>
  <si>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</si>
  <si>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</si>
  <si>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</si>
  <si>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</si>
  <si>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</si>
  <si>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</si>
  <si>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</si>
  <si>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</si>
  <si>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</si>
  <si>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</si>
  <si>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</si>
  <si>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</si>
  <si>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</si>
  <si>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</si>
  <si>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</si>
  <si>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</si>
  <si>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</si>
  <si>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</si>
  <si>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</si>
  <si>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</si>
  <si>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</si>
  <si>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</si>
  <si>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</si>
  <si>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</si>
  <si>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</si>
  <si>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</si>
  <si>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</si>
  <si>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</si>
  <si>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</si>
  <si>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</si>
  <si>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</si>
  <si>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</si>
  <si>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</si>
  <si>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</si>
  <si>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</si>
  <si>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</si>
  <si>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</si>
  <si>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</si>
  <si>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</si>
  <si>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</si>
  <si>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</si>
  <si>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</si>
  <si>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</si>
  <si>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</si>
  <si>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</si>
  <si>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</si>
  <si>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</si>
  <si>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</si>
  <si>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</si>
  <si>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</si>
  <si>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</si>
  <si>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</si>
  <si>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</si>
  <si>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</si>
  <si>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</si>
  <si>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</si>
  <si>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</si>
  <si>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</si>
  <si>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</si>
  <si>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</si>
  <si>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</si>
  <si>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</si>
  <si>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</si>
  <si>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</si>
  <si>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</si>
  <si>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</si>
  <si>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</si>
  <si>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</si>
  <si>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</si>
  <si>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</si>
  <si>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</si>
  <si>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</si>
  <si>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</si>
  <si>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</si>
  <si>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</si>
  <si>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</si>
  <si>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</si>
  <si>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</si>
  <si>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</si>
  <si>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</si>
  <si>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</si>
  <si>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</si>
  <si>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</si>
  <si>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</si>
  <si>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</si>
  <si>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</si>
  <si>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</si>
  <si>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</si>
  <si>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</si>
  <si>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</si>
  <si>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</si>
  <si>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</si>
  <si>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</si>
  <si>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</si>
  <si>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</si>
  <si>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</si>
  <si>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</si>
  <si>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</si>
  <si>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</si>
  <si>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</si>
  <si>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</si>
  <si>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</si>
  <si>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</si>
  <si>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</si>
  <si>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</si>
  <si>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</si>
  <si>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</si>
  <si>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</si>
  <si>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</si>
  <si>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</si>
  <si>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</si>
  <si>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</si>
  <si>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</si>
  <si>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</si>
  <si>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</si>
  <si>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</si>
  <si>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</si>
  <si>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</si>
  <si>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</si>
  <si>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</si>
  <si>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</si>
  <si>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</si>
  <si>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</si>
  <si>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</si>
  <si>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</si>
  <si>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</si>
  <si>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</si>
  <si>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</si>
  <si>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</si>
  <si>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</si>
  <si>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</si>
  <si>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</si>
  <si>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</si>
  <si>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</si>
  <si>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</si>
  <si>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</si>
  <si>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</si>
  <si>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</si>
  <si>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</si>
  <si>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</si>
  <si>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</si>
  <si>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</si>
  <si>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</si>
  <si>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</si>
  <si>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</si>
  <si>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</si>
  <si>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</si>
  <si>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</si>
  <si>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</si>
  <si>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</si>
  <si>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</si>
  <si>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</si>
  <si>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</si>
  <si>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</si>
  <si>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</si>
  <si>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</si>
  <si>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</si>
  <si>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</si>
  <si>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</si>
  <si>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</si>
  <si>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</si>
  <si>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</si>
  <si>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</si>
  <si>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</si>
  <si>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</si>
  <si>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</si>
  <si>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</si>
  <si>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</si>
  <si>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</si>
  <si>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</si>
  <si>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</si>
  <si>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</si>
  <si>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</si>
  <si>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</si>
  <si>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</si>
  <si>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</si>
  <si>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</si>
  <si>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</si>
  <si>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</si>
  <si>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</si>
  <si>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</si>
  <si>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</si>
  <si>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</si>
  <si>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</si>
  <si>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</si>
  <si>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</si>
  <si>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</si>
  <si>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</si>
  <si>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</si>
  <si>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</si>
  <si>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</si>
  <si>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</si>
  <si>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</si>
  <si>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</si>
  <si>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</si>
  <si>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</si>
  <si>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</si>
  <si>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</si>
  <si>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</si>
  <si>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</si>
  <si>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</si>
  <si>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</si>
  <si>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</si>
  <si>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</si>
  <si>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</si>
  <si>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</si>
  <si>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</si>
  <si>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</si>
  <si>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</si>
  <si>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</si>
  <si>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</si>
  <si>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</si>
  <si>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</si>
  <si>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</si>
  <si>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</si>
  <si>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</si>
  <si>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</si>
  <si>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</si>
  <si>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</si>
  <si>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</si>
  <si>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</si>
  <si>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</si>
  <si>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</si>
  <si>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</si>
  <si>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</si>
  <si>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</si>
  <si>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</si>
  <si>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</si>
  <si>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</si>
  <si>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</si>
  <si>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</si>
  <si>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</si>
  <si>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</si>
  <si>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</si>
  <si>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</si>
  <si>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</si>
  <si>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</si>
  <si>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</si>
  <si>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</si>
  <si>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</si>
  <si>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</si>
  <si>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</si>
  <si>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</si>
  <si>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</si>
  <si>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</si>
  <si>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</si>
  <si>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</si>
  <si>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</si>
  <si>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</si>
  <si>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</si>
  <si>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</si>
  <si>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</si>
  <si>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</si>
  <si>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</si>
  <si>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</si>
  <si>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</si>
  <si>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</si>
  <si>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</si>
  <si>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</si>
  <si>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</si>
  <si>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</si>
  <si>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</si>
  <si>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</si>
  <si>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</si>
  <si>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</si>
  <si>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</si>
  <si>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</si>
  <si>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</si>
  <si>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</si>
  <si>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</si>
  <si>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</si>
  <si>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</si>
  <si>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</si>
  <si>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</si>
  <si>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</si>
  <si>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</si>
  <si>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</si>
  <si>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</si>
  <si>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</si>
  <si>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</si>
  <si>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</si>
  <si>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</si>
  <si>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</si>
  <si>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</si>
  <si>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</si>
  <si>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</si>
  <si>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</si>
  <si>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</si>
  <si>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</si>
  <si>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</si>
  <si>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</si>
  <si>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</si>
  <si>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</si>
  <si>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</si>
  <si>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</si>
  <si>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</si>
  <si>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</si>
  <si>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</si>
  <si>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</si>
  <si>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</si>
  <si>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</si>
  <si>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</si>
  <si>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</si>
  <si>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</si>
  <si>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</si>
  <si>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</si>
  <si>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</si>
  <si>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</si>
  <si>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</si>
  <si>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</si>
  <si>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</si>
  <si>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</si>
  <si>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</si>
  <si>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</si>
  <si>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</si>
  <si>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</si>
  <si>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</si>
  <si>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</si>
  <si>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</si>
  <si>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</si>
  <si>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</si>
  <si>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</si>
  <si>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</si>
  <si>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</si>
  <si>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</si>
  <si>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</si>
  <si>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</si>
  <si>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</si>
  <si>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</si>
  <si>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</si>
  <si>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</si>
  <si>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</si>
  <si>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</si>
  <si>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</si>
  <si>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</si>
  <si>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</si>
  <si>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</si>
  <si>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</si>
  <si>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</si>
  <si>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</si>
  <si>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</si>
  <si>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</si>
  <si>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</si>
  <si>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</si>
  <si>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</si>
  <si>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</si>
  <si>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</si>
  <si>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</si>
  <si>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</si>
  <si>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</si>
  <si>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</si>
  <si>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</si>
  <si>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</si>
  <si>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</si>
  <si>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</si>
  <si>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</si>
  <si>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</si>
  <si>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</si>
  <si>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</si>
  <si>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</si>
  <si>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</si>
  <si>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</si>
  <si>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</si>
  <si>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</si>
  <si>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</si>
  <si>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</si>
  <si>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</si>
  <si>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</si>
  <si>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</si>
  <si>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</si>
  <si>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</si>
  <si>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</si>
  <si>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</si>
  <si>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</si>
  <si>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</si>
  <si>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</si>
  <si>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</si>
  <si>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</si>
  <si>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</si>
  <si>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</si>
  <si>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</si>
  <si>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</si>
  <si>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</si>
  <si>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</si>
  <si>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</si>
  <si>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</si>
  <si>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</si>
  <si>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</si>
  <si>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</si>
  <si>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</si>
  <si>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</si>
  <si>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</si>
  <si>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</si>
  <si>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</si>
  <si>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</si>
  <si>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</si>
  <si>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</si>
  <si>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</si>
  <si>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</si>
  <si>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</si>
  <si>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</si>
  <si>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</si>
  <si>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</si>
  <si>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</si>
  <si>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</si>
  <si>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</si>
  <si>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</si>
  <si>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</si>
  <si>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</si>
  <si>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</si>
  <si>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</si>
  <si>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</si>
  <si>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</si>
  <si>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</si>
  <si>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</si>
  <si>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</si>
  <si>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</si>
  <si>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</si>
  <si>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</si>
  <si>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</si>
  <si>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</si>
  <si>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</si>
  <si>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</si>
  <si>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</si>
  <si>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</si>
  <si>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</si>
  <si>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</si>
  <si>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</si>
  <si>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</si>
  <si>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</si>
  <si>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</si>
  <si>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</si>
  <si>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</si>
  <si>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</si>
  <si>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</si>
  <si>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</si>
  <si>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</si>
  <si>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</si>
  <si>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</si>
  <si>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</si>
  <si>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</si>
  <si>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</si>
  <si>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</si>
  <si>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</si>
  <si>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</si>
  <si>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</si>
  <si>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</si>
  <si>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</si>
  <si>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</si>
  <si>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</si>
  <si>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</si>
  <si>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</si>
  <si>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</si>
  <si>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</si>
  <si>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</si>
  <si>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</si>
  <si>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</si>
  <si>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</si>
  <si>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</si>
  <si>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</si>
  <si>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</si>
  <si>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</si>
  <si>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</si>
  <si>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</si>
  <si>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</si>
  <si>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</si>
  <si>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</si>
  <si>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</si>
  <si>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</si>
  <si>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</si>
  <si>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</si>
  <si>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</si>
  <si>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</si>
  <si>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</si>
  <si>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</si>
  <si>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</si>
  <si>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</si>
  <si>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</si>
  <si>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</si>
  <si>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</si>
  <si>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</si>
  <si>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</si>
  <si>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</si>
  <si>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</si>
  <si>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</si>
  <si>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</si>
  <si>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</si>
  <si>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</si>
  <si>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</si>
  <si>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</si>
  <si>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</si>
  <si>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</si>
  <si>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</si>
  <si>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</si>
  <si>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</si>
  <si>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</si>
  <si>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</si>
  <si>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</si>
  <si>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</si>
  <si>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</si>
  <si>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</si>
  <si>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</si>
  <si>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</si>
  <si>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</si>
  <si>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</si>
  <si>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</si>
  <si>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</si>
  <si>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</si>
  <si>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</si>
  <si>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</si>
  <si>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</si>
  <si>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</si>
  <si>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</si>
  <si>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</si>
  <si>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</si>
  <si>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</si>
  <si>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</si>
  <si>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</si>
  <si>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</si>
  <si>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</si>
  <si>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</si>
  <si>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</si>
  <si>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</si>
  <si>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</si>
  <si>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</si>
  <si>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</si>
  <si>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</si>
  <si>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</si>
  <si>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</si>
  <si>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</si>
  <si>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</si>
  <si>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</si>
  <si>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</si>
  <si>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</si>
  <si>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</si>
  <si>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</si>
  <si>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</si>
  <si>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</si>
  <si>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</si>
  <si>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</si>
  <si>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</si>
  <si>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</si>
  <si>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</si>
  <si>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</si>
  <si>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</si>
  <si>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</si>
  <si>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</si>
  <si>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</si>
  <si>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</si>
  <si>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</si>
  <si>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</si>
  <si>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</si>
  <si>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</si>
  <si>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</si>
  <si>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</si>
  <si>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</si>
  <si>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</si>
  <si>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</si>
  <si>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</si>
  <si>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</si>
  <si>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</si>
  <si>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</si>
  <si>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</si>
  <si>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</si>
  <si>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</si>
  <si>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</si>
  <si>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</si>
  <si>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</si>
  <si>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</si>
  <si>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</si>
  <si>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</si>
  <si>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</si>
  <si>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</si>
  <si>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</si>
  <si>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</si>
  <si>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</si>
  <si>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</si>
  <si>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</si>
  <si>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</si>
  <si>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</si>
  <si>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</si>
  <si>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</si>
  <si>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</si>
  <si>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</si>
  <si>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</si>
  <si>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</si>
  <si>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</si>
  <si>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</si>
  <si>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</si>
  <si>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</si>
  <si>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</si>
  <si>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</si>
  <si>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</si>
  <si>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</si>
  <si>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</si>
  <si>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</si>
  <si>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</si>
  <si>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</si>
  <si>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</si>
  <si>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</si>
  <si>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</si>
  <si>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</si>
  <si>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</si>
  <si>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</si>
  <si>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</si>
  <si>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</si>
  <si>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</si>
  <si>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</si>
  <si>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</si>
  <si>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</si>
  <si>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</si>
  <si>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</si>
  <si>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</si>
  <si>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</si>
  <si>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</si>
  <si>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</si>
  <si>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</si>
  <si>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</si>
  <si>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</si>
  <si>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</si>
  <si>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</si>
  <si>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</si>
  <si>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</si>
  <si>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</si>
  <si>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</si>
  <si>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</si>
  <si>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</si>
  <si>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</si>
  <si>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</si>
  <si>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</si>
  <si>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</si>
  <si>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</si>
  <si>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</si>
  <si>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</si>
  <si>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</si>
  <si>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</si>
  <si>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</si>
  <si>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</si>
  <si>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</si>
  <si>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</si>
  <si>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</si>
  <si>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</si>
  <si>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</si>
  <si>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</si>
  <si>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</si>
  <si>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</si>
  <si>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</si>
  <si>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</si>
  <si>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</si>
  <si>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</si>
  <si>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</si>
  <si>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</si>
  <si>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</si>
  <si>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</si>
  <si>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</si>
  <si>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</si>
  <si>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</si>
  <si>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</si>
  <si>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</si>
  <si>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</si>
  <si>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</si>
  <si>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</si>
  <si>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</si>
  <si>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</si>
  <si>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</si>
  <si>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</si>
  <si>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</si>
  <si>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</si>
  <si>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</si>
  <si>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</si>
  <si>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</si>
  <si>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</si>
  <si>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</si>
  <si>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</si>
  <si>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</si>
  <si>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</si>
  <si>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</si>
  <si>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</si>
  <si>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</si>
  <si>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</si>
  <si>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</si>
  <si>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</si>
  <si>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</si>
  <si>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</si>
  <si>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</si>
  <si>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</si>
  <si>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</si>
  <si>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</si>
  <si>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</si>
  <si>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</si>
  <si>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</si>
  <si>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</si>
  <si>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</si>
  <si>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</si>
  <si>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</si>
  <si>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</si>
  <si>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</si>
  <si>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</si>
  <si>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</si>
  <si>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</si>
  <si>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</si>
  <si>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</si>
  <si>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</si>
  <si>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</si>
  <si>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</si>
  <si>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</si>
  <si>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</si>
  <si>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</si>
  <si>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</si>
  <si>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</si>
  <si>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</si>
  <si>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</si>
  <si>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</si>
  <si>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</si>
  <si>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</si>
  <si>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</si>
  <si>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</si>
  <si>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</si>
  <si>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</si>
  <si>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</si>
  <si>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</si>
  <si>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</si>
  <si>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</si>
  <si>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</si>
  <si>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</si>
  <si>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</si>
  <si>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</si>
  <si>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</si>
  <si>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</si>
  <si>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</si>
  <si>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</si>
  <si>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</si>
  <si>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</si>
  <si>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</si>
  <si>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</si>
  <si>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</si>
  <si>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</si>
  <si>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</si>
  <si>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</si>
  <si>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</si>
  <si>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</si>
  <si>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</si>
  <si>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</si>
  <si>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</si>
  <si>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</si>
  <si>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</si>
  <si>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</si>
  <si>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</si>
  <si>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</si>
  <si>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</si>
  <si>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</si>
  <si>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</si>
  <si>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</si>
  <si>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</si>
  <si>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</si>
  <si>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</si>
  <si>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</si>
  <si>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</si>
  <si>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</si>
  <si>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</si>
  <si>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</si>
  <si>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</si>
  <si>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</si>
  <si>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</si>
  <si>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</si>
  <si>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</si>
  <si>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</si>
  <si>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</si>
  <si>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</si>
  <si>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</si>
  <si>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</si>
  <si>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</si>
  <si>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</si>
  <si>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</si>
  <si>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</si>
  <si>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</si>
  <si>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</si>
  <si>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</si>
  <si>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</si>
  <si>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</si>
  <si>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</si>
  <si>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</si>
  <si>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</si>
  <si>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</si>
  <si>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</si>
  <si>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</si>
  <si>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</si>
  <si>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</si>
  <si>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</si>
  <si>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</si>
  <si>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</si>
  <si>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</si>
  <si>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</si>
  <si>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</si>
  <si>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</si>
  <si>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</si>
  <si>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</si>
  <si>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</si>
  <si>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</si>
  <si>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</si>
  <si>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</si>
  <si>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</si>
  <si>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</si>
  <si>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</si>
  <si>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</si>
  <si>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</si>
  <si>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</si>
  <si>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</si>
  <si>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</si>
  <si>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</si>
  <si>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</si>
  <si>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</si>
  <si>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</si>
  <si>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</si>
  <si>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</si>
  <si>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</si>
  <si>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</si>
  <si>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</si>
  <si>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</si>
  <si>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</si>
  <si>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</si>
  <si>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</si>
  <si>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</si>
  <si>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</si>
  <si>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</si>
  <si>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</si>
  <si>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</si>
  <si>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</si>
  <si>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</si>
  <si>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</si>
  <si>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</si>
  <si>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</si>
  <si>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</si>
  <si>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</si>
  <si>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</si>
  <si>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</si>
  <si>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</si>
  <si>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</si>
  <si>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</si>
  <si>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</si>
  <si>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</si>
  <si>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</si>
  <si>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</si>
  <si>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</si>
  <si>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</si>
  <si>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</si>
  <si>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</si>
  <si>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</si>
  <si>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</si>
  <si>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</si>
  <si>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</si>
  <si>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</si>
  <si>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</si>
  <si>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</si>
  <si>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</si>
  <si>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</si>
  <si>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</si>
  <si>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</si>
  <si>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</si>
  <si>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</si>
  <si>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</si>
  <si>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</si>
  <si>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</si>
  <si>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</si>
  <si>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</si>
  <si>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</si>
  <si>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</si>
  <si>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</si>
  <si>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</si>
  <si>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</si>
  <si>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</si>
  <si>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</si>
  <si>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</si>
  <si>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</si>
  <si>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</si>
  <si>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</si>
  <si>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</si>
  <si>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</si>
  <si>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</si>
  <si>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</si>
  <si>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</si>
  <si>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</si>
  <si>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</si>
  <si>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</si>
  <si>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</si>
  <si>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</si>
  <si>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</si>
  <si>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</si>
  <si>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</si>
  <si>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</si>
  <si>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</si>
  <si>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</si>
  <si>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</si>
  <si>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</si>
  <si>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</si>
  <si>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</si>
  <si>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</si>
  <si>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</si>
  <si>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</si>
  <si>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</si>
  <si>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</si>
  <si>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</si>
  <si>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</si>
  <si>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</si>
  <si>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</si>
  <si>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</si>
  <si>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</si>
  <si>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</si>
  <si>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</si>
  <si>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</si>
  <si>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</si>
  <si>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</si>
  <si>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</si>
  <si>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</si>
  <si>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</si>
  <si>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</si>
  <si>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</si>
  <si>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</si>
  <si>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</si>
  <si>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</si>
  <si>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</si>
  <si>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</si>
  <si>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</si>
  <si>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</si>
  <si>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</si>
  <si>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</si>
  <si>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</si>
  <si>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</si>
  <si>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</si>
  <si>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</si>
  <si>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</si>
  <si>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</si>
  <si>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</si>
  <si>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</si>
  <si>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</si>
  <si>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</si>
  <si>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</si>
  <si>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</si>
  <si>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</si>
  <si>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</si>
  <si>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</si>
  <si>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</si>
  <si>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</si>
  <si>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</si>
  <si>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</si>
  <si>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</si>
  <si>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</si>
  <si>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</si>
  <si>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</si>
  <si>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</si>
  <si>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</si>
  <si>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</si>
  <si>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</si>
  <si>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</si>
  <si>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</si>
  <si>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</si>
  <si>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</si>
  <si>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</si>
  <si>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</si>
  <si>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</si>
  <si>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</si>
  <si>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</si>
  <si>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</si>
  <si>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</si>
  <si>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</si>
  <si>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</si>
  <si>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</si>
  <si>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</si>
  <si>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</si>
  <si>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</si>
  <si>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</si>
  <si>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</si>
  <si>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</si>
  <si>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</si>
  <si>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</si>
  <si>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</si>
  <si>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</si>
  <si>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</si>
  <si>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</si>
  <si>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</si>
  <si>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</si>
  <si>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</si>
  <si>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</si>
  <si>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</si>
  <si>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</si>
  <si>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</si>
  <si>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</si>
  <si>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</si>
  <si>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</si>
  <si>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</si>
  <si>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</si>
  <si>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</si>
  <si>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</si>
  <si>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</si>
  <si>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</si>
  <si>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</si>
  <si>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</si>
  <si>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</si>
  <si>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</si>
  <si>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</si>
  <si>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</si>
  <si>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</si>
  <si>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</si>
  <si>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</si>
  <si>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</si>
  <si>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</si>
  <si>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</si>
  <si>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</si>
  <si>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</si>
  <si>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</si>
  <si>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</si>
  <si>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</si>
  <si>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</si>
  <si>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</si>
  <si>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</si>
  <si>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</si>
  <si>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</si>
  <si>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</si>
  <si>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</si>
  <si>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</si>
  <si>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</si>
  <si>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</si>
  <si>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</si>
  <si>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</si>
  <si>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</si>
  <si>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</si>
  <si>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</si>
  <si>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</si>
  <si>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</si>
  <si>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</si>
  <si>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</si>
  <si>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</si>
  <si>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</si>
  <si>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</si>
  <si>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</si>
  <si>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</si>
  <si>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</si>
  <si>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</si>
  <si>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</si>
  <si>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</si>
  <si>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</si>
  <si>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</si>
  <si>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</si>
  <si>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</si>
  <si>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</si>
  <si>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</si>
  <si>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</si>
  <si>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</si>
  <si>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</si>
  <si>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</si>
  <si>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</si>
  <si>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</si>
  <si>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</si>
  <si>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</si>
  <si>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</si>
  <si>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</si>
  <si>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</si>
  <si>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</si>
  <si>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</si>
  <si>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</si>
  <si>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</si>
  <si>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</si>
  <si>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</si>
  <si>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</si>
  <si>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</si>
  <si>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</si>
  <si>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</si>
  <si>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</si>
  <si>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</si>
  <si>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</si>
  <si>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</si>
  <si>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</si>
  <si>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</si>
  <si>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</si>
  <si>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</si>
  <si>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</si>
  <si>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</si>
  <si>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</si>
  <si>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</si>
  <si>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</si>
  <si>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</si>
  <si>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</si>
  <si>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</si>
  <si>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</si>
  <si>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</si>
  <si>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</si>
  <si>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</si>
  <si>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</si>
  <si>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</si>
  <si>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</si>
  <si>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</si>
  <si>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</si>
  <si>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</si>
  <si>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</si>
  <si>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</si>
  <si>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</si>
  <si>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</si>
  <si>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</si>
  <si>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</si>
  <si>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</si>
  <si>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</si>
  <si>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</si>
  <si>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</si>
  <si>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</si>
  <si>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</si>
  <si>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</si>
  <si>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</si>
  <si>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</si>
  <si>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</si>
  <si>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</si>
  <si>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</si>
  <si>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</si>
  <si>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</si>
  <si>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</si>
  <si>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</si>
  <si>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</si>
  <si>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</si>
  <si>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</si>
  <si>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</si>
  <si>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</si>
  <si>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</si>
  <si>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</si>
  <si>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</si>
  <si>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</si>
  <si>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</si>
  <si>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</si>
  <si>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</si>
  <si>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</si>
  <si>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</si>
  <si>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</si>
  <si>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</si>
  <si>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</si>
  <si>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</si>
  <si>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</si>
  <si>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</si>
  <si>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</si>
  <si>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</si>
  <si>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</si>
  <si>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</si>
  <si>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</si>
  <si>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</si>
  <si>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</si>
  <si>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</si>
  <si>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</si>
  <si>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</si>
  <si>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</si>
  <si>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</si>
  <si>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</si>
  <si>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</si>
  <si>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</si>
  <si>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</si>
  <si>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</si>
  <si>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</si>
  <si>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</si>
  <si>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</si>
  <si>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</si>
  <si>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</si>
  <si>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</si>
  <si>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</si>
  <si>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</si>
  <si>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</si>
  <si>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</si>
  <si>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</si>
  <si>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</si>
  <si>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</si>
  <si>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</si>
  <si>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</si>
  <si>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</si>
  <si>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</si>
  <si>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</si>
  <si>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</si>
  <si>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</si>
  <si>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</si>
  <si>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</si>
  <si>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</si>
  <si>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</si>
  <si>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</si>
  <si>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</si>
  <si>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</si>
  <si>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</si>
  <si>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</si>
  <si>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</si>
  <si>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</si>
  <si>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</si>
  <si>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</si>
  <si>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</si>
  <si>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</si>
  <si>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</si>
  <si>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</si>
  <si>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</si>
  <si>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</si>
  <si>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</si>
  <si>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</si>
  <si>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</si>
  <si>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</si>
  <si>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</si>
  <si>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</si>
  <si>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</si>
  <si>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</si>
  <si>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</si>
  <si>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</si>
  <si>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</si>
  <si>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</si>
  <si>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</si>
  <si>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</si>
  <si>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</si>
  <si>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</si>
  <si>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</si>
  <si>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</si>
  <si>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</si>
  <si>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</si>
  <si>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</si>
  <si>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</si>
  <si>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</si>
  <si>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</si>
  <si>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</si>
  <si>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</si>
  <si>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</si>
  <si>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</si>
  <si>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</si>
  <si>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</si>
  <si>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</si>
  <si>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</si>
  <si>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</si>
  <si>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</si>
  <si>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</si>
  <si>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</si>
  <si>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</si>
  <si>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</si>
  <si>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</si>
  <si>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</si>
  <si>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</si>
  <si>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</si>
  <si>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</si>
  <si>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</si>
  <si>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</si>
  <si>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</si>
  <si>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</si>
  <si>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</si>
  <si>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</si>
  <si>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</si>
  <si>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</si>
  <si>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</si>
  <si>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</si>
  <si>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</si>
  <si>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</si>
  <si>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</si>
  <si>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</si>
  <si>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</si>
  <si>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</si>
  <si>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</si>
  <si>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</si>
  <si>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</si>
  <si>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</si>
  <si>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</si>
  <si>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</si>
  <si>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</si>
  <si>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</si>
  <si>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</si>
  <si>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</si>
  <si>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</si>
  <si>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</si>
  <si>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</si>
  <si>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</si>
  <si>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</si>
  <si>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</si>
  <si>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</si>
  <si>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</si>
  <si>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</si>
  <si>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</si>
  <si>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</si>
  <si>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</si>
  <si>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</si>
  <si>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</si>
  <si>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</si>
  <si>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</si>
  <si>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</si>
  <si>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</si>
  <si>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</si>
  <si>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</si>
  <si>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</si>
  <si>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</si>
  <si>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</si>
  <si>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</si>
  <si>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</si>
  <si>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</si>
  <si>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</si>
  <si>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</si>
  <si>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</si>
  <si>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</si>
  <si>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</si>
  <si>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</si>
  <si>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</si>
  <si>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</si>
  <si>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</si>
  <si>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</si>
  <si>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</si>
  <si>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</si>
  <si>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</si>
  <si>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</si>
  <si>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</si>
  <si>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</si>
  <si>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</si>
  <si>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</si>
  <si>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</si>
  <si>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</si>
  <si>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</si>
  <si>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</si>
  <si>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</si>
  <si>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</si>
  <si>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</si>
  <si>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</si>
  <si>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</si>
  <si>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</si>
  <si>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</si>
  <si>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</si>
  <si>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</si>
  <si>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</si>
  <si>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</si>
  <si>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</si>
  <si>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</si>
  <si>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</si>
  <si>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</si>
  <si>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</si>
  <si>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</si>
  <si>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</si>
  <si>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</si>
  <si>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</si>
  <si>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</si>
  <si>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</si>
  <si>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</si>
  <si>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</si>
  <si>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</si>
  <si>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</si>
  <si>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</si>
  <si>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</si>
  <si>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</si>
  <si>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</si>
  <si>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</si>
  <si>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</si>
  <si>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</si>
  <si>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</si>
  <si>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</si>
  <si>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</si>
  <si>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</si>
  <si>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</si>
  <si>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</si>
  <si>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</si>
  <si>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</si>
  <si>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</si>
  <si>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</si>
  <si>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</si>
  <si>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</si>
  <si>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</si>
  <si>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</si>
  <si>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</si>
  <si>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</si>
  <si>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</si>
  <si>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</si>
  <si>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</si>
  <si>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</si>
  <si>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</si>
  <si>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</si>
  <si>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</si>
  <si>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</si>
  <si>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</si>
  <si>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</si>
  <si>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</si>
  <si>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</si>
  <si>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</si>
  <si>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</si>
  <si>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</si>
  <si>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</si>
  <si>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</si>
  <si>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</si>
  <si>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</si>
  <si>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</si>
  <si>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</si>
  <si>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</si>
  <si>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</si>
  <si>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</si>
  <si>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</si>
  <si>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</si>
  <si>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</si>
  <si>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</si>
  <si>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</si>
  <si>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</si>
  <si>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</si>
  <si>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</si>
  <si>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</si>
  <si>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</si>
  <si>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</si>
  <si>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</si>
  <si>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</si>
  <si>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</si>
  <si>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</si>
  <si>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</si>
  <si>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</si>
  <si>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</si>
  <si>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</si>
  <si>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</si>
  <si>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</si>
  <si>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</si>
  <si>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</si>
  <si>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</si>
  <si>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</si>
  <si>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</si>
  <si>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</si>
  <si>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</si>
  <si>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</si>
  <si>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</si>
  <si>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</si>
  <si>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</si>
  <si>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</si>
  <si>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</si>
  <si>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</si>
  <si>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</si>
  <si>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</si>
  <si>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</si>
  <si>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</si>
  <si>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</si>
  <si>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</si>
  <si>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</si>
  <si>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</si>
  <si>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</si>
  <si>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</si>
  <si>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</si>
  <si>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</si>
  <si>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</si>
  <si>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</si>
  <si>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</si>
  <si>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</si>
  <si>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</si>
  <si>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</si>
  <si>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</si>
  <si>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</si>
  <si>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</si>
  <si>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</si>
  <si>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</si>
  <si>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</si>
  <si>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</si>
  <si>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</si>
  <si>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</si>
  <si>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</si>
  <si>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</si>
  <si>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</si>
  <si>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</si>
  <si>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</si>
  <si>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</si>
  <si>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</si>
  <si>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</si>
  <si>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</si>
  <si>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</si>
  <si>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</si>
  <si>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</si>
  <si>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</si>
  <si>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</si>
  <si>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</si>
  <si>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</si>
  <si>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</si>
  <si>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</si>
  <si>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</si>
  <si>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</si>
  <si>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</si>
  <si>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</si>
  <si>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</si>
  <si>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</si>
  <si>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</si>
  <si>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</si>
  <si>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</si>
  <si>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</si>
  <si>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</si>
  <si>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</si>
  <si>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</si>
  <si>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</si>
  <si>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</si>
  <si>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</si>
  <si>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</si>
  <si>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</si>
  <si>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</si>
  <si>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</si>
  <si>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</si>
  <si>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</si>
  <si>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</si>
  <si>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</si>
  <si>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</si>
  <si>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</si>
  <si>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</si>
  <si>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</si>
  <si>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</si>
  <si>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</si>
  <si>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</si>
  <si>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</si>
  <si>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</si>
  <si>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</si>
  <si>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</si>
  <si>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</si>
  <si>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</si>
  <si>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</si>
  <si>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</si>
  <si>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</si>
  <si>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</si>
  <si>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</si>
  <si>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</si>
  <si>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</si>
  <si>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</si>
  <si>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</si>
  <si>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</si>
  <si>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</si>
  <si>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</si>
  <si>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</si>
  <si>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</si>
  <si>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</si>
  <si>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</si>
  <si>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</si>
  <si>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</si>
  <si>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</si>
  <si>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</si>
  <si>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</si>
  <si>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</si>
  <si>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</si>
  <si>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</si>
  <si>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</si>
  <si>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</si>
  <si>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</si>
  <si>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</si>
  <si>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</si>
  <si>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</si>
  <si>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</si>
  <si>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</si>
  <si>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</si>
  <si>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</si>
  <si>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</si>
  <si>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</si>
  <si>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</si>
  <si>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</si>
  <si>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</si>
  <si>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</si>
  <si>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</si>
  <si>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</si>
  <si>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</si>
  <si>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</si>
  <si>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</si>
  <si>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</si>
  <si>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</si>
  <si>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</si>
  <si>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</si>
  <si>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</si>
  <si>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</si>
  <si>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</si>
  <si>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</si>
  <si>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</si>
  <si>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</si>
  <si>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</si>
  <si>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</si>
  <si>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</si>
  <si>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</si>
  <si>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</si>
  <si>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</si>
  <si>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</si>
  <si>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</si>
  <si>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</si>
  <si>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</si>
  <si>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</si>
  <si>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</si>
  <si>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</si>
  <si>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</si>
  <si>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</si>
  <si>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</si>
  <si>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</si>
  <si>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</si>
  <si>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</si>
  <si>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</si>
  <si>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</si>
  <si>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</si>
  <si>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</si>
  <si>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</si>
  <si>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</si>
  <si>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</si>
  <si>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</si>
  <si>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</si>
  <si>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</si>
  <si>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</si>
  <si>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</si>
  <si>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</si>
  <si>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</si>
  <si>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</si>
  <si>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</si>
  <si>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</si>
  <si>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</si>
  <si>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</si>
  <si>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</si>
  <si>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</si>
  <si>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</si>
  <si>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</si>
  <si>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</si>
  <si>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</si>
  <si>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</si>
  <si>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</si>
  <si>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</si>
  <si>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</si>
  <si>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</si>
  <si>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</si>
  <si>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</si>
  <si>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</si>
  <si>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</si>
  <si>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</si>
  <si>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</si>
  <si>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</si>
  <si>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</si>
  <si>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</si>
  <si>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</si>
  <si>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</si>
  <si>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</si>
  <si>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</si>
  <si>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</si>
  <si>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</si>
  <si>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</si>
  <si>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</si>
  <si>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</si>
  <si>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</si>
  <si>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</si>
  <si>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</si>
  <si>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</si>
  <si>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</si>
  <si>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</si>
  <si>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</si>
  <si>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</si>
  <si>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</si>
  <si>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</si>
  <si>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</si>
  <si>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</si>
  <si>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</si>
  <si>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</si>
  <si>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</si>
  <si>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</si>
  <si>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</si>
  <si>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</si>
  <si>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</si>
  <si>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</si>
  <si>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</si>
  <si>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</si>
  <si>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</si>
  <si>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</si>
  <si>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</si>
  <si>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</si>
  <si>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</si>
  <si>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</si>
  <si>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</si>
  <si>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</si>
  <si>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</si>
  <si>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</si>
  <si>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</si>
  <si>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</si>
  <si>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</si>
  <si>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</si>
  <si>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</si>
  <si>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</si>
  <si>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</si>
  <si>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</si>
  <si>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</si>
  <si>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</si>
  <si>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</si>
  <si>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</si>
  <si>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</si>
  <si>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</si>
  <si>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</si>
  <si>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</si>
  <si>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</si>
  <si>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</si>
  <si>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</si>
  <si>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</si>
  <si>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</si>
  <si>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</si>
  <si>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</si>
  <si>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</si>
  <si>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</si>
  <si>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</si>
  <si>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</si>
  <si>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</si>
  <si>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</si>
  <si>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</si>
  <si>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</si>
  <si>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</si>
  <si>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</si>
  <si>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</si>
  <si>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</si>
  <si>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</si>
  <si>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</si>
  <si>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</si>
  <si>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</si>
  <si>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</si>
  <si>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</si>
  <si>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</si>
  <si>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</si>
  <si>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</si>
  <si>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</si>
  <si>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</si>
  <si>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</si>
  <si>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</si>
  <si>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</si>
  <si>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</si>
  <si>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</si>
  <si>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</si>
  <si>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</si>
  <si>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</si>
  <si>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</si>
  <si>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</si>
  <si>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</si>
  <si>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</si>
  <si>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</si>
  <si>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</si>
  <si>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</si>
  <si>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</si>
  <si>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</si>
  <si>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</si>
  <si>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</si>
  <si>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</si>
  <si>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</si>
  <si>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</si>
  <si>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</si>
  <si>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</si>
  <si>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</si>
  <si>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</si>
  <si>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</si>
  <si>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</si>
  <si>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</si>
  <si>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</si>
  <si>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</si>
  <si>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</si>
  <si>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</si>
  <si>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</si>
  <si>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</si>
  <si>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</si>
  <si>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</si>
  <si>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</si>
  <si>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</si>
  <si>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</si>
  <si>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</si>
  <si>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</si>
  <si>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</si>
  <si>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</si>
  <si>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</si>
  <si>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</si>
  <si>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</si>
  <si>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</si>
  <si>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</si>
  <si>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</si>
  <si>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</si>
  <si>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</si>
  <si>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</si>
  <si>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</si>
  <si>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</si>
  <si>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</si>
  <si>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</si>
  <si>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</si>
  <si>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</si>
  <si>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</si>
  <si>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</si>
  <si>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</si>
  <si>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</si>
  <si>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</si>
  <si>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</si>
  <si>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</si>
  <si>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</si>
  <si>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</si>
  <si>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</si>
  <si>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</si>
  <si>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</si>
  <si>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</si>
  <si>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</si>
  <si>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</si>
  <si>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</si>
  <si>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</si>
  <si>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</si>
  <si>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</si>
  <si>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</si>
  <si>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</si>
  <si>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</si>
  <si>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</si>
  <si>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</si>
  <si>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</si>
  <si>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</si>
  <si>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</si>
  <si>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</si>
  <si>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</si>
  <si>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</si>
  <si>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</si>
  <si>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</si>
  <si>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</si>
  <si>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</si>
  <si>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</si>
  <si>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</si>
  <si>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</si>
  <si>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</si>
  <si>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</si>
  <si>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</si>
  <si>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</si>
  <si>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</si>
  <si>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</si>
  <si>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</si>
  <si>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</si>
  <si>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</si>
  <si>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</si>
  <si>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</si>
  <si>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</si>
  <si>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</si>
  <si>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</si>
  <si>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</si>
  <si>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</si>
  <si>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</si>
  <si>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</si>
  <si>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</si>
  <si>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</si>
  <si>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</si>
  <si>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</si>
  <si>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</si>
  <si>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</si>
  <si>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</si>
  <si>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</si>
  <si>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</si>
  <si>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</si>
  <si>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</si>
  <si>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</si>
  <si>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</si>
  <si>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</si>
  <si>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</si>
  <si>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</si>
  <si>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</si>
  <si>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</si>
  <si>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</si>
  <si>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</si>
  <si>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</si>
  <si>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</si>
  <si>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</si>
  <si>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</si>
  <si>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</si>
  <si>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</si>
  <si>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</si>
  <si>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</si>
  <si>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</si>
  <si>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</si>
  <si>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</si>
  <si>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</si>
  <si>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</si>
  <si>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</si>
  <si>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</si>
  <si>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</si>
  <si>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</si>
  <si>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</si>
  <si>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</si>
  <si>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</si>
  <si>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</si>
  <si>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</si>
  <si>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</si>
  <si>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</si>
  <si>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</si>
  <si>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</si>
  <si>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</si>
  <si>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</si>
  <si>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</si>
  <si>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</si>
  <si>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</si>
  <si>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</si>
  <si>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</si>
  <si>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</si>
  <si>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</si>
  <si>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</si>
  <si>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</si>
  <si>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</si>
  <si>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</si>
  <si>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</si>
  <si>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</si>
  <si>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</si>
  <si>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</si>
  <si>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</si>
  <si>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</si>
  <si>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</si>
  <si>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</si>
  <si>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</si>
  <si>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</si>
  <si>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</si>
  <si>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</si>
  <si>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</si>
  <si>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</si>
  <si>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</si>
  <si>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</si>
  <si>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</si>
  <si>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</si>
  <si>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</si>
  <si>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</si>
  <si>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</si>
  <si>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</si>
  <si>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</si>
  <si>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</si>
  <si>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</si>
  <si>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</si>
  <si>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</si>
  <si>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</si>
  <si>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</si>
  <si>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</si>
  <si>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</si>
  <si>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</si>
  <si>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</si>
  <si>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</si>
  <si>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</si>
  <si>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</si>
  <si>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</si>
  <si>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</si>
  <si>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</si>
  <si>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</si>
  <si>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</si>
  <si>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</si>
  <si>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</si>
  <si>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</si>
  <si>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</si>
  <si>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</si>
  <si>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</si>
  <si>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</si>
  <si>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</si>
  <si>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</si>
  <si>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</si>
  <si>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</si>
  <si>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</si>
  <si>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</si>
  <si>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</si>
  <si>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</si>
  <si>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</si>
  <si>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</si>
  <si>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</si>
  <si>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</si>
  <si>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</si>
  <si>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</si>
  <si>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</si>
  <si>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</si>
  <si>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</si>
  <si>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</si>
  <si>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</si>
  <si>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</si>
  <si>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</si>
  <si>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</si>
  <si>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</si>
  <si>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</si>
  <si>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</si>
  <si>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</si>
  <si>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</si>
  <si>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</si>
  <si>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</si>
  <si>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</si>
  <si>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</si>
  <si>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</si>
  <si>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</si>
  <si>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</si>
  <si>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</si>
  <si>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</si>
  <si>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</si>
  <si>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</si>
  <si>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</si>
  <si>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</si>
  <si>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</si>
  <si>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</si>
  <si>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</si>
  <si>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</si>
  <si>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</si>
  <si>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</si>
  <si>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</si>
  <si>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</si>
  <si>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</si>
  <si>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</si>
  <si>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</si>
  <si>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</si>
  <si>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</si>
  <si>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</si>
  <si>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</si>
  <si>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</si>
  <si>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</si>
  <si>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</si>
  <si>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</si>
  <si>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</si>
  <si>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</si>
  <si>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</si>
  <si>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</si>
  <si>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</si>
  <si>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</si>
  <si>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</si>
  <si>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</si>
  <si>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</si>
  <si>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</si>
  <si>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</si>
  <si>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</si>
  <si>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</si>
  <si>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</si>
  <si>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</si>
  <si>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</si>
  <si>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</si>
  <si>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</si>
  <si>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</si>
  <si>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</si>
  <si>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</si>
  <si>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</si>
  <si>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</si>
  <si>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</si>
  <si>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</si>
  <si>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</si>
  <si>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</si>
  <si>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</si>
  <si>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</si>
  <si>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</si>
  <si>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</si>
  <si>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</si>
  <si>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</si>
  <si>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</si>
  <si>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</si>
  <si>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</si>
  <si>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</si>
  <si>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</si>
  <si>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</si>
  <si>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</si>
  <si>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</si>
  <si>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</si>
  <si>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</si>
  <si>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</si>
  <si>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</si>
  <si>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</si>
  <si>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</si>
  <si>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</si>
  <si>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</si>
  <si>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</si>
  <si>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</si>
  <si>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</si>
  <si>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</si>
  <si>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</si>
  <si>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</si>
  <si>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</si>
  <si>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</si>
  <si>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</si>
  <si>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</si>
  <si>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</si>
  <si>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</si>
  <si>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</si>
  <si>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</si>
  <si>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</si>
  <si>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</si>
  <si>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</si>
  <si>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</si>
  <si>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</si>
  <si>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</si>
  <si>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</si>
  <si>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</si>
  <si>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</si>
  <si>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</si>
  <si>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</si>
  <si>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</si>
  <si>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</si>
  <si>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</si>
  <si>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</si>
  <si>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</si>
  <si>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</si>
  <si>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</si>
  <si>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</si>
  <si>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</si>
  <si>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</si>
  <si>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</si>
  <si>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</si>
  <si>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</si>
  <si>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</si>
  <si>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</si>
  <si>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</si>
  <si>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</si>
  <si>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</si>
  <si>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</si>
  <si>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</si>
  <si>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</si>
  <si>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</si>
  <si>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</si>
  <si>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</si>
  <si>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</si>
  <si>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</si>
  <si>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</si>
  <si>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</si>
  <si>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</si>
  <si>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</si>
  <si>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</si>
  <si>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</si>
  <si>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</si>
  <si>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</si>
  <si>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</si>
  <si>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</si>
  <si>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</si>
  <si>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</si>
  <si>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</si>
  <si>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</si>
  <si>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</si>
  <si>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</si>
  <si>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</si>
  <si>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</si>
  <si>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</si>
  <si>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</si>
  <si>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</si>
  <si>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</si>
  <si>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</si>
  <si>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</si>
  <si>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</si>
  <si>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</si>
  <si>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</si>
  <si>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</si>
  <si>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</si>
  <si>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</si>
  <si>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</si>
  <si>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</si>
  <si>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</si>
  <si>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</si>
  <si>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</si>
  <si>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</si>
  <si>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</si>
  <si>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</si>
  <si>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</si>
  <si>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</si>
  <si>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</si>
  <si>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</si>
  <si>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</si>
  <si>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</si>
  <si>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</si>
  <si>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</si>
  <si>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</si>
  <si>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</si>
  <si>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</si>
  <si>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</si>
  <si>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</si>
  <si>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</si>
  <si>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</si>
  <si>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</si>
  <si>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</si>
  <si>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</si>
  <si>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</si>
  <si>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</si>
  <si>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</si>
  <si>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</si>
  <si>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</si>
  <si>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</si>
  <si>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</si>
  <si>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</si>
  <si>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</si>
  <si>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</si>
  <si>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</si>
  <si>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</si>
  <si>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</si>
  <si>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</si>
  <si>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</si>
  <si>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</si>
  <si>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</si>
  <si>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</si>
  <si>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</si>
  <si>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</si>
  <si>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</si>
  <si>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</si>
  <si>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</si>
  <si>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</si>
  <si>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</si>
  <si>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</si>
  <si>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</si>
  <si>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</si>
  <si>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</si>
  <si>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</si>
  <si>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</si>
  <si>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</si>
  <si>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</si>
  <si>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</si>
  <si>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</si>
  <si>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</si>
  <si>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</si>
  <si>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</si>
  <si>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</si>
  <si>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</si>
  <si>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</si>
  <si>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</si>
  <si>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</si>
  <si>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</si>
  <si>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</si>
  <si>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</si>
  <si>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</si>
  <si>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</si>
  <si>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</si>
  <si>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</si>
  <si>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</si>
  <si>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</si>
  <si>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</si>
  <si>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</si>
  <si>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</si>
  <si>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</si>
  <si>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</si>
  <si>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</si>
  <si>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</si>
  <si>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</si>
  <si>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</si>
  <si>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</si>
  <si>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</si>
  <si>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</si>
  <si>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</si>
  <si>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</si>
  <si>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</si>
  <si>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</si>
  <si>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</si>
  <si>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</si>
  <si>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</si>
  <si>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</si>
  <si>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</si>
  <si>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</si>
  <si>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</si>
  <si>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</si>
  <si>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</si>
  <si>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</si>
  <si>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</si>
  <si>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</si>
  <si>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</si>
  <si>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</si>
  <si>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</si>
  <si>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</si>
  <si>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</si>
  <si>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</si>
  <si>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</si>
  <si>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</si>
  <si>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</si>
  <si>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</si>
  <si>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</si>
  <si>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</si>
  <si>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</si>
  <si>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</si>
  <si>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</si>
  <si>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</si>
  <si>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</si>
  <si>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</si>
  <si>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</si>
  <si>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</si>
  <si>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</si>
  <si>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</si>
  <si>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</si>
  <si>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</si>
  <si>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</si>
  <si>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</si>
  <si>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</si>
  <si>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</si>
  <si>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</si>
  <si>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</si>
  <si>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</si>
  <si>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</si>
  <si>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</si>
  <si>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</si>
  <si>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</si>
  <si>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</si>
  <si>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</si>
  <si>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</si>
  <si>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</si>
  <si>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</si>
  <si>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</si>
  <si>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</si>
  <si>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</si>
  <si>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</si>
  <si>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</si>
  <si>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</si>
  <si>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</si>
  <si>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</si>
  <si>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</si>
  <si>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</si>
  <si>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</si>
  <si>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</si>
  <si>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</si>
  <si>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</si>
  <si>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</si>
  <si>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</si>
  <si>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</si>
  <si>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</si>
  <si>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</si>
  <si>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</si>
  <si>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</si>
  <si>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</si>
  <si>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</si>
  <si>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</si>
  <si>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</si>
  <si>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</si>
  <si>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</si>
  <si>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</si>
  <si>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</si>
  <si>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</si>
  <si>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</si>
  <si>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</si>
  <si>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</si>
  <si>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</si>
  <si>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</si>
  <si>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</si>
  <si>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</si>
  <si>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</si>
  <si>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</si>
  <si>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</si>
  <si>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</si>
  <si>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</si>
  <si>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</si>
  <si>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</si>
  <si>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</si>
  <si>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</si>
  <si>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</si>
  <si>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</si>
  <si>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</si>
  <si>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</si>
  <si>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</si>
  <si>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</si>
  <si>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</si>
  <si>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</si>
  <si>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</si>
  <si>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</si>
  <si>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</si>
  <si>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</si>
  <si>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</si>
  <si>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</si>
  <si>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</si>
  <si>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</si>
  <si>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</si>
  <si>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</si>
  <si>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</si>
  <si>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</si>
  <si>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</si>
  <si>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</si>
  <si>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</si>
  <si>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</si>
  <si>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</si>
  <si>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</si>
  <si>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</si>
  <si>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</si>
  <si>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</si>
  <si>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</si>
  <si>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</si>
  <si>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</si>
  <si>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</si>
  <si>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</si>
  <si>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</si>
  <si>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</si>
  <si>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</si>
  <si>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</si>
  <si>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</si>
  <si>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</si>
  <si>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</si>
  <si>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</si>
  <si>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</si>
  <si>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</si>
  <si>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</si>
  <si>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</si>
  <si>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</si>
  <si>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</si>
  <si>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</si>
  <si>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</si>
  <si>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</si>
  <si>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</si>
  <si>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</si>
  <si>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</si>
  <si>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</si>
  <si>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</si>
  <si>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</si>
  <si>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</si>
  <si>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</si>
  <si>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</si>
  <si>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</si>
  <si>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</si>
  <si>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</si>
  <si>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</si>
  <si>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</si>
  <si>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</si>
  <si>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</si>
  <si>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</si>
  <si>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</si>
  <si>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</si>
  <si>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</si>
  <si>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</si>
  <si>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</si>
  <si>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</si>
  <si>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</si>
  <si>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</si>
  <si>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</si>
  <si>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</si>
  <si>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</si>
  <si>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</si>
  <si>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</si>
  <si>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</si>
  <si>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</si>
  <si>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</si>
  <si>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</si>
  <si>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</si>
  <si>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</si>
  <si>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</si>
  <si>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</si>
  <si>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</si>
  <si>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</si>
  <si>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</si>
  <si>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</si>
  <si>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</si>
  <si>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</si>
  <si>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</si>
  <si>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</si>
  <si>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</si>
  <si>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</si>
  <si>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</si>
  <si>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</si>
  <si>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</si>
  <si>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</si>
  <si>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</si>
  <si>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</si>
  <si>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</si>
  <si>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</si>
  <si>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</si>
  <si>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</si>
  <si>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</si>
  <si>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</si>
  <si>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</si>
  <si>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</si>
  <si>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</si>
  <si>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</si>
  <si>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</si>
  <si>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</si>
  <si>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</si>
  <si>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</si>
  <si>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</si>
  <si>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</si>
  <si>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</si>
  <si>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</si>
  <si>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</si>
  <si>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</si>
  <si>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</si>
  <si>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</si>
  <si>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</si>
  <si>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</si>
  <si>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</si>
  <si>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</si>
  <si>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</si>
  <si>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</si>
  <si>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</si>
  <si>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</si>
  <si>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</si>
  <si>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</si>
  <si>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</si>
  <si>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</si>
  <si>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</si>
  <si>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</si>
  <si>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</si>
  <si>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</si>
  <si>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</si>
  <si>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</si>
  <si>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</si>
  <si>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</si>
  <si>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</si>
  <si>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</si>
  <si>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</si>
  <si>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</si>
  <si>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</si>
  <si>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</si>
  <si>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</si>
  <si>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</si>
  <si>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</si>
  <si>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</si>
  <si>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</si>
  <si>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</si>
  <si>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</si>
  <si>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</si>
  <si>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</si>
  <si>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</si>
  <si>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</si>
  <si>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</si>
  <si>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</si>
  <si>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</si>
  <si>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</si>
  <si>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</si>
  <si>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</si>
  <si>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</si>
  <si>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</si>
  <si>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</si>
  <si>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</si>
  <si>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</si>
  <si>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</si>
  <si>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</si>
  <si>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</si>
  <si>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</si>
  <si>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</si>
  <si>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</si>
  <si>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</si>
  <si>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</si>
  <si>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</si>
  <si>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</si>
  <si>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</si>
  <si>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</si>
  <si>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</si>
  <si>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</si>
  <si>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</si>
  <si>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</si>
  <si>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</si>
  <si>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</si>
  <si>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</si>
  <si>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</si>
  <si>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</si>
  <si>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</si>
  <si>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</si>
  <si>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</si>
  <si>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</si>
  <si>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</si>
  <si>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</si>
  <si>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</si>
  <si>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</si>
  <si>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</si>
  <si>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</si>
  <si>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</si>
  <si>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</si>
  <si>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</si>
  <si>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</si>
  <si>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</si>
  <si>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</si>
  <si>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</si>
  <si>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</si>
  <si>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</si>
  <si>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</si>
  <si>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</si>
  <si>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</si>
  <si>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</si>
  <si>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</si>
  <si>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</si>
  <si>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</si>
  <si>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</si>
  <si>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</si>
  <si>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</si>
  <si>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</si>
  <si>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</si>
  <si>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</si>
  <si>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</si>
  <si>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</si>
  <si>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</si>
  <si>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</si>
  <si>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</si>
  <si>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</si>
  <si>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</si>
  <si>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</si>
  <si>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</si>
  <si>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</si>
  <si>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</si>
  <si>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</si>
  <si>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</si>
  <si>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</si>
  <si>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</si>
  <si>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</si>
  <si>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</si>
  <si>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</si>
  <si>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</si>
  <si>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SREDNJA ŠKOLA PLITVIČKA JEZERA KORENICA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</si>
</sst>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546372.91</v>
      </c>
      <c r="D2" s="6">
        <f>'PR-RAS'!E6</f>
        <v>647896.07999999996</v>
      </c>
      <c r="E2" s="6">
        <v>0</v>
      </c>
      <c r="F2" s="6">
        <v>0</v>
      </c>
      <c r="G2" s="7">
        <f t="shared" ref="G2:G264" si="0">(B2/1000)*(C2*1+D2*2)</f>
        <v>1842.1650699999998</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405891.68</v>
      </c>
      <c r="D46" s="1">
        <f>'PR-RAS'!E50</f>
        <v>504109.89</v>
      </c>
      <c r="E46" s="1">
        <v>0</v>
      </c>
      <c r="F46" s="1">
        <v>0</v>
      </c>
      <c r="G46" s="2">
        <f t="shared" si="0"/>
        <v>63635.015699999996</v>
      </c>
      <c r="H46" s="2">
        <f t="shared" si="1"/>
        <v>0.42999999999301508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2437.5</v>
      </c>
      <c r="E55" s="1">
        <v>0</v>
      </c>
      <c r="F55" s="1">
        <v>0</v>
      </c>
      <c r="G55" s="2">
        <f t="shared" si="0"/>
        <v>263.25</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2437.5</v>
      </c>
      <c r="E57" s="1">
        <v>0</v>
      </c>
      <c r="F57" s="1">
        <v>0</v>
      </c>
      <c r="G57" s="2">
        <f t="shared" si="0"/>
        <v>273</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391285.39</v>
      </c>
      <c r="D64" s="1">
        <f>'PR-RAS'!E68</f>
        <v>486212.38</v>
      </c>
      <c r="E64" s="1">
        <v>0</v>
      </c>
      <c r="F64" s="1">
        <v>0</v>
      </c>
      <c r="G64" s="2">
        <f t="shared" si="0"/>
        <v>85913.739449999994</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391285.39</v>
      </c>
      <c r="D65" s="1">
        <f>'PR-RAS'!E69</f>
        <v>486212.38</v>
      </c>
      <c r="E65" s="1">
        <v>0</v>
      </c>
      <c r="F65" s="1">
        <v>0</v>
      </c>
      <c r="G65" s="2">
        <f t="shared" si="0"/>
        <v>87277.449599999993</v>
      </c>
      <c r="H65" s="2">
        <f t="shared" si="1"/>
        <v>0.77000000001862645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14606.29</v>
      </c>
      <c r="D73" s="1">
        <f>'PR-RAS'!E77</f>
        <v>15460.01</v>
      </c>
      <c r="E73" s="1">
        <v>0</v>
      </c>
      <c r="F73" s="1">
        <v>0</v>
      </c>
      <c r="G73" s="2">
        <f t="shared" si="0"/>
        <v>3277.8943199999994</v>
      </c>
      <c r="H73" s="2">
        <f t="shared" si="1"/>
        <v>0.30000000000109139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14606.29</v>
      </c>
      <c r="D76" s="1">
        <f>'PR-RAS'!E80</f>
        <v>15460.01</v>
      </c>
      <c r="E76" s="1">
        <v>0</v>
      </c>
      <c r="F76" s="1">
        <v>0</v>
      </c>
      <c r="G76" s="2">
        <f t="shared" si="0"/>
        <v>3414.4732499999996</v>
      </c>
      <c r="H76" s="2">
        <f t="shared" si="1"/>
        <v>0.30000000000109139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0.17</v>
      </c>
      <c r="E78" s="1">
        <v>0</v>
      </c>
      <c r="F78" s="1">
        <v>0</v>
      </c>
      <c r="G78" s="2">
        <f t="shared" si="0"/>
        <v>2.6950000000000002E-2</v>
      </c>
      <c r="H78" s="2">
        <f t="shared" si="1"/>
        <v>0.18000000000000002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0.17</v>
      </c>
      <c r="E79" s="1">
        <v>0</v>
      </c>
      <c r="F79" s="1">
        <v>0</v>
      </c>
      <c r="G79" s="2">
        <f t="shared" si="0"/>
        <v>2.7300000000000001E-2</v>
      </c>
      <c r="H79" s="2">
        <f t="shared" si="1"/>
        <v>0.18000000000000002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0.17</v>
      </c>
      <c r="E81" s="1">
        <v>0</v>
      </c>
      <c r="F81" s="1">
        <v>0</v>
      </c>
      <c r="G81" s="2">
        <f t="shared" si="0"/>
        <v>2.8000000000000004E-2</v>
      </c>
      <c r="H81" s="2">
        <f t="shared" si="1"/>
        <v>0.18000000000000002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22637.279999999999</v>
      </c>
      <c r="D102" s="1">
        <f>'PR-RAS'!E106</f>
        <v>21691.05</v>
      </c>
      <c r="E102" s="1">
        <v>0</v>
      </c>
      <c r="F102" s="1">
        <v>0</v>
      </c>
      <c r="G102" s="2">
        <f t="shared" si="0"/>
        <v>6667.9573800000007</v>
      </c>
      <c r="H102" s="2">
        <f t="shared" si="1"/>
        <v>0.32999999999810825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22637.279999999999</v>
      </c>
      <c r="D108" s="1">
        <f>'PR-RAS'!E112</f>
        <v>21691.05</v>
      </c>
      <c r="E108" s="1">
        <v>0</v>
      </c>
      <c r="F108" s="1">
        <v>0</v>
      </c>
      <c r="G108" s="2">
        <f t="shared" si="0"/>
        <v>7064.07366</v>
      </c>
      <c r="H108" s="2">
        <f t="shared" si="1"/>
        <v>0.32999999999810825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22637.279999999999</v>
      </c>
      <c r="D113" s="1">
        <f>'PR-RAS'!E117</f>
        <v>21691.05</v>
      </c>
      <c r="E113" s="1">
        <v>0</v>
      </c>
      <c r="F113" s="1">
        <v>0</v>
      </c>
      <c r="G113" s="2">
        <f t="shared" si="0"/>
        <v>7394.1705600000005</v>
      </c>
      <c r="H113" s="2">
        <f t="shared" si="1"/>
        <v>0.32999999999810825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38490.520000000004</v>
      </c>
      <c r="D120" s="1">
        <f>'PR-RAS'!E124</f>
        <v>47112.35</v>
      </c>
      <c r="E120" s="1">
        <v>0</v>
      </c>
      <c r="F120" s="1">
        <v>0</v>
      </c>
      <c r="G120" s="2">
        <f t="shared" si="0"/>
        <v>15793.11118</v>
      </c>
      <c r="H120" s="2">
        <f t="shared" si="1"/>
        <v>0.82999999999447027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33369.69</v>
      </c>
      <c r="D121" s="1">
        <f>'PR-RAS'!E125</f>
        <v>45129.35</v>
      </c>
      <c r="E121" s="1">
        <v>0</v>
      </c>
      <c r="F121" s="1">
        <v>0</v>
      </c>
      <c r="G121" s="2">
        <f t="shared" si="0"/>
        <v>14835.406799999999</v>
      </c>
      <c r="H121" s="2">
        <f t="shared" si="1"/>
        <v>0.6599999999962165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31361.48</v>
      </c>
      <c r="D122" s="1">
        <f>'PR-RAS'!E126</f>
        <v>42906.84</v>
      </c>
      <c r="E122" s="1">
        <v>0</v>
      </c>
      <c r="F122" s="1">
        <v>0</v>
      </c>
      <c r="G122" s="2">
        <f t="shared" si="0"/>
        <v>14178.194359999998</v>
      </c>
      <c r="H122" s="2">
        <f t="shared" si="1"/>
        <v>0.6400000000030559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2008.21</v>
      </c>
      <c r="D123" s="1">
        <f>'PR-RAS'!E127</f>
        <v>2222.5100000000002</v>
      </c>
      <c r="E123" s="1">
        <v>0</v>
      </c>
      <c r="F123" s="1">
        <v>0</v>
      </c>
      <c r="G123" s="2">
        <f t="shared" si="0"/>
        <v>787.29406000000006</v>
      </c>
      <c r="H123" s="2">
        <f t="shared" si="1"/>
        <v>0.6999999999998181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5120.83</v>
      </c>
      <c r="D124" s="1">
        <f>'PR-RAS'!E128</f>
        <v>1983</v>
      </c>
      <c r="E124" s="1">
        <v>0</v>
      </c>
      <c r="F124" s="1">
        <v>0</v>
      </c>
      <c r="G124" s="2">
        <f t="shared" si="0"/>
        <v>1117.6800900000001</v>
      </c>
      <c r="H124" s="2">
        <f t="shared" si="1"/>
        <v>0.17000000000007276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2632.28</v>
      </c>
      <c r="D125" s="1">
        <f>'PR-RAS'!E129</f>
        <v>1300</v>
      </c>
      <c r="E125" s="1">
        <v>0</v>
      </c>
      <c r="F125" s="1">
        <v>0</v>
      </c>
      <c r="G125" s="2">
        <f t="shared" si="0"/>
        <v>648.80272000000002</v>
      </c>
      <c r="H125" s="2">
        <f t="shared" si="1"/>
        <v>0.28000000000020009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2488.5500000000002</v>
      </c>
      <c r="D126" s="1">
        <f>'PR-RAS'!E130</f>
        <v>683</v>
      </c>
      <c r="E126" s="1">
        <v>0</v>
      </c>
      <c r="F126" s="1">
        <v>0</v>
      </c>
      <c r="G126" s="2">
        <f t="shared" si="0"/>
        <v>481.81875000000002</v>
      </c>
      <c r="H126" s="2">
        <f t="shared" si="1"/>
        <v>0.4499999999998181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79353.42</v>
      </c>
      <c r="D129" s="1">
        <f>'PR-RAS'!E133</f>
        <v>74982.62</v>
      </c>
      <c r="E129" s="1">
        <v>0</v>
      </c>
      <c r="F129" s="1">
        <v>0</v>
      </c>
      <c r="G129" s="2">
        <f t="shared" si="0"/>
        <v>29352.788479999996</v>
      </c>
      <c r="H129" s="2">
        <f t="shared" si="1"/>
        <v>0.80000000000291038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79353.42</v>
      </c>
      <c r="D130" s="1">
        <f>'PR-RAS'!E134</f>
        <v>74982.62</v>
      </c>
      <c r="E130" s="1">
        <v>0</v>
      </c>
      <c r="F130" s="1">
        <v>0</v>
      </c>
      <c r="G130" s="2">
        <f t="shared" si="0"/>
        <v>29582.107139999996</v>
      </c>
      <c r="H130" s="2">
        <f t="shared" si="1"/>
        <v>0.80000000000291038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79353.42</v>
      </c>
      <c r="D131" s="1">
        <f>'PR-RAS'!E135</f>
        <v>74982.62</v>
      </c>
      <c r="E131" s="1">
        <v>0</v>
      </c>
      <c r="F131" s="1">
        <v>0</v>
      </c>
      <c r="G131" s="2">
        <f t="shared" si="0"/>
        <v>29811.425799999997</v>
      </c>
      <c r="H131" s="2">
        <f t="shared" si="1"/>
        <v>0.80000000000291038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562199.27</v>
      </c>
      <c r="D147" s="1">
        <f>'PR-RAS'!E151</f>
        <v>649863.09</v>
      </c>
      <c r="E147" s="1">
        <v>0</v>
      </c>
      <c r="F147" s="1">
        <v>0</v>
      </c>
      <c r="G147" s="2">
        <f t="shared" si="0"/>
        <v>271841.11569999997</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402076.89</v>
      </c>
      <c r="D148" s="1">
        <f>'PR-RAS'!E152</f>
        <v>497238.62</v>
      </c>
      <c r="E148" s="1">
        <v>0</v>
      </c>
      <c r="F148" s="1">
        <v>0</v>
      </c>
      <c r="G148" s="2">
        <f t="shared" si="0"/>
        <v>205293.45710999996</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324210.26</v>
      </c>
      <c r="D149" s="1">
        <f>'PR-RAS'!E153</f>
        <v>408271.7</v>
      </c>
      <c r="E149" s="1">
        <v>0</v>
      </c>
      <c r="F149" s="1">
        <v>0</v>
      </c>
      <c r="G149" s="2">
        <f t="shared" si="0"/>
        <v>168831.54168000002</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292186.09999999998</v>
      </c>
      <c r="D150" s="1">
        <f>'PR-RAS'!E154</f>
        <v>366160.48</v>
      </c>
      <c r="E150" s="1">
        <v>0</v>
      </c>
      <c r="F150" s="1">
        <v>0</v>
      </c>
      <c r="G150" s="2">
        <f t="shared" si="0"/>
        <v>152651.55193999998</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9060.32</v>
      </c>
      <c r="D152" s="1">
        <f>'PR-RAS'!E156</f>
        <v>11868.51</v>
      </c>
      <c r="E152" s="1">
        <v>0</v>
      </c>
      <c r="F152" s="1">
        <v>0</v>
      </c>
      <c r="G152" s="2">
        <f t="shared" si="0"/>
        <v>4952.3983399999997</v>
      </c>
      <c r="H152" s="2">
        <f t="shared" si="1"/>
        <v>0.80999999999949068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22963.84</v>
      </c>
      <c r="D153" s="1">
        <f>'PR-RAS'!E157</f>
        <v>30242.71</v>
      </c>
      <c r="E153" s="1">
        <v>0</v>
      </c>
      <c r="F153" s="1">
        <v>0</v>
      </c>
      <c r="G153" s="2">
        <f t="shared" si="0"/>
        <v>12684.287519999998</v>
      </c>
      <c r="H153" s="2">
        <f t="shared" si="1"/>
        <v>0.4500000000007276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20744.11</v>
      </c>
      <c r="D154" s="1">
        <f>'PR-RAS'!E158</f>
        <v>20650.18</v>
      </c>
      <c r="E154" s="1">
        <v>0</v>
      </c>
      <c r="F154" s="1">
        <v>0</v>
      </c>
      <c r="G154" s="2">
        <f t="shared" si="0"/>
        <v>9492.8039100000005</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57122.52</v>
      </c>
      <c r="D155" s="1">
        <f>'PR-RAS'!E159</f>
        <v>68316.740000000005</v>
      </c>
      <c r="E155" s="1">
        <v>0</v>
      </c>
      <c r="F155" s="1">
        <v>0</v>
      </c>
      <c r="G155" s="2">
        <f t="shared" si="0"/>
        <v>29838.423999999999</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53723.1</v>
      </c>
      <c r="D157" s="1">
        <f>'PR-RAS'!E161</f>
        <v>67364.740000000005</v>
      </c>
      <c r="E157" s="1">
        <v>0</v>
      </c>
      <c r="F157" s="1">
        <v>0</v>
      </c>
      <c r="G157" s="2">
        <f t="shared" si="0"/>
        <v>29398.602480000001</v>
      </c>
      <c r="H157" s="2">
        <f t="shared" si="1"/>
        <v>0.35999999999330612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3399.42</v>
      </c>
      <c r="D158" s="1">
        <f>'PR-RAS'!E162</f>
        <v>952</v>
      </c>
      <c r="E158" s="1">
        <v>0</v>
      </c>
      <c r="F158" s="1">
        <v>0</v>
      </c>
      <c r="G158" s="2">
        <f t="shared" si="0"/>
        <v>832.63693999999998</v>
      </c>
      <c r="H158" s="2">
        <f t="shared" si="1"/>
        <v>0.42000000000007276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137396.40999999997</v>
      </c>
      <c r="D159" s="1">
        <f>'PR-RAS'!E163</f>
        <v>134751.73000000001</v>
      </c>
      <c r="E159" s="1">
        <v>0</v>
      </c>
      <c r="F159" s="1">
        <v>0</v>
      </c>
      <c r="G159" s="2">
        <f t="shared" si="0"/>
        <v>64290.179459999999</v>
      </c>
      <c r="H159" s="2">
        <f t="shared" si="1"/>
        <v>0.67999999996391125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34180.71</v>
      </c>
      <c r="D160" s="1">
        <f>'PR-RAS'!E164</f>
        <v>29905.9</v>
      </c>
      <c r="E160" s="1">
        <v>0</v>
      </c>
      <c r="F160" s="1">
        <v>0</v>
      </c>
      <c r="G160" s="2">
        <f t="shared" si="0"/>
        <v>14944.809090000002</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3084.95</v>
      </c>
      <c r="D161" s="1">
        <f>'PR-RAS'!E165</f>
        <v>3406.63</v>
      </c>
      <c r="E161" s="1">
        <v>0</v>
      </c>
      <c r="F161" s="1">
        <v>0</v>
      </c>
      <c r="G161" s="2">
        <f t="shared" si="0"/>
        <v>1583.7135999999998</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31095.759999999998</v>
      </c>
      <c r="D162" s="1">
        <f>'PR-RAS'!E166</f>
        <v>26499.27</v>
      </c>
      <c r="E162" s="1">
        <v>0</v>
      </c>
      <c r="F162" s="1">
        <v>0</v>
      </c>
      <c r="G162" s="2">
        <f t="shared" si="0"/>
        <v>13539.1823</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82163.579999999987</v>
      </c>
      <c r="D165" s="1">
        <f>'PR-RAS'!E169</f>
        <v>86419.3</v>
      </c>
      <c r="E165" s="1">
        <v>0</v>
      </c>
      <c r="F165" s="1">
        <v>0</v>
      </c>
      <c r="G165" s="2">
        <f t="shared" si="0"/>
        <v>41820.357519999998</v>
      </c>
      <c r="H165" s="2">
        <f t="shared" si="1"/>
        <v>0.72000000001571607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7434.42</v>
      </c>
      <c r="D166" s="1">
        <f>'PR-RAS'!E170</f>
        <v>9075.9</v>
      </c>
      <c r="E166" s="1">
        <v>0</v>
      </c>
      <c r="F166" s="1">
        <v>0</v>
      </c>
      <c r="G166" s="2">
        <f t="shared" si="0"/>
        <v>4221.7263000000003</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40848.81</v>
      </c>
      <c r="D167" s="1">
        <f>'PR-RAS'!E171</f>
        <v>40914.9</v>
      </c>
      <c r="E167" s="1">
        <v>0</v>
      </c>
      <c r="F167" s="1">
        <v>0</v>
      </c>
      <c r="G167" s="2">
        <f t="shared" si="0"/>
        <v>20364.649260000002</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32624.98</v>
      </c>
      <c r="D168" s="1">
        <f>'PR-RAS'!E172</f>
        <v>33332.480000000003</v>
      </c>
      <c r="E168" s="1">
        <v>0</v>
      </c>
      <c r="F168" s="1">
        <v>0</v>
      </c>
      <c r="G168" s="2">
        <f t="shared" si="0"/>
        <v>16581.419980000002</v>
      </c>
      <c r="H168" s="2">
        <f t="shared" si="1"/>
        <v>0.50000000000363798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1023.76</v>
      </c>
      <c r="D169" s="1">
        <f>'PR-RAS'!E173</f>
        <v>564.82000000000005</v>
      </c>
      <c r="E169" s="1">
        <v>0</v>
      </c>
      <c r="F169" s="1">
        <v>0</v>
      </c>
      <c r="G169" s="2">
        <f t="shared" si="0"/>
        <v>361.77120000000002</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231.61</v>
      </c>
      <c r="D170" s="1">
        <f>'PR-RAS'!E174</f>
        <v>2531.1999999999998</v>
      </c>
      <c r="E170" s="1">
        <v>0</v>
      </c>
      <c r="F170" s="1">
        <v>0</v>
      </c>
      <c r="G170" s="2">
        <f t="shared" si="0"/>
        <v>894.68768999999998</v>
      </c>
      <c r="H170" s="2">
        <f t="shared" si="1"/>
        <v>0.58999999999980446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16913.739999999998</v>
      </c>
      <c r="D173" s="1">
        <f>'PR-RAS'!E177</f>
        <v>15447.030000000002</v>
      </c>
      <c r="E173" s="1">
        <v>0</v>
      </c>
      <c r="F173" s="1">
        <v>0</v>
      </c>
      <c r="G173" s="2">
        <f t="shared" si="0"/>
        <v>8222.9416000000001</v>
      </c>
      <c r="H173" s="2">
        <f t="shared" si="1"/>
        <v>0.29000000000451109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3750.21</v>
      </c>
      <c r="D174" s="1">
        <f>'PR-RAS'!E178</f>
        <v>1432.12</v>
      </c>
      <c r="E174" s="1">
        <v>0</v>
      </c>
      <c r="F174" s="1">
        <v>0</v>
      </c>
      <c r="G174" s="2">
        <f t="shared" si="0"/>
        <v>1144.2998499999999</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4535.8500000000004</v>
      </c>
      <c r="D175" s="1">
        <f>'PR-RAS'!E179</f>
        <v>5042.37</v>
      </c>
      <c r="E175" s="1">
        <v>0</v>
      </c>
      <c r="F175" s="1">
        <v>0</v>
      </c>
      <c r="G175" s="2">
        <f t="shared" si="0"/>
        <v>2543.9826599999997</v>
      </c>
      <c r="H175" s="2">
        <f t="shared" si="1"/>
        <v>0.51999999999952706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5653.88</v>
      </c>
      <c r="D177" s="1">
        <f>'PR-RAS'!E181</f>
        <v>5951.38</v>
      </c>
      <c r="E177" s="1">
        <v>0</v>
      </c>
      <c r="F177" s="1">
        <v>0</v>
      </c>
      <c r="G177" s="2">
        <f t="shared" si="0"/>
        <v>3089.9686399999996</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315.8</v>
      </c>
      <c r="D179" s="1">
        <f>'PR-RAS'!E183</f>
        <v>298.79000000000002</v>
      </c>
      <c r="E179" s="1">
        <v>0</v>
      </c>
      <c r="F179" s="1">
        <v>0</v>
      </c>
      <c r="G179" s="2">
        <f t="shared" si="0"/>
        <v>162.58164000000002</v>
      </c>
      <c r="H179" s="2">
        <f t="shared" si="1"/>
        <v>0.40999999999996817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304.70999999999998</v>
      </c>
      <c r="D180" s="1">
        <f>'PR-RAS'!E184</f>
        <v>0</v>
      </c>
      <c r="E180" s="1">
        <v>0</v>
      </c>
      <c r="F180" s="1">
        <v>0</v>
      </c>
      <c r="G180" s="2">
        <f t="shared" si="0"/>
        <v>54.543089999999992</v>
      </c>
      <c r="H180" s="2">
        <f t="shared" si="1"/>
        <v>0.29000000000002046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1203.3399999999999</v>
      </c>
      <c r="D181" s="1">
        <f>'PR-RAS'!E185</f>
        <v>1370.44</v>
      </c>
      <c r="E181" s="1">
        <v>0</v>
      </c>
      <c r="F181" s="1">
        <v>0</v>
      </c>
      <c r="G181" s="2">
        <f t="shared" si="0"/>
        <v>709.95960000000002</v>
      </c>
      <c r="H181" s="2">
        <f t="shared" si="1"/>
        <v>0.77999999999997272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1086.23</v>
      </c>
      <c r="D182" s="1">
        <f>'PR-RAS'!E186</f>
        <v>1288.21</v>
      </c>
      <c r="E182" s="1">
        <v>0</v>
      </c>
      <c r="F182" s="1">
        <v>0</v>
      </c>
      <c r="G182" s="2">
        <f t="shared" si="0"/>
        <v>662.93965000000003</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4138.38</v>
      </c>
      <c r="D184" s="1">
        <f>'PR-RAS'!E188</f>
        <v>2979.5</v>
      </c>
      <c r="E184" s="1">
        <v>0</v>
      </c>
      <c r="F184" s="1">
        <v>0</v>
      </c>
      <c r="G184" s="2">
        <f t="shared" si="0"/>
        <v>1847.8205400000002</v>
      </c>
      <c r="H184" s="2">
        <f t="shared" si="1"/>
        <v>0.88000000000010914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610</v>
      </c>
      <c r="D186" s="1">
        <f>'PR-RAS'!E190</f>
        <v>0</v>
      </c>
      <c r="E186" s="1">
        <v>0</v>
      </c>
      <c r="F186" s="1">
        <v>0</v>
      </c>
      <c r="G186" s="2">
        <f t="shared" si="0"/>
        <v>112.85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86.58</v>
      </c>
      <c r="D187" s="1">
        <f>'PR-RAS'!E191</f>
        <v>139.86000000000001</v>
      </c>
      <c r="E187" s="1">
        <v>0</v>
      </c>
      <c r="F187" s="1">
        <v>0</v>
      </c>
      <c r="G187" s="2">
        <f t="shared" si="0"/>
        <v>68.131799999999998</v>
      </c>
      <c r="H187" s="2">
        <f t="shared" si="1"/>
        <v>0.55999999999998806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34.880000000000003</v>
      </c>
      <c r="D188" s="1">
        <f>'PR-RAS'!E192</f>
        <v>69</v>
      </c>
      <c r="E188" s="1">
        <v>0</v>
      </c>
      <c r="F188" s="1">
        <v>0</v>
      </c>
      <c r="G188" s="2">
        <f t="shared" si="0"/>
        <v>32.328559999999996</v>
      </c>
      <c r="H188" s="2">
        <f t="shared" si="1"/>
        <v>0.11999999999999744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255.2</v>
      </c>
      <c r="D190" s="1">
        <f>'PR-RAS'!E194</f>
        <v>0</v>
      </c>
      <c r="E190" s="1">
        <v>0</v>
      </c>
      <c r="F190" s="1">
        <v>0</v>
      </c>
      <c r="G190" s="2">
        <f t="shared" si="0"/>
        <v>48.232799999999997</v>
      </c>
      <c r="H190" s="2">
        <f t="shared" si="1"/>
        <v>0.19999999999998863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3151.72</v>
      </c>
      <c r="D191" s="1">
        <f>'PR-RAS'!E195</f>
        <v>2770.64</v>
      </c>
      <c r="E191" s="1">
        <v>0</v>
      </c>
      <c r="F191" s="1">
        <v>0</v>
      </c>
      <c r="G191" s="2">
        <f t="shared" si="0"/>
        <v>1651.67</v>
      </c>
      <c r="H191" s="2">
        <f t="shared" si="1"/>
        <v>0.64000000000032742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952.22</v>
      </c>
      <c r="D192" s="1">
        <f>'PR-RAS'!E196</f>
        <v>998.35</v>
      </c>
      <c r="E192" s="1">
        <v>0</v>
      </c>
      <c r="F192" s="1">
        <v>0</v>
      </c>
      <c r="G192" s="2">
        <f t="shared" si="0"/>
        <v>563.24372000000005</v>
      </c>
      <c r="H192" s="2">
        <f t="shared" si="1"/>
        <v>0.57000000000005002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952.22</v>
      </c>
      <c r="D206" s="1">
        <f>'PR-RAS'!E210</f>
        <v>998.35</v>
      </c>
      <c r="E206" s="1">
        <v>0</v>
      </c>
      <c r="F206" s="1">
        <v>0</v>
      </c>
      <c r="G206" s="2">
        <f t="shared" si="0"/>
        <v>604.52859999999998</v>
      </c>
      <c r="H206" s="2">
        <f t="shared" si="1"/>
        <v>0.57000000000005002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798.48</v>
      </c>
      <c r="D207" s="1">
        <f>'PR-RAS'!E211</f>
        <v>898.74</v>
      </c>
      <c r="E207" s="1">
        <v>0</v>
      </c>
      <c r="F207" s="1">
        <v>0</v>
      </c>
      <c r="G207" s="2">
        <f t="shared" si="0"/>
        <v>534.76775999999995</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0.13</v>
      </c>
      <c r="D208" s="1">
        <f>'PR-RAS'!E212</f>
        <v>0</v>
      </c>
      <c r="E208" s="1">
        <v>0</v>
      </c>
      <c r="F208" s="1">
        <v>0</v>
      </c>
      <c r="G208" s="2">
        <f t="shared" si="0"/>
        <v>2.691E-2</v>
      </c>
      <c r="H208" s="2">
        <f t="shared" si="1"/>
        <v>0.13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46.01</v>
      </c>
      <c r="D209" s="1">
        <f>'PR-RAS'!E213</f>
        <v>0</v>
      </c>
      <c r="E209" s="1">
        <v>0</v>
      </c>
      <c r="F209" s="1">
        <v>0</v>
      </c>
      <c r="G209" s="2">
        <f t="shared" si="0"/>
        <v>9.570079999999999</v>
      </c>
      <c r="H209" s="2">
        <f t="shared" si="1"/>
        <v>9.9999999999980105E-3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107.6</v>
      </c>
      <c r="D210" s="1">
        <f>'PR-RAS'!E214</f>
        <v>99.61</v>
      </c>
      <c r="E210" s="1">
        <v>0</v>
      </c>
      <c r="F210" s="1">
        <v>0</v>
      </c>
      <c r="G210" s="2">
        <f t="shared" si="0"/>
        <v>64.125379999999993</v>
      </c>
      <c r="H210" s="2">
        <f t="shared" si="1"/>
        <v>0.79000000000000625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520.55999999999995</v>
      </c>
      <c r="D220" s="1">
        <f>'PR-RAS'!E224</f>
        <v>0</v>
      </c>
      <c r="E220" s="1">
        <v>0</v>
      </c>
      <c r="F220" s="1">
        <v>0</v>
      </c>
      <c r="G220" s="2">
        <f t="shared" si="0"/>
        <v>114.00263999999999</v>
      </c>
      <c r="H220" s="2">
        <f t="shared" si="1"/>
        <v>0.44000000000005457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520.55999999999995</v>
      </c>
      <c r="D232" s="1">
        <f>'PR-RAS'!E236</f>
        <v>0</v>
      </c>
      <c r="E232" s="1">
        <v>0</v>
      </c>
      <c r="F232" s="1">
        <v>0</v>
      </c>
      <c r="G232" s="2">
        <f t="shared" si="0"/>
        <v>120.24936</v>
      </c>
      <c r="H232" s="2">
        <f t="shared" si="1"/>
        <v>0.44000000000005457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520.55999999999995</v>
      </c>
      <c r="D233" s="1">
        <f>'PR-RAS'!E237</f>
        <v>0</v>
      </c>
      <c r="E233" s="1">
        <v>0</v>
      </c>
      <c r="F233" s="1">
        <v>0</v>
      </c>
      <c r="G233" s="2">
        <f t="shared" si="0"/>
        <v>120.76992</v>
      </c>
      <c r="H233" s="2">
        <f t="shared" si="1"/>
        <v>0.44000000000005457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21253.19</v>
      </c>
      <c r="D248" s="1">
        <f>'PR-RAS'!E252</f>
        <v>16566.3</v>
      </c>
      <c r="E248" s="1">
        <v>0</v>
      </c>
      <c r="F248" s="1">
        <v>0</v>
      </c>
      <c r="G248" s="2">
        <f t="shared" si="0"/>
        <v>13433.290129999998</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21253.19</v>
      </c>
      <c r="D255" s="1">
        <f>'PR-RAS'!E259</f>
        <v>16566.3</v>
      </c>
      <c r="E255" s="1">
        <v>0</v>
      </c>
      <c r="F255" s="1">
        <v>0</v>
      </c>
      <c r="G255" s="2">
        <f t="shared" si="0"/>
        <v>13813.990659999998</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21253.19</v>
      </c>
      <c r="D257" s="1">
        <f>'PR-RAS'!E261</f>
        <v>16566.3</v>
      </c>
      <c r="E257" s="1">
        <v>0</v>
      </c>
      <c r="F257" s="1">
        <v>0</v>
      </c>
      <c r="G257" s="2">
        <f t="shared" si="0"/>
        <v>13922.762239999998</v>
      </c>
      <c r="H257" s="2">
        <f t="shared" si="1"/>
        <v>0.48999999999796273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308.08999999999997</v>
      </c>
      <c r="E259" s="1">
        <v>0</v>
      </c>
      <c r="F259" s="1">
        <v>0</v>
      </c>
      <c r="G259" s="2">
        <f t="shared" si="0"/>
        <v>158.97443999999999</v>
      </c>
      <c r="H259" s="2">
        <f t="shared" si="1"/>
        <v>8.9999999999974989E-2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308.08999999999997</v>
      </c>
      <c r="E260" s="1">
        <v>0</v>
      </c>
      <c r="F260" s="1">
        <v>0</v>
      </c>
      <c r="G260" s="2">
        <f t="shared" si="0"/>
        <v>159.59062</v>
      </c>
      <c r="H260" s="2">
        <f t="shared" si="1"/>
        <v>8.9999999999974989E-2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308.08999999999997</v>
      </c>
      <c r="E262" s="1">
        <v>0</v>
      </c>
      <c r="F262" s="1">
        <v>0</v>
      </c>
      <c r="G262" s="2">
        <f t="shared" si="0"/>
        <v>160.82298</v>
      </c>
      <c r="H262" s="2">
        <f t="shared" si="1"/>
        <v>8.9999999999974989E-2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562199.27</v>
      </c>
      <c r="D285" s="1">
        <f>'PR-RAS'!E289</f>
        <v>649863.09</v>
      </c>
      <c r="E285" s="1">
        <v>0</v>
      </c>
      <c r="F285" s="1">
        <v>0</v>
      </c>
      <c r="G285" s="2">
        <f t="shared" si="8"/>
        <v>528786.82779999997</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15826.359999999986</v>
      </c>
      <c r="D287" s="1">
        <f>'PR-RAS'!E291</f>
        <v>1967.0100000000093</v>
      </c>
      <c r="E287" s="1">
        <v>0</v>
      </c>
      <c r="F287" s="1">
        <v>0</v>
      </c>
      <c r="G287" s="2">
        <f t="shared" si="8"/>
        <v>5651.4686800000009</v>
      </c>
      <c r="H287" s="2">
        <f t="shared" si="9"/>
        <v>0.36999999999534339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280479.19</v>
      </c>
      <c r="D288" s="1">
        <f>'PR-RAS'!E292</f>
        <v>336731.72</v>
      </c>
      <c r="E288" s="1">
        <v>0</v>
      </c>
      <c r="F288" s="1">
        <v>0</v>
      </c>
      <c r="G288" s="2">
        <f t="shared" si="8"/>
        <v>273781.53480999992</v>
      </c>
      <c r="H288" s="2">
        <f t="shared" si="9"/>
        <v>0.47000000003026798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1002.09</v>
      </c>
      <c r="D290" s="1">
        <f>'PR-RAS'!E294</f>
        <v>3113.86</v>
      </c>
      <c r="E290" s="1">
        <v>0</v>
      </c>
      <c r="F290" s="1">
        <v>0</v>
      </c>
      <c r="G290" s="2">
        <f t="shared" si="8"/>
        <v>2089.41509</v>
      </c>
      <c r="H290" s="2">
        <f t="shared" si="9"/>
        <v>0.2299999999999045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1002.09</v>
      </c>
      <c r="D291" s="1">
        <f>'PR-RAS'!E295</f>
        <v>3113.86</v>
      </c>
      <c r="E291" s="1">
        <v>0</v>
      </c>
      <c r="F291" s="1">
        <v>0</v>
      </c>
      <c r="G291" s="2">
        <f t="shared" si="8"/>
        <v>2096.6448999999998</v>
      </c>
      <c r="H291" s="2">
        <f t="shared" si="9"/>
        <v>0.2299999999999045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2538.36</v>
      </c>
      <c r="D345" s="1">
        <f>'PR-RAS'!E350</f>
        <v>1976</v>
      </c>
      <c r="E345" s="1">
        <v>0</v>
      </c>
      <c r="F345" s="1">
        <v>0</v>
      </c>
      <c r="G345" s="2">
        <f t="shared" si="8"/>
        <v>2232.6838400000001</v>
      </c>
      <c r="H345" s="2">
        <f t="shared" si="9"/>
        <v>0.36000000000012733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49.81</v>
      </c>
      <c r="D358" s="1">
        <f>'PR-RAS'!E363</f>
        <v>1976</v>
      </c>
      <c r="E358" s="1">
        <v>0</v>
      </c>
      <c r="F358" s="1">
        <v>0</v>
      </c>
      <c r="G358" s="2">
        <f t="shared" si="8"/>
        <v>1428.64617</v>
      </c>
      <c r="H358" s="2">
        <f t="shared" si="9"/>
        <v>0.18999999999999773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1976</v>
      </c>
      <c r="E364" s="1">
        <v>0</v>
      </c>
      <c r="F364" s="1">
        <v>0</v>
      </c>
      <c r="G364" s="2">
        <f t="shared" si="8"/>
        <v>1434.576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1292.51</v>
      </c>
      <c r="E365" s="1">
        <v>0</v>
      </c>
      <c r="F365" s="1">
        <v>0</v>
      </c>
      <c r="G365" s="2">
        <f t="shared" si="8"/>
        <v>940.94727999999998</v>
      </c>
      <c r="H365" s="2">
        <f t="shared" si="9"/>
        <v>0.49000000000000909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683.49</v>
      </c>
      <c r="E371" s="1">
        <v>0</v>
      </c>
      <c r="F371" s="1">
        <v>0</v>
      </c>
      <c r="G371" s="2">
        <f t="shared" si="8"/>
        <v>505.7826</v>
      </c>
      <c r="H371" s="2">
        <f t="shared" si="9"/>
        <v>0.49000000000000909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49.81</v>
      </c>
      <c r="D378" s="1">
        <f>'PR-RAS'!E383</f>
        <v>0</v>
      </c>
      <c r="E378" s="1">
        <v>0</v>
      </c>
      <c r="F378" s="1">
        <v>0</v>
      </c>
      <c r="G378" s="2">
        <f t="shared" si="8"/>
        <v>18.778370000000002</v>
      </c>
      <c r="H378" s="2">
        <f t="shared" si="9"/>
        <v>0.18999999999999773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49.81</v>
      </c>
      <c r="D379" s="1">
        <f>'PR-RAS'!E384</f>
        <v>0</v>
      </c>
      <c r="E379" s="1">
        <v>0</v>
      </c>
      <c r="F379" s="1">
        <v>0</v>
      </c>
      <c r="G379" s="2">
        <f t="shared" si="8"/>
        <v>18.82818</v>
      </c>
      <c r="H379" s="2">
        <f t="shared" si="9"/>
        <v>0.18999999999999773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2488.5500000000002</v>
      </c>
      <c r="D397" s="1">
        <f>'PR-RAS'!E402</f>
        <v>0</v>
      </c>
      <c r="E397" s="1">
        <v>0</v>
      </c>
      <c r="F397" s="1">
        <v>0</v>
      </c>
      <c r="G397" s="2">
        <f t="shared" si="8"/>
        <v>985.46580000000017</v>
      </c>
      <c r="H397" s="2">
        <f t="shared" si="9"/>
        <v>0.4499999999998181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2488.5500000000002</v>
      </c>
      <c r="D398" s="1">
        <f>'PR-RAS'!E403</f>
        <v>0</v>
      </c>
      <c r="E398" s="1">
        <v>0</v>
      </c>
      <c r="F398" s="1">
        <v>0</v>
      </c>
      <c r="G398" s="2">
        <f t="shared" si="8"/>
        <v>987.95435000000009</v>
      </c>
      <c r="H398" s="2">
        <f t="shared" si="9"/>
        <v>0.4499999999998181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2538.36</v>
      </c>
      <c r="D403" s="1">
        <f>'PR-RAS'!E408</f>
        <v>1976</v>
      </c>
      <c r="E403" s="1">
        <v>0</v>
      </c>
      <c r="F403" s="1">
        <v>0</v>
      </c>
      <c r="G403" s="2">
        <f t="shared" si="8"/>
        <v>2609.1247200000003</v>
      </c>
      <c r="H403" s="2">
        <f t="shared" si="9"/>
        <v>0.36000000000012733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286690.86</v>
      </c>
      <c r="D405" s="1">
        <f>'PR-RAS'!E410</f>
        <v>336278.9</v>
      </c>
      <c r="E405" s="1">
        <v>0</v>
      </c>
      <c r="F405" s="1">
        <v>0</v>
      </c>
      <c r="G405" s="2">
        <f t="shared" si="8"/>
        <v>387536.45864000003</v>
      </c>
      <c r="H405" s="2">
        <f t="shared" si="9"/>
        <v>0.23999999999068677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546372.91</v>
      </c>
      <c r="D407" s="1">
        <f>'PR-RAS'!E412</f>
        <v>647896.07999999996</v>
      </c>
      <c r="E407" s="1">
        <v>0</v>
      </c>
      <c r="F407" s="1">
        <v>0</v>
      </c>
      <c r="G407" s="2">
        <f t="shared" si="8"/>
        <v>747919.01841999998</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564737.63</v>
      </c>
      <c r="D408" s="1">
        <f>'PR-RAS'!E413</f>
        <v>651839.09</v>
      </c>
      <c r="E408" s="1">
        <v>0</v>
      </c>
      <c r="F408" s="1">
        <v>0</v>
      </c>
      <c r="G408" s="2">
        <f t="shared" si="8"/>
        <v>760445.23466999992</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18364.719999999972</v>
      </c>
      <c r="D410" s="1">
        <f>'PR-RAS'!E415</f>
        <v>3943.0100000000093</v>
      </c>
      <c r="E410" s="1">
        <v>0</v>
      </c>
      <c r="F410" s="1">
        <v>0</v>
      </c>
      <c r="G410" s="2">
        <f t="shared" si="8"/>
        <v>10736.552659999996</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452.81999999994878</v>
      </c>
      <c r="E411" s="1">
        <v>0</v>
      </c>
      <c r="F411" s="1">
        <v>0</v>
      </c>
      <c r="G411" s="2">
        <f t="shared" si="8"/>
        <v>371.31239999995796</v>
      </c>
      <c r="H411" s="2">
        <f t="shared" si="9"/>
        <v>0.18000000005122274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6211.6699999999837</v>
      </c>
      <c r="D412" s="1">
        <f>'PR-RAS'!E417</f>
        <v>0</v>
      </c>
      <c r="E412" s="1">
        <v>0</v>
      </c>
      <c r="F412" s="1">
        <v>0</v>
      </c>
      <c r="G412" s="2">
        <f t="shared" si="8"/>
        <v>2552.996369999993</v>
      </c>
      <c r="H412" s="2">
        <f t="shared" si="9"/>
        <v>0.33000000001629815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1002.09</v>
      </c>
      <c r="D413" s="1">
        <f>'PR-RAS'!E418</f>
        <v>3113.86</v>
      </c>
      <c r="E413" s="1">
        <v>0</v>
      </c>
      <c r="F413" s="1">
        <v>0</v>
      </c>
      <c r="G413" s="2">
        <f t="shared" si="8"/>
        <v>2978.68172</v>
      </c>
      <c r="H413" s="2">
        <f t="shared" si="9"/>
        <v>0.2299999999999045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546372.91</v>
      </c>
      <c r="D633" s="1">
        <f>'PR-RAS'!E639</f>
        <v>647896.07999999996</v>
      </c>
      <c r="E633" s="1">
        <v>0</v>
      </c>
      <c r="F633" s="1">
        <v>0</v>
      </c>
      <c r="G633" s="2">
        <f t="shared" si="10"/>
        <v>1164248.32424</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564737.63</v>
      </c>
      <c r="D634" s="1">
        <f>'PR-RAS'!E640</f>
        <v>651839.09</v>
      </c>
      <c r="E634" s="1">
        <v>0</v>
      </c>
      <c r="F634" s="1">
        <v>0</v>
      </c>
      <c r="G634" s="2">
        <f t="shared" si="10"/>
        <v>1182707.2077300001</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18364.719999999972</v>
      </c>
      <c r="D636" s="1">
        <f>'PR-RAS'!E642</f>
        <v>3943.0100000000093</v>
      </c>
      <c r="E636" s="1">
        <v>0</v>
      </c>
      <c r="F636" s="1">
        <v>0</v>
      </c>
      <c r="G636" s="2">
        <f t="shared" si="10"/>
        <v>16669.219899999993</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452.81999999994878</v>
      </c>
      <c r="E637" s="1">
        <v>0</v>
      </c>
      <c r="F637" s="1">
        <v>0</v>
      </c>
      <c r="G637" s="2">
        <f t="shared" si="10"/>
        <v>575.98703999993484</v>
      </c>
      <c r="H637" s="2">
        <f t="shared" si="11"/>
        <v>0.18000000005122274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6211.6699999999837</v>
      </c>
      <c r="D638" s="1">
        <f>'PR-RAS'!E644</f>
        <v>0</v>
      </c>
      <c r="E638" s="1">
        <v>0</v>
      </c>
      <c r="F638" s="1">
        <v>0</v>
      </c>
      <c r="G638" s="2">
        <f t="shared" si="10"/>
        <v>3956.8337899999897</v>
      </c>
      <c r="H638" s="2">
        <f t="shared" si="11"/>
        <v>0.33000000001629815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24576.389999999956</v>
      </c>
      <c r="D640" s="1">
        <f>'PR-RAS'!E646</f>
        <v>3490.1900000000605</v>
      </c>
      <c r="E640" s="1">
        <v>0</v>
      </c>
      <c r="F640" s="1">
        <v>0</v>
      </c>
      <c r="G640" s="2">
        <f t="shared" si="10"/>
        <v>20164.776030000048</v>
      </c>
      <c r="H640" s="2">
        <f t="shared" si="11"/>
        <v>0.58000000001629815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2659.92</v>
      </c>
      <c r="E641" s="1">
        <v>0</v>
      </c>
      <c r="F641" s="1">
        <v>0</v>
      </c>
      <c r="G641" s="2">
        <f t="shared" si="10"/>
        <v>3404.6976</v>
      </c>
      <c r="H641" s="2">
        <f t="shared" si="11"/>
        <v>7.999999999992724E-2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6926.41</v>
      </c>
      <c r="D642" s="1">
        <f>'PR-RAS'!E649</f>
        <v>5798.89</v>
      </c>
      <c r="E642" s="1">
        <v>0</v>
      </c>
      <c r="F642" s="1">
        <v>0</v>
      </c>
      <c r="G642" s="2">
        <f t="shared" si="10"/>
        <v>11874.005790000001</v>
      </c>
      <c r="H642" s="2">
        <f t="shared" si="11"/>
        <v>0.51999999999952706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158930.44</v>
      </c>
      <c r="D643" s="1">
        <f>'PR-RAS'!E650</f>
        <v>112589.66</v>
      </c>
      <c r="E643" s="1">
        <v>0</v>
      </c>
      <c r="F643" s="1">
        <v>0</v>
      </c>
      <c r="G643" s="2">
        <f t="shared" si="10"/>
        <v>246598.46592000002</v>
      </c>
      <c r="H643" s="2">
        <f t="shared" si="11"/>
        <v>0.77999999999883585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161248.67000000001</v>
      </c>
      <c r="D644" s="1">
        <f>'PR-RAS'!E651</f>
        <v>111977.34</v>
      </c>
      <c r="E644" s="1">
        <v>0</v>
      </c>
      <c r="F644" s="1">
        <v>0</v>
      </c>
      <c r="G644" s="2">
        <f t="shared" si="10"/>
        <v>247685.75404999999</v>
      </c>
      <c r="H644" s="2">
        <f t="shared" si="11"/>
        <v>0.66999999998370185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4608.179999999993</v>
      </c>
      <c r="D645" s="1">
        <f>'PR-RAS'!E652</f>
        <v>6411.2100000000064</v>
      </c>
      <c r="E645" s="1">
        <v>0</v>
      </c>
      <c r="F645" s="1">
        <v>0</v>
      </c>
      <c r="G645" s="2">
        <f t="shared" si="10"/>
        <v>11225.306400000005</v>
      </c>
      <c r="H645" s="2">
        <f t="shared" si="11"/>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43</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40</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2437.5</v>
      </c>
      <c r="E660" s="1">
        <v>0</v>
      </c>
      <c r="F660" s="1">
        <v>0</v>
      </c>
      <c r="G660" s="2">
        <f t="shared" si="10"/>
        <v>3212.625</v>
      </c>
      <c r="H660" s="2">
        <f t="shared" si="11"/>
        <v>0.5</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307.89999999999998</v>
      </c>
      <c r="E668" s="1">
        <v>0</v>
      </c>
      <c r="F668" s="1">
        <v>0</v>
      </c>
      <c r="G668" s="2">
        <f t="shared" si="10"/>
        <v>410.73860000000002</v>
      </c>
      <c r="H668" s="2">
        <f t="shared" si="11"/>
        <v>0.10000000000002274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391285.39</v>
      </c>
      <c r="D669" s="1">
        <f>'PR-RAS'!E676</f>
        <v>485904.48</v>
      </c>
      <c r="E669" s="1">
        <v>0</v>
      </c>
      <c r="F669" s="1">
        <v>0</v>
      </c>
      <c r="G669" s="2">
        <f t="shared" si="10"/>
        <v>910547.02580000006</v>
      </c>
      <c r="H669" s="2">
        <f t="shared" si="11"/>
        <v>0.86999999999534339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22637.279999999999</v>
      </c>
      <c r="D703" s="1">
        <f>'PR-RAS'!E710</f>
        <v>21691.05</v>
      </c>
      <c r="E703" s="1">
        <v>0</v>
      </c>
      <c r="F703" s="1">
        <v>0</v>
      </c>
      <c r="G703" s="2">
        <f t="shared" si="10"/>
        <v>46345.604760000002</v>
      </c>
      <c r="H703" s="2">
        <f t="shared" si="11"/>
        <v>0.32999999999810825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4255.92</v>
      </c>
      <c r="D709" s="1">
        <f>'PR-RAS'!E716</f>
        <v>2119.91</v>
      </c>
      <c r="E709" s="1">
        <v>0</v>
      </c>
      <c r="F709" s="1">
        <v>0</v>
      </c>
      <c r="G709" s="2">
        <f t="shared" si="10"/>
        <v>6014.9839199999997</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1444.1</v>
      </c>
      <c r="D710" s="1">
        <f>'PR-RAS'!E717</f>
        <v>441.44</v>
      </c>
      <c r="E710" s="1">
        <v>0</v>
      </c>
      <c r="F710" s="1">
        <v>0</v>
      </c>
      <c r="G710" s="2">
        <f t="shared" si="10"/>
        <v>1649.82882</v>
      </c>
      <c r="H710" s="2">
        <f t="shared" si="11"/>
        <v>0.53999999999990678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31095.759999999998</v>
      </c>
      <c r="D711" s="1">
        <f>'PR-RAS'!E718</f>
        <v>26499.27</v>
      </c>
      <c r="E711" s="1">
        <v>0</v>
      </c>
      <c r="F711" s="1">
        <v>0</v>
      </c>
      <c r="G711" s="2">
        <f t="shared" si="10"/>
        <v>59706.953000000001</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83.85</v>
      </c>
      <c r="E713" s="1">
        <v>0</v>
      </c>
      <c r="F713" s="1">
        <v>0</v>
      </c>
      <c r="G713" s="2">
        <f t="shared" si="10"/>
        <v>119.40239999999999</v>
      </c>
      <c r="H713" s="2">
        <f t="shared" si="11"/>
        <v>0.15000000000000568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304.70999999999998</v>
      </c>
      <c r="D715" s="1">
        <f>'PR-RAS'!E722</f>
        <v>0</v>
      </c>
      <c r="E715" s="1">
        <v>0</v>
      </c>
      <c r="F715" s="1">
        <v>0</v>
      </c>
      <c r="G715" s="2">
        <f t="shared" si="10"/>
        <v>217.56293999999997</v>
      </c>
      <c r="H715" s="2">
        <f t="shared" si="11"/>
        <v>0.29000000000002046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21253.19</v>
      </c>
      <c r="D817" s="1">
        <f>'PR-RAS'!E824</f>
        <v>16566.3</v>
      </c>
      <c r="E817" s="1">
        <v>0</v>
      </c>
      <c r="F817" s="1">
        <v>0</v>
      </c>
      <c r="G817" s="2">
        <f t="shared" si="18"/>
        <v>44378.804639999995</v>
      </c>
      <c r="H817" s="2">
        <f t="shared" si="19"/>
        <v>0.48999999999796273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97988.97</v>
      </c>
      <c r="D1480" s="6"/>
      <c r="E1480" s="6">
        <v>0</v>
      </c>
      <c r="F1480" s="6">
        <v>0</v>
      </c>
      <c r="G1480" s="7">
        <f t="shared" ref="G1480:G1580" si="34">B1480/1000*C1480</f>
        <v>97.988970000000009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596807.43999999994</v>
      </c>
      <c r="D1481" s="1">
        <v>0</v>
      </c>
      <c r="E1481" s="1">
        <v>0</v>
      </c>
      <c r="F1481" s="1">
        <v>0</v>
      </c>
      <c r="G1481" s="2">
        <f t="shared" si="34"/>
        <v>1193.6148799999999</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594831.43999999994</v>
      </c>
      <c r="D1483" s="1">
        <v>0</v>
      </c>
      <c r="E1483" s="1">
        <v>0</v>
      </c>
      <c r="F1483" s="1">
        <v>0</v>
      </c>
      <c r="G1483" s="2">
        <f t="shared" si="34"/>
        <v>2379.3257599999997</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429497.77</v>
      </c>
      <c r="D1484" s="1">
        <v>0</v>
      </c>
      <c r="E1484" s="1">
        <v>0</v>
      </c>
      <c r="F1484" s="1">
        <v>0</v>
      </c>
      <c r="G1484" s="2">
        <f t="shared" si="34"/>
        <v>2147.4888500000002</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139075.18</v>
      </c>
      <c r="D1485" s="1">
        <v>0</v>
      </c>
      <c r="E1485" s="1">
        <v>0</v>
      </c>
      <c r="F1485" s="1">
        <v>0</v>
      </c>
      <c r="G1485" s="2">
        <f t="shared" si="34"/>
        <v>834.45107999999993</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998.35</v>
      </c>
      <c r="D1486" s="1">
        <v>0</v>
      </c>
      <c r="E1486" s="1">
        <v>0</v>
      </c>
      <c r="F1486" s="1">
        <v>0</v>
      </c>
      <c r="G1486" s="2">
        <f t="shared" si="34"/>
        <v>6.9884500000000003</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16874.39</v>
      </c>
      <c r="D1489" s="1">
        <v>0</v>
      </c>
      <c r="E1489" s="1">
        <v>0</v>
      </c>
      <c r="F1489" s="1">
        <v>0</v>
      </c>
      <c r="G1489" s="2">
        <f t="shared" si="34"/>
        <v>168.7439</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8385.75</v>
      </c>
      <c r="D1491" s="1">
        <v>0</v>
      </c>
      <c r="E1491" s="1">
        <v>0</v>
      </c>
      <c r="F1491" s="1">
        <v>0</v>
      </c>
      <c r="G1491" s="2">
        <f t="shared" si="34"/>
        <v>100.629</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1976</v>
      </c>
      <c r="D1492" s="1">
        <v>0</v>
      </c>
      <c r="E1492" s="1">
        <v>0</v>
      </c>
      <c r="F1492" s="1">
        <v>0</v>
      </c>
      <c r="G1492" s="2">
        <f t="shared" si="34"/>
        <v>25.687999999999999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673182.02</v>
      </c>
      <c r="D1499" s="1">
        <v>0</v>
      </c>
      <c r="E1499" s="1">
        <v>0</v>
      </c>
      <c r="F1499" s="1">
        <v>0</v>
      </c>
      <c r="G1499" s="2">
        <f t="shared" si="34"/>
        <v>13463.6404</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668768.52</v>
      </c>
      <c r="D1501" s="1">
        <v>0</v>
      </c>
      <c r="E1501" s="1">
        <v>0</v>
      </c>
      <c r="F1501" s="1">
        <v>0</v>
      </c>
      <c r="G1501" s="2">
        <f t="shared" si="34"/>
        <v>14712.907439999999</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499452.8</v>
      </c>
      <c r="D1502" s="1">
        <v>0</v>
      </c>
      <c r="E1502" s="1">
        <v>0</v>
      </c>
      <c r="F1502" s="1">
        <v>0</v>
      </c>
      <c r="G1502" s="2">
        <f t="shared" si="34"/>
        <v>11487.4144</v>
      </c>
      <c r="H1502" s="2">
        <f t="shared" si="35"/>
        <v>0.20000000001164153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135936.72</v>
      </c>
      <c r="D1503" s="1">
        <v>0</v>
      </c>
      <c r="E1503" s="1">
        <v>0</v>
      </c>
      <c r="F1503" s="1">
        <v>0</v>
      </c>
      <c r="G1503" s="2">
        <f t="shared" si="34"/>
        <v>3262.48128</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1319.24</v>
      </c>
      <c r="D1504" s="1">
        <v>0</v>
      </c>
      <c r="E1504" s="1">
        <v>0</v>
      </c>
      <c r="F1504" s="1">
        <v>0</v>
      </c>
      <c r="G1504" s="2">
        <f t="shared" si="34"/>
        <v>32.981000000000002</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12101.21</v>
      </c>
      <c r="D1507" s="1">
        <v>0</v>
      </c>
      <c r="E1507" s="1">
        <v>0</v>
      </c>
      <c r="F1507" s="1">
        <v>0</v>
      </c>
      <c r="G1507" s="2">
        <f t="shared" si="34"/>
        <v>338.83387999999997</v>
      </c>
      <c r="H1507" s="2">
        <f t="shared" si="35"/>
        <v>0.20999999999912689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19958.55</v>
      </c>
      <c r="D1509" s="1">
        <v>0</v>
      </c>
      <c r="E1509" s="1">
        <v>0</v>
      </c>
      <c r="F1509" s="1">
        <v>0</v>
      </c>
      <c r="G1509" s="2">
        <f t="shared" si="34"/>
        <v>598.75649999999996</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4413.5</v>
      </c>
      <c r="D1510" s="1">
        <v>0</v>
      </c>
      <c r="E1510" s="1">
        <v>0</v>
      </c>
      <c r="F1510" s="1">
        <v>0</v>
      </c>
      <c r="G1510" s="2">
        <f t="shared" si="34"/>
        <v>136.8185</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21614.389999999898</v>
      </c>
      <c r="D1517" s="1">
        <v>0</v>
      </c>
      <c r="E1517" s="1">
        <v>0</v>
      </c>
      <c r="F1517" s="1">
        <v>0</v>
      </c>
      <c r="G1517" s="2">
        <f t="shared" si="34"/>
        <v>821.34681999999611</v>
      </c>
      <c r="H1517" s="2">
        <f t="shared" si="35"/>
        <v>0.38999999989755452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5098.3</v>
      </c>
      <c r="D1518" s="1">
        <v>0</v>
      </c>
      <c r="E1518" s="1">
        <v>0</v>
      </c>
      <c r="F1518" s="1">
        <v>0</v>
      </c>
      <c r="G1518" s="2">
        <f t="shared" si="34"/>
        <v>198.83369999999999</v>
      </c>
      <c r="H1518" s="2">
        <f t="shared" si="35"/>
        <v>0.3000000000001819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5098.3</v>
      </c>
      <c r="D1524" s="1">
        <v>0</v>
      </c>
      <c r="E1524" s="1">
        <v>0</v>
      </c>
      <c r="F1524" s="1">
        <v>0</v>
      </c>
      <c r="G1524" s="2">
        <f t="shared" si="34"/>
        <v>229.42349999999999</v>
      </c>
      <c r="H1524" s="2">
        <f t="shared" si="35"/>
        <v>0.3000000000001819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765.24</v>
      </c>
      <c r="D1530" s="1">
        <v>0</v>
      </c>
      <c r="E1530" s="1">
        <v>0</v>
      </c>
      <c r="F1530" s="1">
        <v>0</v>
      </c>
      <c r="G1530" s="2">
        <f t="shared" si="34"/>
        <v>39.027239999999999</v>
      </c>
      <c r="H1530" s="2">
        <f t="shared" si="35"/>
        <v>0.24000000000000909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765.24</v>
      </c>
      <c r="D1531" s="1">
        <v>0</v>
      </c>
      <c r="E1531" s="1">
        <v>0</v>
      </c>
      <c r="F1531" s="1">
        <v>0</v>
      </c>
      <c r="G1531" s="2">
        <f t="shared" si="34"/>
        <v>39.792479999999998</v>
      </c>
      <c r="H1531" s="2">
        <f t="shared" si="35"/>
        <v>0.24000000000000909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2948.28</v>
      </c>
      <c r="D1550" s="1">
        <v>0</v>
      </c>
      <c r="E1550" s="1">
        <v>0</v>
      </c>
      <c r="F1550" s="1">
        <v>0</v>
      </c>
      <c r="G1550" s="2">
        <f t="shared" si="34"/>
        <v>209.32787999999999</v>
      </c>
      <c r="H1550" s="2">
        <f t="shared" si="35"/>
        <v>0.28000000000020009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2948.28</v>
      </c>
      <c r="D1551" s="1">
        <v>0</v>
      </c>
      <c r="E1551" s="1">
        <v>0</v>
      </c>
      <c r="F1551" s="1">
        <v>0</v>
      </c>
      <c r="G1551" s="2">
        <f t="shared" si="34"/>
        <v>212.27616</v>
      </c>
      <c r="H1551" s="2">
        <f t="shared" si="35"/>
        <v>0.28000000000020009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1384.78</v>
      </c>
      <c r="D1560" s="1">
        <v>0</v>
      </c>
      <c r="E1560" s="1">
        <v>0</v>
      </c>
      <c r="F1560" s="1">
        <v>0</v>
      </c>
      <c r="G1560" s="2">
        <f t="shared" si="34"/>
        <v>112.16718</v>
      </c>
      <c r="H1560" s="2">
        <f t="shared" si="35"/>
        <v>0.22000000000002728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1384.78</v>
      </c>
      <c r="D1561" s="1">
        <v>0</v>
      </c>
      <c r="E1561" s="1">
        <v>0</v>
      </c>
      <c r="F1561" s="1">
        <v>0</v>
      </c>
      <c r="G1561" s="2">
        <f t="shared" si="34"/>
        <v>113.55196000000001</v>
      </c>
      <c r="H1561" s="2">
        <f t="shared" si="35"/>
        <v>0.22000000000002728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16516.09</v>
      </c>
      <c r="D1576" s="1">
        <v>0</v>
      </c>
      <c r="E1576" s="1">
        <v>0</v>
      </c>
      <c r="F1576" s="1">
        <v>0</v>
      </c>
      <c r="G1576" s="2">
        <f t="shared" si="34"/>
        <v>1602.0607300000001</v>
      </c>
      <c r="H1576" s="2">
        <f t="shared" si="35"/>
        <v>9.0000000000145519E-2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16516.09</v>
      </c>
      <c r="D1578" s="1">
        <v>0</v>
      </c>
      <c r="E1578" s="1">
        <v>0</v>
      </c>
      <c r="F1578" s="1">
        <v>0</v>
      </c>
      <c r="G1578" s="2">
        <f t="shared" si="34"/>
        <v>1635.0929100000001</v>
      </c>
      <c r="H1578" s="2">
        <f t="shared" si="35"/>
        <v>9.0000000000145519E-2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21551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546372.91</v>
      </c>
      <c r="I16" s="170">
        <f>'PR-RAS'!E6</f>
        <v>647896.07999999996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562199.27</v>
      </c>
      <c r="I17" s="170">
        <f>'PR-RAS'!E151</f>
        <v>649863.09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24576.389999999956</v>
      </c>
      <c r="I19" s="171">
        <f>'PR-RAS'!E646</f>
        <v>3490.1900000000605</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97988.97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21614.389999999898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5098.3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16516.09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2" zoomScaleNormal="100" workbookViewId="0">
      <selection activeCell="E680" sqref="E68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546372.91</v>
      </c>
      <c r="E6" s="51">
        <f>E7+E44+E50+E82+E106+E124+E133+E139</f>
        <v>647896.07999999996</v>
      </c>
      <c r="F6" s="52">
        <f t="shared" ref="F6:F131" si="0">IF(D6&lt;&gt;0,IF(E6/D6&gt;=100,"&gt;&gt;100",E6/D6*100),"-")</f>
        <v>118.58129642628144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405891.68</v>
      </c>
      <c r="E50" s="51">
        <f>E51+E54+E59+E62+E65+E68+E71+E74+E77</f>
        <v>504109.89</v>
      </c>
      <c r="F50" s="52">
        <f t="shared" si="0"/>
        <v>124.19813335419934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2437.5</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v>2437.5</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391285.39</v>
      </c>
      <c r="E68" s="51">
        <f t="shared" si="15"/>
        <v>486212.38</v>
      </c>
      <c r="F68" s="52">
        <f t="shared" si="0"/>
        <v>124.2602950240488</v>
      </c>
    </row>
    <row r="69" spans="1:6" ht="12.75" customHeight="1" x14ac:dyDescent="0.2">
      <c r="A69" s="53" t="s">
        <v>183</v>
      </c>
      <c r="B69" s="85" t="s">
        <v>184</v>
      </c>
      <c r="C69" s="50" t="s">
        <v>183</v>
      </c>
      <c r="D69" s="242">
        <v>391285.39</v>
      </c>
      <c r="E69" s="242">
        <v>486212.38</v>
      </c>
      <c r="F69" s="52">
        <f t="shared" si="0"/>
        <v>124.2602950240488</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14606.29</v>
      </c>
      <c r="E77" s="51">
        <f t="shared" si="18"/>
        <v>15460.01</v>
      </c>
      <c r="F77" s="52">
        <f t="shared" si="0"/>
        <v>105.84487915822567</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14606.29</v>
      </c>
      <c r="E80" s="242">
        <v>15460.01</v>
      </c>
      <c r="F80" s="52">
        <f t="shared" si="0"/>
        <v>105.84487915822567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0.17</v>
      </c>
      <c r="F82" s="52">
        <f t="shared" si="0"/>
        <v>1700</v>
      </c>
    </row>
    <row r="83" spans="1:6" ht="12.75" customHeight="1" x14ac:dyDescent="0.2">
      <c r="A83" s="53">
        <v>641</v>
      </c>
      <c r="B83" s="85" t="s">
        <v>211</v>
      </c>
      <c r="C83" s="50" t="s">
        <v>212</v>
      </c>
      <c r="D83" s="51">
        <f t="shared" ref="D83:E83" si="20">SUM(D84:D90)</f>
        <v>0.01</v>
      </c>
      <c r="E83" s="51">
        <f t="shared" si="20"/>
        <v>0.17</v>
      </c>
      <c r="F83" s="52">
        <f t="shared" si="0"/>
        <v>1700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0.17</v>
      </c>
      <c r="F85" s="52">
        <f t="shared" si="0"/>
        <v>1700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22637.279999999999</v>
      </c>
      <c r="E106" s="51">
        <f t="shared" si="23"/>
        <v>21691.05</v>
      </c>
      <c r="F106" s="52">
        <f t="shared" si="0"/>
        <v>95.820036682852361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22637.279999999999</v>
      </c>
      <c r="E112" s="51">
        <f t="shared" si="25"/>
        <v>21691.05</v>
      </c>
      <c r="F112" s="52">
        <f t="shared" si="0"/>
        <v>95.820036682852361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22637.279999999999</v>
      </c>
      <c r="E117" s="242">
        <v>21691.05</v>
      </c>
      <c r="F117" s="52">
        <f t="shared" si="0"/>
        <v>95.820036682852361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38490.520000000004</v>
      </c>
      <c r="E124" s="51">
        <f t="shared" si="27"/>
        <v>47112.35</v>
      </c>
      <c r="F124" s="52">
        <f t="shared" si="0"/>
        <v>122.39987924299281</v>
      </c>
    </row>
    <row r="125" spans="1:6" ht="12.75" customHeight="1" x14ac:dyDescent="0.2">
      <c r="A125" s="53">
        <v>661</v>
      </c>
      <c r="B125" s="86" t="s">
        <v>295</v>
      </c>
      <c r="C125" s="50" t="s">
        <v>296</v>
      </c>
      <c r="D125" s="51">
        <f t="shared" ref="D125:E125" si="28">SUM(D126:D127)</f>
        <v>33369.69</v>
      </c>
      <c r="E125" s="51">
        <f t="shared" si="28"/>
        <v>45129.35</v>
      </c>
      <c r="F125" s="52">
        <f t="shared" si="0"/>
        <v>135.24054313959763</v>
      </c>
    </row>
    <row r="126" spans="1:6" ht="12.75" customHeight="1" x14ac:dyDescent="0.2">
      <c r="A126" s="53">
        <v>6614</v>
      </c>
      <c r="B126" s="86" t="s">
        <v>297</v>
      </c>
      <c r="C126" s="50" t="s">
        <v>298</v>
      </c>
      <c r="D126" s="242">
        <v>31361.48</v>
      </c>
      <c r="E126" s="242">
        <v>42906.84</v>
      </c>
      <c r="F126" s="52">
        <f t="shared" si="0"/>
        <v>136.81382383739543</v>
      </c>
    </row>
    <row r="127" spans="1:6" ht="12.75" customHeight="1" x14ac:dyDescent="0.2">
      <c r="A127" s="53">
        <v>6615</v>
      </c>
      <c r="B127" s="86" t="s">
        <v>299</v>
      </c>
      <c r="C127" s="50" t="s">
        <v>300</v>
      </c>
      <c r="D127" s="242">
        <v>2008.21</v>
      </c>
      <c r="E127" s="242">
        <v>2222.5100000000002</v>
      </c>
      <c r="F127" s="52">
        <f t="shared" si="0"/>
        <v>110.67119474556945</v>
      </c>
    </row>
    <row r="128" spans="1:6" ht="24" x14ac:dyDescent="0.2">
      <c r="A128" s="53">
        <v>663</v>
      </c>
      <c r="B128" s="231" t="s">
        <v>301</v>
      </c>
      <c r="C128" s="50" t="s">
        <v>302</v>
      </c>
      <c r="D128" s="51">
        <f t="shared" ref="D128:E128" si="29">SUM(D129:D132)</f>
        <v>5120.83</v>
      </c>
      <c r="E128" s="51">
        <f t="shared" si="29"/>
        <v>1983</v>
      </c>
      <c r="F128" s="52">
        <f t="shared" si="0"/>
        <v>38.724191195567911</v>
      </c>
    </row>
    <row r="129" spans="1:6" ht="12.75" customHeight="1" x14ac:dyDescent="0.2">
      <c r="A129" s="53">
        <v>6631</v>
      </c>
      <c r="B129" s="86" t="s">
        <v>303</v>
      </c>
      <c r="C129" s="50" t="s">
        <v>304</v>
      </c>
      <c r="D129" s="242">
        <v>2632.28</v>
      </c>
      <c r="E129" s="242">
        <v>1300</v>
      </c>
      <c r="F129" s="52">
        <f t="shared" si="0"/>
        <v>49.386843344932906</v>
      </c>
    </row>
    <row r="130" spans="1:6" ht="12.75" customHeight="1" x14ac:dyDescent="0.2">
      <c r="A130" s="53">
        <v>6632</v>
      </c>
      <c r="B130" s="232" t="s">
        <v>305</v>
      </c>
      <c r="C130" s="50" t="s">
        <v>306</v>
      </c>
      <c r="D130" s="242">
        <v>2488.5500000000002</v>
      </c>
      <c r="E130" s="242">
        <v>683</v>
      </c>
      <c r="F130" s="52">
        <f t="shared" si="0"/>
        <v>27.445701312008996</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79353.42</v>
      </c>
      <c r="E133" s="51">
        <f t="shared" si="30"/>
        <v>74982.62</v>
      </c>
      <c r="F133" s="52">
        <f t="shared" ref="F133:F223" si="31">IF(D133&lt;&gt;0,IF(E133/D133&gt;=100,"&gt;&gt;100",E133/D133*100),"-")</f>
        <v>94.491982828213324</v>
      </c>
    </row>
    <row r="134" spans="1:6" ht="24" x14ac:dyDescent="0.2">
      <c r="A134" s="53">
        <v>671</v>
      </c>
      <c r="B134" s="232" t="s">
        <v>313</v>
      </c>
      <c r="C134" s="50" t="s">
        <v>314</v>
      </c>
      <c r="D134" s="51">
        <f t="shared" ref="D134:E134" si="32">SUM(D135:D137)</f>
        <v>79353.42</v>
      </c>
      <c r="E134" s="51">
        <f t="shared" si="32"/>
        <v>74982.62</v>
      </c>
      <c r="F134" s="52">
        <f t="shared" si="31"/>
        <v>94.491982828213324</v>
      </c>
    </row>
    <row r="135" spans="1:6" ht="12.75" customHeight="1" x14ac:dyDescent="0.2">
      <c r="A135" s="53">
        <v>6711</v>
      </c>
      <c r="B135" s="85" t="s">
        <v>315</v>
      </c>
      <c r="C135" s="50" t="s">
        <v>316</v>
      </c>
      <c r="D135" s="242">
        <v>79353.42</v>
      </c>
      <c r="E135" s="242">
        <v>74982.62</v>
      </c>
      <c r="F135" s="52">
        <f t="shared" si="31"/>
        <v>94.491982828213324</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562199.27</v>
      </c>
      <c r="E151" s="51">
        <f t="shared" si="35"/>
        <v>649863.09</v>
      </c>
      <c r="F151" s="52">
        <f t="shared" si="31"/>
        <v>115.59301562237887</v>
      </c>
    </row>
    <row r="152" spans="1:6" ht="12.75" customHeight="1" x14ac:dyDescent="0.2">
      <c r="A152" s="53">
        <v>31</v>
      </c>
      <c r="B152" s="85" t="s">
        <v>348</v>
      </c>
      <c r="C152" s="50" t="s">
        <v>34</v>
      </c>
      <c r="D152" s="51">
        <f t="shared" ref="D152:E152" si="36">D153+D158+D159</f>
        <v>402076.89</v>
      </c>
      <c r="E152" s="51">
        <f t="shared" si="36"/>
        <v>497238.62</v>
      </c>
      <c r="F152" s="52">
        <f t="shared" si="31"/>
        <v>123.66754527971004</v>
      </c>
    </row>
    <row r="153" spans="1:6" ht="12.75" customHeight="1" x14ac:dyDescent="0.2">
      <c r="A153" s="53">
        <v>311</v>
      </c>
      <c r="B153" s="85" t="s">
        <v>349</v>
      </c>
      <c r="C153" s="50" t="s">
        <v>350</v>
      </c>
      <c r="D153" s="51">
        <f t="shared" ref="D153:E153" si="37">SUM(D154:D157)</f>
        <v>324210.26</v>
      </c>
      <c r="E153" s="51">
        <f t="shared" si="37"/>
        <v>408271.7</v>
      </c>
      <c r="F153" s="52">
        <f t="shared" si="31"/>
        <v>125.92806285649318</v>
      </c>
    </row>
    <row r="154" spans="1:6" ht="12.75" customHeight="1" x14ac:dyDescent="0.2">
      <c r="A154" s="53">
        <v>3111</v>
      </c>
      <c r="B154" s="85" t="s">
        <v>351</v>
      </c>
      <c r="C154" s="50" t="s">
        <v>352</v>
      </c>
      <c r="D154" s="242">
        <v>292186.09999999998</v>
      </c>
      <c r="E154" s="242">
        <v>366160.48</v>
      </c>
      <c r="F154" s="52">
        <f t="shared" si="31"/>
        <v>125.31755617395899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9060.32</v>
      </c>
      <c r="E156" s="242">
        <v>11868.51</v>
      </c>
      <c r="F156" s="52">
        <f t="shared" si="31"/>
        <v>130.99437988945203</v>
      </c>
    </row>
    <row r="157" spans="1:6" ht="12.75" customHeight="1" x14ac:dyDescent="0.2">
      <c r="A157" s="53">
        <v>3114</v>
      </c>
      <c r="B157" s="85" t="s">
        <v>357</v>
      </c>
      <c r="C157" s="50" t="s">
        <v>358</v>
      </c>
      <c r="D157" s="242">
        <v>22963.84</v>
      </c>
      <c r="E157" s="242">
        <v>30242.71</v>
      </c>
      <c r="F157" s="52">
        <f t="shared" si="31"/>
        <v>131.69709421420808</v>
      </c>
    </row>
    <row r="158" spans="1:6" ht="12.75" customHeight="1" x14ac:dyDescent="0.2">
      <c r="A158" s="53">
        <v>312</v>
      </c>
      <c r="B158" s="85" t="s">
        <v>359</v>
      </c>
      <c r="C158" s="50" t="s">
        <v>360</v>
      </c>
      <c r="D158" s="242">
        <v>20744.11</v>
      </c>
      <c r="E158" s="242">
        <v>20650.18</v>
      </c>
      <c r="F158" s="52">
        <f t="shared" si="31"/>
        <v>99.547196770553185</v>
      </c>
    </row>
    <row r="159" spans="1:6" ht="12.75" customHeight="1" x14ac:dyDescent="0.2">
      <c r="A159" s="53">
        <v>313</v>
      </c>
      <c r="B159" s="85" t="s">
        <v>361</v>
      </c>
      <c r="C159" s="50" t="s">
        <v>362</v>
      </c>
      <c r="D159" s="51">
        <f t="shared" ref="D159:E159" si="38">SUM(D160:D162)</f>
        <v>57122.52</v>
      </c>
      <c r="E159" s="51">
        <f t="shared" si="38"/>
        <v>68316.740000000005</v>
      </c>
      <c r="F159" s="52">
        <f t="shared" si="31"/>
        <v>119.59685952230402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53723.1</v>
      </c>
      <c r="E161" s="242">
        <v>67364.740000000005</v>
      </c>
      <c r="F161" s="52">
        <f t="shared" si="31"/>
        <v>125.39250341100943</v>
      </c>
    </row>
    <row r="162" spans="1:6" ht="12.75" customHeight="1" x14ac:dyDescent="0.2">
      <c r="A162" s="53">
        <v>3133</v>
      </c>
      <c r="B162" s="85" t="s">
        <v>366</v>
      </c>
      <c r="C162" s="50" t="s">
        <v>367</v>
      </c>
      <c r="D162" s="242">
        <v>3399.42</v>
      </c>
      <c r="E162" s="242">
        <v>952</v>
      </c>
      <c r="F162" s="52">
        <f t="shared" si="31"/>
        <v>28.004777285536942</v>
      </c>
    </row>
    <row r="163" spans="1:6" ht="12.75" customHeight="1" x14ac:dyDescent="0.2">
      <c r="A163" s="53">
        <v>32</v>
      </c>
      <c r="B163" s="85" t="s">
        <v>368</v>
      </c>
      <c r="C163" s="50" t="s">
        <v>369</v>
      </c>
      <c r="D163" s="51">
        <f t="shared" ref="D163:E163" si="39">D164+D169+D177+D187+D188</f>
        <v>137396.40999999997</v>
      </c>
      <c r="E163" s="51">
        <f t="shared" si="39"/>
        <v>134751.73000000001</v>
      </c>
      <c r="F163" s="52">
        <f t="shared" si="31"/>
        <v>98.0751462137912</v>
      </c>
    </row>
    <row r="164" spans="1:6" ht="12.75" customHeight="1" x14ac:dyDescent="0.2">
      <c r="A164" s="53">
        <v>321</v>
      </c>
      <c r="B164" s="85" t="s">
        <v>370</v>
      </c>
      <c r="C164" s="50" t="s">
        <v>371</v>
      </c>
      <c r="D164" s="51">
        <f t="shared" ref="D164:E164" si="40">SUM(D165:D168)</f>
        <v>34180.71</v>
      </c>
      <c r="E164" s="51">
        <f t="shared" si="40"/>
        <v>29905.9</v>
      </c>
      <c r="F164" s="52">
        <f t="shared" si="31"/>
        <v>87.493501451549733</v>
      </c>
    </row>
    <row r="165" spans="1:6" ht="12.75" customHeight="1" x14ac:dyDescent="0.2">
      <c r="A165" s="53">
        <v>3211</v>
      </c>
      <c r="B165" s="85" t="s">
        <v>372</v>
      </c>
      <c r="C165" s="50" t="s">
        <v>373</v>
      </c>
      <c r="D165" s="242">
        <v>3084.95</v>
      </c>
      <c r="E165" s="242">
        <v>3406.63</v>
      </c>
      <c r="F165" s="52">
        <f t="shared" si="31"/>
        <v>110.42739752670224</v>
      </c>
    </row>
    <row r="166" spans="1:6" ht="12.75" customHeight="1" x14ac:dyDescent="0.2">
      <c r="A166" s="53">
        <v>3212</v>
      </c>
      <c r="B166" s="85" t="s">
        <v>374</v>
      </c>
      <c r="C166" s="50" t="s">
        <v>375</v>
      </c>
      <c r="D166" s="242">
        <v>31095.759999999998</v>
      </c>
      <c r="E166" s="242">
        <v>26499.27</v>
      </c>
      <c r="F166" s="52">
        <f t="shared" si="31"/>
        <v>85.218274131264209</v>
      </c>
    </row>
    <row r="167" spans="1:6" ht="12.75" customHeight="1" x14ac:dyDescent="0.2">
      <c r="A167" s="53">
        <v>3213</v>
      </c>
      <c r="B167" s="85" t="s">
        <v>376</v>
      </c>
      <c r="C167" s="50" t="s">
        <v>377</v>
      </c>
      <c r="D167" s="242">
        <v>0</v>
      </c>
      <c r="E167" s="242"/>
      <c r="F167" s="52" t="str">
        <f t="shared" si="31"/>
        <v>-</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82163.579999999987</v>
      </c>
      <c r="E169" s="51">
        <f t="shared" si="41"/>
        <v>86419.3</v>
      </c>
      <c r="F169" s="52">
        <f t="shared" si="31"/>
        <v>105.17956982887067</v>
      </c>
    </row>
    <row r="170" spans="1:6" ht="12.75" customHeight="1" x14ac:dyDescent="0.2">
      <c r="A170" s="53">
        <v>3221</v>
      </c>
      <c r="B170" s="85" t="s">
        <v>382</v>
      </c>
      <c r="C170" s="50" t="s">
        <v>383</v>
      </c>
      <c r="D170" s="242">
        <v>7434.42</v>
      </c>
      <c r="E170" s="242">
        <v>9075.9</v>
      </c>
      <c r="F170" s="52">
        <f t="shared" si="31"/>
        <v>122.07946282292363</v>
      </c>
    </row>
    <row r="171" spans="1:6" ht="12.75" customHeight="1" x14ac:dyDescent="0.2">
      <c r="A171" s="53">
        <v>3222</v>
      </c>
      <c r="B171" s="85" t="s">
        <v>384</v>
      </c>
      <c r="C171" s="50" t="s">
        <v>385</v>
      </c>
      <c r="D171" s="242">
        <v>40848.81</v>
      </c>
      <c r="E171" s="242">
        <v>40914.9</v>
      </c>
      <c r="F171" s="52">
        <f t="shared" si="31"/>
        <v>100.16179173885359</v>
      </c>
    </row>
    <row r="172" spans="1:6" ht="12.75" customHeight="1" x14ac:dyDescent="0.2">
      <c r="A172" s="53">
        <v>3223</v>
      </c>
      <c r="B172" s="85" t="s">
        <v>386</v>
      </c>
      <c r="C172" s="50" t="s">
        <v>387</v>
      </c>
      <c r="D172" s="242">
        <v>32624.98</v>
      </c>
      <c r="E172" s="242">
        <v>33332.480000000003</v>
      </c>
      <c r="F172" s="52">
        <f t="shared" si="31"/>
        <v>102.16858370487891</v>
      </c>
    </row>
    <row r="173" spans="1:6" ht="12.75" customHeight="1" x14ac:dyDescent="0.2">
      <c r="A173" s="53">
        <v>3224</v>
      </c>
      <c r="B173" s="85" t="s">
        <v>388</v>
      </c>
      <c r="C173" s="50" t="s">
        <v>389</v>
      </c>
      <c r="D173" s="242">
        <v>1023.76</v>
      </c>
      <c r="E173" s="242">
        <v>564.82000000000005</v>
      </c>
      <c r="F173" s="52">
        <f t="shared" si="31"/>
        <v>55.171133859498326</v>
      </c>
    </row>
    <row r="174" spans="1:6" ht="12.75" customHeight="1" x14ac:dyDescent="0.2">
      <c r="A174" s="53">
        <v>3225</v>
      </c>
      <c r="B174" s="85" t="s">
        <v>390</v>
      </c>
      <c r="C174" s="50" t="s">
        <v>391</v>
      </c>
      <c r="D174" s="242">
        <v>231.61</v>
      </c>
      <c r="E174" s="242">
        <v>2531.1999999999998</v>
      </c>
      <c r="F174" s="52">
        <f t="shared" si="31"/>
        <v>1092.8716376667674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16913.739999999998</v>
      </c>
      <c r="E177" s="51">
        <f t="shared" si="42"/>
        <v>15447.030000000002</v>
      </c>
      <c r="F177" s="52">
        <f t="shared" si="31"/>
        <v>91.328292855394508</v>
      </c>
    </row>
    <row r="178" spans="1:6" ht="12.75" customHeight="1" x14ac:dyDescent="0.2">
      <c r="A178" s="53">
        <v>3231</v>
      </c>
      <c r="B178" s="85" t="s">
        <v>398</v>
      </c>
      <c r="C178" s="50" t="s">
        <v>399</v>
      </c>
      <c r="D178" s="242">
        <v>3750.21</v>
      </c>
      <c r="E178" s="242">
        <v>1432.12</v>
      </c>
      <c r="F178" s="52">
        <f t="shared" si="31"/>
        <v>38.187728153890042</v>
      </c>
    </row>
    <row r="179" spans="1:6" ht="12.75" customHeight="1" x14ac:dyDescent="0.2">
      <c r="A179" s="53">
        <v>3232</v>
      </c>
      <c r="B179" s="85" t="s">
        <v>400</v>
      </c>
      <c r="C179" s="50" t="s">
        <v>401</v>
      </c>
      <c r="D179" s="242">
        <v>4535.8500000000004</v>
      </c>
      <c r="E179" s="242">
        <v>5042.37</v>
      </c>
      <c r="F179" s="52">
        <f t="shared" si="31"/>
        <v>111.16703594695592</v>
      </c>
    </row>
    <row r="180" spans="1:6" ht="12.75" customHeight="1" x14ac:dyDescent="0.2">
      <c r="A180" s="53">
        <v>3233</v>
      </c>
      <c r="B180" s="85" t="s">
        <v>402</v>
      </c>
      <c r="C180" s="50" t="s">
        <v>403</v>
      </c>
      <c r="D180" s="242">
        <v>63.72</v>
      </c>
      <c r="E180" s="242">
        <v>63.72</v>
      </c>
      <c r="F180" s="52">
        <f t="shared" si="31"/>
        <v>100</v>
      </c>
    </row>
    <row r="181" spans="1:6" ht="12.75" customHeight="1" x14ac:dyDescent="0.2">
      <c r="A181" s="53">
        <v>3234</v>
      </c>
      <c r="B181" s="85" t="s">
        <v>404</v>
      </c>
      <c r="C181" s="50" t="s">
        <v>405</v>
      </c>
      <c r="D181" s="242">
        <v>5653.88</v>
      </c>
      <c r="E181" s="242">
        <v>5951.38</v>
      </c>
      <c r="F181" s="52">
        <f t="shared" si="31"/>
        <v>105.26187326225529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315.8</v>
      </c>
      <c r="E183" s="242">
        <v>298.79000000000002</v>
      </c>
      <c r="F183" s="52">
        <f t="shared" si="31"/>
        <v>94.613679544015213</v>
      </c>
    </row>
    <row r="184" spans="1:6" ht="12.75" customHeight="1" x14ac:dyDescent="0.2">
      <c r="A184" s="53">
        <v>3237</v>
      </c>
      <c r="B184" s="85" t="s">
        <v>410</v>
      </c>
      <c r="C184" s="50" t="s">
        <v>411</v>
      </c>
      <c r="D184" s="242">
        <v>304.70999999999998</v>
      </c>
      <c r="E184" s="242"/>
      <c r="F184" s="52">
        <f t="shared" si="31"/>
        <v>0</v>
      </c>
    </row>
    <row r="185" spans="1:6" ht="12.75" customHeight="1" x14ac:dyDescent="0.2">
      <c r="A185" s="53">
        <v>3238</v>
      </c>
      <c r="B185" s="85" t="s">
        <v>412</v>
      </c>
      <c r="C185" s="50" t="s">
        <v>413</v>
      </c>
      <c r="D185" s="242">
        <v>1203.3399999999999</v>
      </c>
      <c r="E185" s="242">
        <v>1370.44</v>
      </c>
      <c r="F185" s="52">
        <f t="shared" si="31"/>
        <v>113.8863496601127</v>
      </c>
    </row>
    <row r="186" spans="1:6" ht="12.75" customHeight="1" x14ac:dyDescent="0.2">
      <c r="A186" s="53">
        <v>3239</v>
      </c>
      <c r="B186" s="85" t="s">
        <v>414</v>
      </c>
      <c r="C186" s="50" t="s">
        <v>415</v>
      </c>
      <c r="D186" s="242">
        <v>1086.23</v>
      </c>
      <c r="E186" s="242">
        <v>1288.21</v>
      </c>
      <c r="F186" s="52">
        <f t="shared" si="31"/>
        <v>118.59458862303565</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4138.38</v>
      </c>
      <c r="E188" s="51">
        <f t="shared" si="43"/>
        <v>2979.5</v>
      </c>
      <c r="F188" s="52">
        <f t="shared" si="31"/>
        <v>71.996771683605658</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610</v>
      </c>
      <c r="E190" s="242"/>
      <c r="F190" s="52">
        <f t="shared" si="31"/>
        <v>0</v>
      </c>
    </row>
    <row r="191" spans="1:6" ht="12.75" customHeight="1" x14ac:dyDescent="0.2">
      <c r="A191" s="53">
        <v>3293</v>
      </c>
      <c r="B191" s="85" t="s">
        <v>424</v>
      </c>
      <c r="C191" s="50" t="s">
        <v>425</v>
      </c>
      <c r="D191" s="242">
        <v>86.58</v>
      </c>
      <c r="E191" s="242">
        <v>139.86000000000001</v>
      </c>
      <c r="F191" s="52">
        <f t="shared" si="31"/>
        <v>161.53846153846158</v>
      </c>
    </row>
    <row r="192" spans="1:6" ht="12.75" customHeight="1" x14ac:dyDescent="0.2">
      <c r="A192" s="53">
        <v>3294</v>
      </c>
      <c r="B192" s="85" t="s">
        <v>426</v>
      </c>
      <c r="C192" s="50" t="s">
        <v>427</v>
      </c>
      <c r="D192" s="242">
        <v>34.880000000000003</v>
      </c>
      <c r="E192" s="242">
        <v>69</v>
      </c>
      <c r="F192" s="52">
        <f t="shared" si="31"/>
        <v>197.82110091743118</v>
      </c>
    </row>
    <row r="193" spans="1:6" ht="12.75" customHeight="1" x14ac:dyDescent="0.2">
      <c r="A193" s="53">
        <v>3295</v>
      </c>
      <c r="B193" s="85" t="s">
        <v>428</v>
      </c>
      <c r="C193" s="50" t="s">
        <v>429</v>
      </c>
      <c r="D193" s="242">
        <v>0</v>
      </c>
      <c r="E193" s="242"/>
      <c r="F193" s="52" t="str">
        <f t="shared" si="31"/>
        <v>-</v>
      </c>
    </row>
    <row r="194" spans="1:6" ht="12.75" customHeight="1" x14ac:dyDescent="0.2">
      <c r="A194" s="53" t="s">
        <v>430</v>
      </c>
      <c r="B194" s="85" t="s">
        <v>431</v>
      </c>
      <c r="C194" s="50" t="s">
        <v>430</v>
      </c>
      <c r="D194" s="242">
        <v>255.2</v>
      </c>
      <c r="E194" s="242"/>
      <c r="F194" s="52">
        <f t="shared" si="31"/>
        <v>0</v>
      </c>
    </row>
    <row r="195" spans="1:6" ht="12.75" customHeight="1" x14ac:dyDescent="0.2">
      <c r="A195" s="53">
        <v>3299</v>
      </c>
      <c r="B195" s="85" t="s">
        <v>432</v>
      </c>
      <c r="C195" s="50" t="s">
        <v>433</v>
      </c>
      <c r="D195" s="242">
        <v>3151.72</v>
      </c>
      <c r="E195" s="242">
        <v>2770.64</v>
      </c>
      <c r="F195" s="52">
        <f t="shared" si="31"/>
        <v>87.908824387953246</v>
      </c>
    </row>
    <row r="196" spans="1:6" ht="12.75" customHeight="1" x14ac:dyDescent="0.2">
      <c r="A196" s="53">
        <v>34</v>
      </c>
      <c r="B196" s="232" t="s">
        <v>434</v>
      </c>
      <c r="C196" s="50" t="s">
        <v>435</v>
      </c>
      <c r="D196" s="51">
        <f t="shared" ref="D196:E196" si="44">D197+D202+D210</f>
        <v>952.22</v>
      </c>
      <c r="E196" s="51">
        <f t="shared" si="44"/>
        <v>998.35</v>
      </c>
      <c r="F196" s="52">
        <f t="shared" si="31"/>
        <v>104.84446871521287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952.22</v>
      </c>
      <c r="E210" s="51">
        <f t="shared" si="47"/>
        <v>998.35</v>
      </c>
      <c r="F210" s="52">
        <f t="shared" si="31"/>
        <v>104.84446871521287</v>
      </c>
    </row>
    <row r="211" spans="1:6" ht="12.75" customHeight="1" x14ac:dyDescent="0.2">
      <c r="A211" s="53">
        <v>3431</v>
      </c>
      <c r="B211" s="232" t="s">
        <v>464</v>
      </c>
      <c r="C211" s="50" t="s">
        <v>465</v>
      </c>
      <c r="D211" s="242">
        <v>798.48</v>
      </c>
      <c r="E211" s="242">
        <v>898.74</v>
      </c>
      <c r="F211" s="52">
        <f t="shared" si="31"/>
        <v>112.55635707844904</v>
      </c>
    </row>
    <row r="212" spans="1:6" ht="12.75" customHeight="1" x14ac:dyDescent="0.2">
      <c r="A212" s="53">
        <v>3432</v>
      </c>
      <c r="B212" s="85" t="s">
        <v>466</v>
      </c>
      <c r="C212" s="50" t="s">
        <v>467</v>
      </c>
      <c r="D212" s="242">
        <v>0.13</v>
      </c>
      <c r="E212" s="242"/>
      <c r="F212" s="52">
        <f t="shared" si="31"/>
        <v>0</v>
      </c>
    </row>
    <row r="213" spans="1:6" ht="12.75" customHeight="1" x14ac:dyDescent="0.2">
      <c r="A213" s="53">
        <v>3433</v>
      </c>
      <c r="B213" s="85" t="s">
        <v>468</v>
      </c>
      <c r="C213" s="50" t="s">
        <v>469</v>
      </c>
      <c r="D213" s="242">
        <v>46.01</v>
      </c>
      <c r="E213" s="242"/>
      <c r="F213" s="52">
        <f t="shared" si="31"/>
        <v>0</v>
      </c>
    </row>
    <row r="214" spans="1:6" ht="12.75" customHeight="1" x14ac:dyDescent="0.2">
      <c r="A214" s="53">
        <v>3434</v>
      </c>
      <c r="B214" s="85" t="s">
        <v>470</v>
      </c>
      <c r="C214" s="50" t="s">
        <v>471</v>
      </c>
      <c r="D214" s="242">
        <v>107.6</v>
      </c>
      <c r="E214" s="242">
        <v>99.61</v>
      </c>
      <c r="F214" s="52">
        <f t="shared" si="31"/>
        <v>92.574349442379187</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520.55999999999995</v>
      </c>
      <c r="E224" s="51">
        <f t="shared" si="51"/>
        <v>0</v>
      </c>
      <c r="F224" s="52">
        <f t="shared" ref="F224:F235" si="52">IF(D224&lt;&gt;0,IF(E224/D224&gt;=100,"&gt;&gt;100",E224/D224*100),"-")</f>
        <v>0</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520.55999999999995</v>
      </c>
      <c r="E236" s="51">
        <f t="shared" si="56"/>
        <v>0</v>
      </c>
      <c r="F236" s="52">
        <f t="shared" ref="F236:F239" si="57">IF(D236&lt;&gt;0,IF(E236/D236&gt;=100,"&gt;&gt;100",E236/D236*100),"-")</f>
        <v>0</v>
      </c>
    </row>
    <row r="237" spans="1:6" ht="12.75" customHeight="1" x14ac:dyDescent="0.2">
      <c r="A237" s="53" t="s">
        <v>516</v>
      </c>
      <c r="B237" s="85" t="s">
        <v>517</v>
      </c>
      <c r="C237" s="50" t="s">
        <v>516</v>
      </c>
      <c r="D237" s="242">
        <v>520.55999999999995</v>
      </c>
      <c r="E237" s="242"/>
      <c r="F237" s="52">
        <f t="shared" si="57"/>
        <v>0</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21253.19</v>
      </c>
      <c r="E252" s="51">
        <f t="shared" si="63"/>
        <v>16566.3</v>
      </c>
      <c r="F252" s="52">
        <f t="shared" ref="F252:F258" si="64">IF(D252&lt;&gt;0,IF(E252/D252&gt;=100,"&gt;&gt;100",E252/D252*100),"-")</f>
        <v>77.94735754961961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21253.19</v>
      </c>
      <c r="E259" s="51">
        <f t="shared" si="66"/>
        <v>16566.3</v>
      </c>
      <c r="F259" s="52">
        <f t="shared" ref="F259:F262" si="67">IF(D259&lt;&gt;0,IF(E259/D259&gt;=100,"&gt;&gt;100",E259/D259*100),"-")</f>
        <v>77.94735754961961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21253.19</v>
      </c>
      <c r="E261" s="242">
        <v>16566.3</v>
      </c>
      <c r="F261" s="52">
        <f t="shared" si="67"/>
        <v>77.94735754961961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308.08999999999997</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308.08999999999997</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308.08999999999997</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562199.27</v>
      </c>
      <c r="E289" s="51">
        <f t="shared" si="79"/>
        <v>649863.09</v>
      </c>
      <c r="F289" s="52">
        <f t="shared" si="76"/>
        <v>115.59301562237887</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15826.359999999986</v>
      </c>
      <c r="E291" s="51">
        <f>IF(E289&gt;=E6,E289-E6,0)</f>
        <v>1967.0100000000093</v>
      </c>
      <c r="F291" s="52">
        <f t="shared" si="76"/>
        <v>12.428694911527421</v>
      </c>
    </row>
    <row r="292" spans="1:6" ht="12.75" customHeight="1" x14ac:dyDescent="0.2">
      <c r="A292" s="53">
        <v>92211</v>
      </c>
      <c r="B292" s="85" t="s">
        <v>622</v>
      </c>
      <c r="C292" s="50" t="s">
        <v>623</v>
      </c>
      <c r="D292" s="242">
        <v>280479.19</v>
      </c>
      <c r="E292" s="242">
        <v>336731.72</v>
      </c>
      <c r="F292" s="52">
        <f t="shared" si="76"/>
        <v>120.05586582020575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1002.09</v>
      </c>
      <c r="E294" s="242">
        <v>3113.86</v>
      </c>
      <c r="F294" s="52">
        <f t="shared" si="76"/>
        <v>310.73656058837031</v>
      </c>
    </row>
    <row r="295" spans="1:6" ht="24" x14ac:dyDescent="0.2">
      <c r="A295" s="53">
        <v>9661</v>
      </c>
      <c r="B295" s="85" t="s">
        <v>628</v>
      </c>
      <c r="C295" s="50" t="s">
        <v>629</v>
      </c>
      <c r="D295" s="242">
        <v>1002.09</v>
      </c>
      <c r="E295" s="242">
        <v>3113.86</v>
      </c>
      <c r="F295" s="52">
        <f t="shared" si="76"/>
        <v>310.73656058837031</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2538.36</v>
      </c>
      <c r="E350" s="51">
        <f t="shared" si="95"/>
        <v>1976</v>
      </c>
      <c r="F350" s="52">
        <f t="shared" si="81"/>
        <v>77.84553806394679</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49.81</v>
      </c>
      <c r="E363" s="51">
        <f t="shared" si="99"/>
        <v>1976</v>
      </c>
      <c r="F363" s="52">
        <f t="shared" si="81"/>
        <v>3967.0748845613334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1976</v>
      </c>
      <c r="F369" s="52" t="str">
        <f t="shared" si="81"/>
        <v>-</v>
      </c>
    </row>
    <row r="370" spans="1:6" ht="12.75" customHeight="1" x14ac:dyDescent="0.2">
      <c r="A370" s="53">
        <v>4221</v>
      </c>
      <c r="B370" s="85" t="s">
        <v>673</v>
      </c>
      <c r="C370" s="50" t="s">
        <v>765</v>
      </c>
      <c r="D370" s="242">
        <v>0</v>
      </c>
      <c r="E370" s="242">
        <v>1292.51</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683.49</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49.81</v>
      </c>
      <c r="E383" s="51">
        <f t="shared" si="103"/>
        <v>0</v>
      </c>
      <c r="F383" s="52">
        <f t="shared" si="81"/>
        <v>0</v>
      </c>
    </row>
    <row r="384" spans="1:6" ht="12.75" customHeight="1" x14ac:dyDescent="0.2">
      <c r="A384" s="53">
        <v>4241</v>
      </c>
      <c r="B384" s="85" t="s">
        <v>782</v>
      </c>
      <c r="C384" s="50" t="s">
        <v>783</v>
      </c>
      <c r="D384" s="242">
        <v>49.81</v>
      </c>
      <c r="E384" s="242"/>
      <c r="F384" s="52">
        <f t="shared" si="81"/>
        <v>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2488.5500000000002</v>
      </c>
      <c r="E402" s="51">
        <f t="shared" si="109"/>
        <v>0</v>
      </c>
      <c r="F402" s="52">
        <f t="shared" si="81"/>
        <v>0</v>
      </c>
    </row>
    <row r="403" spans="1:6" ht="12.75" customHeight="1" x14ac:dyDescent="0.2">
      <c r="A403" s="53">
        <v>451</v>
      </c>
      <c r="B403" s="85" t="s">
        <v>810</v>
      </c>
      <c r="C403" s="50" t="s">
        <v>811</v>
      </c>
      <c r="D403" s="242">
        <v>2488.5500000000002</v>
      </c>
      <c r="E403" s="242"/>
      <c r="F403" s="52">
        <f t="shared" si="81"/>
        <v>0</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2538.36</v>
      </c>
      <c r="E408" s="51">
        <f t="shared" si="111"/>
        <v>1976</v>
      </c>
      <c r="F408" s="52">
        <f t="shared" si="81"/>
        <v>77.84553806394679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286690.86</v>
      </c>
      <c r="E410" s="242">
        <v>336278.9</v>
      </c>
      <c r="F410" s="52">
        <f t="shared" si="81"/>
        <v>117.29669372787122</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546372.91</v>
      </c>
      <c r="E412" s="51">
        <f>E6+E298</f>
        <v>647896.07999999996</v>
      </c>
      <c r="F412" s="52">
        <f t="shared" si="81"/>
        <v>118.58129642628144</v>
      </c>
    </row>
    <row r="413" spans="1:6" ht="12.75" customHeight="1" x14ac:dyDescent="0.2">
      <c r="A413" s="53" t="s">
        <v>607</v>
      </c>
      <c r="B413" s="85" t="s">
        <v>830</v>
      </c>
      <c r="C413" s="50" t="s">
        <v>831</v>
      </c>
      <c r="D413" s="51">
        <f t="shared" ref="D413:E413" si="112">D289+D350</f>
        <v>564737.63</v>
      </c>
      <c r="E413" s="51">
        <f t="shared" si="112"/>
        <v>651839.09</v>
      </c>
      <c r="F413" s="52">
        <f t="shared" si="81"/>
        <v>115.4233497774887</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18364.719999999972</v>
      </c>
      <c r="E415" s="51">
        <f t="shared" si="114"/>
        <v>3943.0100000000093</v>
      </c>
      <c r="F415" s="52">
        <f t="shared" si="81"/>
        <v>21.470569657473764</v>
      </c>
    </row>
    <row r="416" spans="1:6" ht="12.75" customHeight="1" x14ac:dyDescent="0.2">
      <c r="A416" s="60" t="s">
        <v>836</v>
      </c>
      <c r="B416" s="232" t="s">
        <v>837</v>
      </c>
      <c r="C416" s="61" t="s">
        <v>838</v>
      </c>
      <c r="D416" s="51">
        <f t="shared" ref="D416:E416" si="115">IF(D292-D293+D409-D410&gt;=0,D292-D293+D409-D410,0)</f>
        <v>0</v>
      </c>
      <c r="E416" s="51">
        <f t="shared" si="115"/>
        <v>452.81999999994878</v>
      </c>
      <c r="F416" s="52" t="str">
        <f t="shared" si="81"/>
        <v>-</v>
      </c>
    </row>
    <row r="417" spans="1:6" ht="12.75" customHeight="1" x14ac:dyDescent="0.2">
      <c r="A417" s="60" t="s">
        <v>836</v>
      </c>
      <c r="B417" s="85" t="s">
        <v>839</v>
      </c>
      <c r="C417" s="61" t="s">
        <v>840</v>
      </c>
      <c r="D417" s="51">
        <f t="shared" ref="D417:E417" si="116">IF(D293-D292+D410-D409&gt;=0,D293-D292+D410-D409,0)</f>
        <v>6211.6699999999837</v>
      </c>
      <c r="E417" s="51">
        <f t="shared" si="116"/>
        <v>0</v>
      </c>
      <c r="F417" s="52">
        <f t="shared" si="81"/>
        <v>0</v>
      </c>
    </row>
    <row r="418" spans="1:6" ht="12.75" customHeight="1" x14ac:dyDescent="0.2">
      <c r="A418" s="55" t="s">
        <v>841</v>
      </c>
      <c r="B418" s="233" t="s">
        <v>842</v>
      </c>
      <c r="C418" s="56" t="s">
        <v>843</v>
      </c>
      <c r="D418" s="62">
        <f t="shared" ref="D418:E418" si="117">D294+D411</f>
        <v>1002.09</v>
      </c>
      <c r="E418" s="62">
        <f t="shared" si="117"/>
        <v>3113.86</v>
      </c>
      <c r="F418" s="57">
        <f t="shared" si="81"/>
        <v>310.73656058837031</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546372.91</v>
      </c>
      <c r="E639" s="51">
        <f t="shared" si="180"/>
        <v>647896.07999999996</v>
      </c>
      <c r="F639" s="52">
        <f t="shared" si="119"/>
        <v>118.58129642628144</v>
      </c>
    </row>
    <row r="640" spans="1:6" ht="12.75" customHeight="1" x14ac:dyDescent="0.2">
      <c r="A640" s="53" t="s">
        <v>607</v>
      </c>
      <c r="B640" s="85" t="s">
        <v>1276</v>
      </c>
      <c r="C640" s="50" t="s">
        <v>1277</v>
      </c>
      <c r="D640" s="51">
        <f t="shared" ref="D640:E640" si="181">D413+D528</f>
        <v>564737.63</v>
      </c>
      <c r="E640" s="51">
        <f t="shared" si="181"/>
        <v>651839.09</v>
      </c>
      <c r="F640" s="52">
        <f t="shared" si="119"/>
        <v>115.4233497774887</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18364.719999999972</v>
      </c>
      <c r="E642" s="51">
        <f t="shared" si="183"/>
        <v>3943.0100000000093</v>
      </c>
      <c r="F642" s="52">
        <f t="shared" si="119"/>
        <v>21.470569657473764</v>
      </c>
    </row>
    <row r="643" spans="1:6" ht="24" x14ac:dyDescent="0.2">
      <c r="A643" s="60" t="s">
        <v>1282</v>
      </c>
      <c r="B643" s="85" t="s">
        <v>1283</v>
      </c>
      <c r="C643" s="61" t="s">
        <v>1282</v>
      </c>
      <c r="D643" s="51">
        <f t="shared" ref="D643:E643" si="184">IF(D416-D417+D637-D638&gt;=0,D416-D417+D637-D638,0)</f>
        <v>0</v>
      </c>
      <c r="E643" s="51">
        <f t="shared" si="184"/>
        <v>452.81999999994878</v>
      </c>
      <c r="F643" s="52" t="str">
        <f t="shared" si="119"/>
        <v>-</v>
      </c>
    </row>
    <row r="644" spans="1:6" ht="24" x14ac:dyDescent="0.2">
      <c r="A644" s="60" t="s">
        <v>1284</v>
      </c>
      <c r="B644" s="85" t="s">
        <v>1285</v>
      </c>
      <c r="C644" s="61" t="s">
        <v>1284</v>
      </c>
      <c r="D644" s="51">
        <f t="shared" ref="D644:E644" si="185">IF(D417-D416+D638-D637&gt;=0,D417-D416+D638-D637,0)</f>
        <v>6211.6699999999837</v>
      </c>
      <c r="E644" s="51">
        <f t="shared" si="185"/>
        <v>0</v>
      </c>
      <c r="F644" s="52">
        <f t="shared" si="119"/>
        <v>0</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24576.389999999956</v>
      </c>
      <c r="E646" s="51">
        <f t="shared" si="187"/>
        <v>3490.1900000000605</v>
      </c>
      <c r="F646" s="52">
        <f t="shared" si="119"/>
        <v>14.201394102226025</v>
      </c>
    </row>
    <row r="647" spans="1:6" ht="24" x14ac:dyDescent="0.2">
      <c r="A647" s="55" t="s">
        <v>1290</v>
      </c>
      <c r="B647" s="233" t="s">
        <v>1291</v>
      </c>
      <c r="C647" s="56" t="s">
        <v>1290</v>
      </c>
      <c r="D647" s="243">
        <v>0</v>
      </c>
      <c r="E647" s="243">
        <v>2659.92</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6926.41</v>
      </c>
      <c r="E649" s="242">
        <v>5798.89</v>
      </c>
      <c r="F649" s="52">
        <f t="shared" ref="F649:F724" si="188">IF(D649&lt;&gt;0,IF(E649/D649&gt;=100,"&gt;&gt;100",E649/D649*100),"-")</f>
        <v>83.721437223612241</v>
      </c>
    </row>
    <row r="650" spans="1:6" ht="12.75" customHeight="1" x14ac:dyDescent="0.2">
      <c r="A650" s="53" t="s">
        <v>1295</v>
      </c>
      <c r="B650" s="85" t="s">
        <v>1296</v>
      </c>
      <c r="C650" s="50" t="s">
        <v>1295</v>
      </c>
      <c r="D650" s="242">
        <v>158930.44</v>
      </c>
      <c r="E650" s="242">
        <v>112589.66</v>
      </c>
      <c r="F650" s="52">
        <f t="shared" si="188"/>
        <v>70.842099222779481</v>
      </c>
    </row>
    <row r="651" spans="1:6" ht="12.75" customHeight="1" x14ac:dyDescent="0.2">
      <c r="A651" s="53" t="s">
        <v>1297</v>
      </c>
      <c r="B651" s="85" t="s">
        <v>1298</v>
      </c>
      <c r="C651" s="50" t="s">
        <v>1297</v>
      </c>
      <c r="D651" s="242">
        <v>161248.67000000001</v>
      </c>
      <c r="E651" s="242">
        <v>111977.34</v>
      </c>
      <c r="F651" s="52">
        <f t="shared" si="188"/>
        <v>69.443884405372145</v>
      </c>
    </row>
    <row r="652" spans="1:6" ht="24" x14ac:dyDescent="0.2">
      <c r="A652" s="53">
        <v>11</v>
      </c>
      <c r="B652" s="85" t="s">
        <v>1299</v>
      </c>
      <c r="C652" s="50" t="s">
        <v>1300</v>
      </c>
      <c r="D652" s="51">
        <f t="shared" ref="D652:E652" si="189">+D649+D650-D651</f>
        <v>4608.179999999993</v>
      </c>
      <c r="E652" s="51">
        <f t="shared" si="189"/>
        <v>6411.2100000000064</v>
      </c>
      <c r="F652" s="52">
        <f t="shared" si="188"/>
        <v>139.12672682056726</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50</v>
      </c>
      <c r="E654" s="262">
        <v>43</v>
      </c>
      <c r="F654" s="52">
        <f t="shared" si="188"/>
        <v>86</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45</v>
      </c>
      <c r="E656" s="262">
        <v>40</v>
      </c>
      <c r="F656" s="52">
        <f t="shared" si="188"/>
        <v>88.888888888888886</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v>2437.5</v>
      </c>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0</v>
      </c>
      <c r="E675" s="242">
        <v>307.89999999999998</v>
      </c>
      <c r="F675" s="52" t="str">
        <f t="shared" si="188"/>
        <v>-</v>
      </c>
    </row>
    <row r="676" spans="1:6" ht="24" x14ac:dyDescent="0.2">
      <c r="A676" s="53">
        <v>63613</v>
      </c>
      <c r="B676" s="232" t="s">
        <v>1348</v>
      </c>
      <c r="C676" s="50" t="s">
        <v>1349</v>
      </c>
      <c r="D676" s="242">
        <v>391285.39</v>
      </c>
      <c r="E676" s="242">
        <v>485904.48</v>
      </c>
      <c r="F676" s="52">
        <f t="shared" si="188"/>
        <v>124.18160565616824</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22637.279999999999</v>
      </c>
      <c r="E710" s="242">
        <v>21691.05</v>
      </c>
      <c r="F710" s="52">
        <f t="shared" si="188"/>
        <v>95.820036682852361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4255.92</v>
      </c>
      <c r="E716" s="242">
        <v>2119.91</v>
      </c>
      <c r="F716" s="52">
        <f t="shared" si="188"/>
        <v>49.810851707738863</v>
      </c>
    </row>
    <row r="717" spans="1:6" ht="12.75" customHeight="1" x14ac:dyDescent="0.2">
      <c r="A717" s="53">
        <v>31215</v>
      </c>
      <c r="B717" s="85" t="s">
        <v>1412</v>
      </c>
      <c r="C717" s="50" t="s">
        <v>1413</v>
      </c>
      <c r="D717" s="242">
        <v>1444.1</v>
      </c>
      <c r="E717" s="242">
        <v>441.44</v>
      </c>
      <c r="F717" s="52">
        <f t="shared" si="188"/>
        <v>30.568520185582713</v>
      </c>
    </row>
    <row r="718" spans="1:6" ht="12.75" customHeight="1" x14ac:dyDescent="0.2">
      <c r="A718" s="53">
        <v>32121</v>
      </c>
      <c r="B718" s="85" t="s">
        <v>1414</v>
      </c>
      <c r="C718" s="50" t="s">
        <v>1415</v>
      </c>
      <c r="D718" s="242">
        <v>31095.759999999998</v>
      </c>
      <c r="E718" s="242">
        <v>26499.27</v>
      </c>
      <c r="F718" s="52">
        <f t="shared" si="188"/>
        <v>85.218274131264209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83.85</v>
      </c>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304.70999999999998</v>
      </c>
      <c r="E722" s="242"/>
      <c r="F722" s="52">
        <f t="shared" si="188"/>
        <v>0</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21253.19</v>
      </c>
      <c r="E824" s="242">
        <v>16566.3</v>
      </c>
      <c r="F824" s="52">
        <f t="shared" si="190"/>
        <v>77.94735754961961</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20" sqref="D2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97988.97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596807.43999999994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594831.43999999994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429497.77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139075.18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998.35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16874.39</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8385.75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1976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673182.02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668768.52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499452.8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135936.72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1319.24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12101.21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19958.55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4413.5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21614.389999999898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5098.3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5098.3</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765.24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765.24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2948.28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2948.28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1384.78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1384.78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16516.09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16516.09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21551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Pavlović</cp:lastModifiedBy>
  <cp:lastPrinted>2024-07-09T08:48:18Z</cp:lastPrinted>
  <dcterms:created xsi:type="dcterms:W3CDTF">2022-04-01T05:14:30Z</dcterms:created>
  <dcterms:modified xsi:type="dcterms:W3CDTF">2024-07-09T08:48:25Z</dcterms:modified>
</cp:coreProperties>
</file>