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F19" lockStructure="1" lockWindows="1"/>
  <bookViews>
    <workbookView xWindow="0" yWindow="60" windowWidth="15600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Sheet1!$A$1:$L$925</definedName>
  </definedNames>
  <calcPr calcId="145621"/>
</workbook>
</file>

<file path=xl/calcChain.xml><?xml version="1.0" encoding="utf-8"?>
<calcChain xmlns="http://schemas.openxmlformats.org/spreadsheetml/2006/main">
  <c r="L853" i="1" l="1"/>
  <c r="L776" i="1"/>
  <c r="K259" i="1"/>
  <c r="L574" i="1"/>
  <c r="L105" i="1"/>
  <c r="K33" i="1"/>
  <c r="L33" i="1" s="1"/>
  <c r="K885" i="1"/>
  <c r="L885" i="1" s="1"/>
  <c r="K911" i="1"/>
  <c r="L911" i="1" s="1"/>
  <c r="K17" i="1"/>
  <c r="L17" i="1" s="1"/>
  <c r="K206" i="1"/>
  <c r="L206" i="1" s="1"/>
  <c r="K20" i="1"/>
  <c r="L20" i="1" s="1"/>
  <c r="K27" i="1"/>
  <c r="L27" i="1" s="1"/>
  <c r="K91" i="1"/>
  <c r="L91" i="1" s="1"/>
  <c r="K106" i="1"/>
  <c r="L106" i="1" s="1"/>
  <c r="J132" i="1"/>
  <c r="J36" i="1"/>
  <c r="K16" i="1"/>
  <c r="L16" i="1" s="1"/>
  <c r="K18" i="1"/>
  <c r="L18" i="1" s="1"/>
  <c r="K19" i="1"/>
  <c r="L19" i="1" s="1"/>
  <c r="K21" i="1"/>
  <c r="L21" i="1" s="1"/>
  <c r="K22" i="1"/>
  <c r="K23" i="1"/>
  <c r="L23" i="1" s="1"/>
  <c r="K25" i="1"/>
  <c r="L25" i="1" s="1"/>
  <c r="K26" i="1"/>
  <c r="L26" i="1" s="1"/>
  <c r="K28" i="1"/>
  <c r="L28" i="1" s="1"/>
  <c r="K29" i="1"/>
  <c r="K31" i="1"/>
  <c r="K32" i="1"/>
  <c r="L32" i="1" s="1"/>
  <c r="K34" i="1"/>
  <c r="L34" i="1" s="1"/>
  <c r="K35" i="1"/>
  <c r="L35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5" i="1"/>
  <c r="L45" i="1" s="1"/>
  <c r="K46" i="1"/>
  <c r="L46" i="1" s="1"/>
  <c r="K48" i="1"/>
  <c r="L48" i="1" s="1"/>
  <c r="K49" i="1"/>
  <c r="L49" i="1" s="1"/>
  <c r="K50" i="1"/>
  <c r="L50" i="1" s="1"/>
  <c r="K53" i="1"/>
  <c r="L53" i="1" s="1"/>
  <c r="K54" i="1"/>
  <c r="L54" i="1" s="1"/>
  <c r="K56" i="1"/>
  <c r="K58" i="1"/>
  <c r="K61" i="1"/>
  <c r="L61" i="1" s="1"/>
  <c r="K62" i="1"/>
  <c r="L62" i="1" s="1"/>
  <c r="K64" i="1"/>
  <c r="L64" i="1" s="1"/>
  <c r="K65" i="1"/>
  <c r="K66" i="1"/>
  <c r="L66" i="1" s="1"/>
  <c r="K67" i="1"/>
  <c r="L67" i="1" s="1"/>
  <c r="K69" i="1"/>
  <c r="L69" i="1" s="1"/>
  <c r="K70" i="1"/>
  <c r="L70" i="1" s="1"/>
  <c r="K71" i="1"/>
  <c r="L71" i="1" s="1"/>
  <c r="K72" i="1"/>
  <c r="L72" i="1" s="1"/>
  <c r="K74" i="1"/>
  <c r="L74" i="1" s="1"/>
  <c r="K75" i="1"/>
  <c r="K77" i="1"/>
  <c r="L77" i="1" s="1"/>
  <c r="K78" i="1"/>
  <c r="L78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9" i="1"/>
  <c r="L89" i="1" s="1"/>
  <c r="K90" i="1"/>
  <c r="L90" i="1" s="1"/>
  <c r="K92" i="1"/>
  <c r="L92" i="1" s="1"/>
  <c r="K93" i="1"/>
  <c r="L93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4" i="1"/>
  <c r="K105" i="1"/>
  <c r="K107" i="1"/>
  <c r="L107" i="1" s="1"/>
  <c r="K109" i="1"/>
  <c r="K110" i="1"/>
  <c r="L110" i="1" s="1"/>
  <c r="K111" i="1"/>
  <c r="L111" i="1" s="1"/>
  <c r="K112" i="1"/>
  <c r="L112" i="1" s="1"/>
  <c r="K113" i="1"/>
  <c r="L113" i="1" s="1"/>
  <c r="K114" i="1"/>
  <c r="L114" i="1" s="1"/>
  <c r="K116" i="1"/>
  <c r="L116" i="1" s="1"/>
  <c r="K117" i="1"/>
  <c r="L117" i="1" s="1"/>
  <c r="K118" i="1"/>
  <c r="L118" i="1" s="1"/>
  <c r="K121" i="1"/>
  <c r="K122" i="1"/>
  <c r="L122" i="1" s="1"/>
  <c r="K124" i="1"/>
  <c r="L124" i="1" s="1"/>
  <c r="K125" i="1"/>
  <c r="K128" i="1"/>
  <c r="K129" i="1"/>
  <c r="L129" i="1" s="1"/>
  <c r="K130" i="1"/>
  <c r="L130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3" i="1"/>
  <c r="K147" i="1"/>
  <c r="L147" i="1" s="1"/>
  <c r="K148" i="1"/>
  <c r="L148" i="1" s="1"/>
  <c r="K149" i="1"/>
  <c r="L149" i="1" s="1"/>
  <c r="K150" i="1"/>
  <c r="L150" i="1" s="1"/>
  <c r="K152" i="1"/>
  <c r="L152" i="1" s="1"/>
  <c r="K154" i="1"/>
  <c r="L154" i="1" s="1"/>
  <c r="K155" i="1"/>
  <c r="L155" i="1" s="1"/>
  <c r="K156" i="1"/>
  <c r="L156" i="1" s="1"/>
  <c r="K159" i="1"/>
  <c r="L159" i="1" s="1"/>
  <c r="K160" i="1"/>
  <c r="L160" i="1" s="1"/>
  <c r="K161" i="1"/>
  <c r="L161" i="1" s="1"/>
  <c r="K162" i="1"/>
  <c r="L162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2" i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2" i="1"/>
  <c r="L182" i="1" s="1"/>
  <c r="K184" i="1"/>
  <c r="L184" i="1" s="1"/>
  <c r="K185" i="1"/>
  <c r="K186" i="1"/>
  <c r="L186" i="1" s="1"/>
  <c r="K187" i="1"/>
  <c r="L187" i="1" s="1"/>
  <c r="K188" i="1"/>
  <c r="L188" i="1" s="1"/>
  <c r="K189" i="1"/>
  <c r="L189" i="1" s="1"/>
  <c r="K192" i="1"/>
  <c r="L192" i="1" s="1"/>
  <c r="K193" i="1"/>
  <c r="L193" i="1" s="1"/>
  <c r="K194" i="1"/>
  <c r="L194" i="1" s="1"/>
  <c r="K195" i="1"/>
  <c r="L195" i="1" s="1"/>
  <c r="K197" i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5" i="1"/>
  <c r="L205" i="1" s="1"/>
  <c r="K207" i="1"/>
  <c r="L207" i="1" s="1"/>
  <c r="K208" i="1"/>
  <c r="L208" i="1" s="1"/>
  <c r="K211" i="1"/>
  <c r="K212" i="1"/>
  <c r="L212" i="1" s="1"/>
  <c r="K214" i="1"/>
  <c r="L214" i="1" s="1"/>
  <c r="K215" i="1"/>
  <c r="L215" i="1" s="1"/>
  <c r="K216" i="1"/>
  <c r="L216" i="1" s="1"/>
  <c r="K219" i="1"/>
  <c r="K220" i="1"/>
  <c r="L220" i="1" s="1"/>
  <c r="K222" i="1"/>
  <c r="L222" i="1" s="1"/>
  <c r="K223" i="1"/>
  <c r="L223" i="1" s="1"/>
  <c r="K225" i="1"/>
  <c r="L225" i="1" s="1"/>
  <c r="K226" i="1"/>
  <c r="L226" i="1" s="1"/>
  <c r="K227" i="1"/>
  <c r="L227" i="1" s="1"/>
  <c r="K228" i="1"/>
  <c r="L228" i="1" s="1"/>
  <c r="K231" i="1"/>
  <c r="K232" i="1"/>
  <c r="L232" i="1" s="1"/>
  <c r="K234" i="1"/>
  <c r="L234" i="1" s="1"/>
  <c r="K235" i="1"/>
  <c r="L235" i="1" s="1"/>
  <c r="K238" i="1"/>
  <c r="K239" i="1"/>
  <c r="L239" i="1" s="1"/>
  <c r="K241" i="1"/>
  <c r="L241" i="1" s="1"/>
  <c r="K242" i="1"/>
  <c r="L242" i="1" s="1"/>
  <c r="K244" i="1"/>
  <c r="L244" i="1" s="1"/>
  <c r="K245" i="1"/>
  <c r="L245" i="1" s="1"/>
  <c r="K246" i="1"/>
  <c r="L246" i="1" s="1"/>
  <c r="K247" i="1"/>
  <c r="L247" i="1" s="1"/>
  <c r="K249" i="1"/>
  <c r="L249" i="1" s="1"/>
  <c r="K250" i="1"/>
  <c r="L250" i="1" s="1"/>
  <c r="K251" i="1"/>
  <c r="L251" i="1" s="1"/>
  <c r="K252" i="1"/>
  <c r="L252" i="1" s="1"/>
  <c r="K253" i="1"/>
  <c r="J15" i="1"/>
  <c r="J204" i="1"/>
  <c r="K260" i="1"/>
  <c r="L260" i="1" s="1"/>
  <c r="K261" i="1"/>
  <c r="L261" i="1" s="1"/>
  <c r="K262" i="1"/>
  <c r="L262" i="1" s="1"/>
  <c r="K267" i="1"/>
  <c r="K268" i="1"/>
  <c r="L268" i="1" s="1"/>
  <c r="K269" i="1"/>
  <c r="L269" i="1" s="1"/>
  <c r="K271" i="1"/>
  <c r="K272" i="1"/>
  <c r="L272" i="1" s="1"/>
  <c r="K273" i="1"/>
  <c r="L273" i="1" s="1"/>
  <c r="K274" i="1"/>
  <c r="L274" i="1" s="1"/>
  <c r="K275" i="1"/>
  <c r="L275" i="1" s="1"/>
  <c r="K276" i="1"/>
  <c r="L276" i="1" s="1"/>
  <c r="K279" i="1"/>
  <c r="L279" i="1" s="1"/>
  <c r="K280" i="1"/>
  <c r="L280" i="1" s="1"/>
  <c r="K281" i="1"/>
  <c r="L281" i="1" s="1"/>
  <c r="K282" i="1"/>
  <c r="L282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2" i="1"/>
  <c r="K293" i="1"/>
  <c r="L293" i="1" s="1"/>
  <c r="K294" i="1"/>
  <c r="L294" i="1" s="1"/>
  <c r="K295" i="1"/>
  <c r="L295" i="1" s="1"/>
  <c r="K297" i="1"/>
  <c r="L297" i="1" s="1"/>
  <c r="K298" i="1"/>
  <c r="L298" i="1" s="1"/>
  <c r="K299" i="1"/>
  <c r="L299" i="1" s="1"/>
  <c r="K300" i="1"/>
  <c r="L300" i="1" s="1"/>
  <c r="K302" i="1"/>
  <c r="L302" i="1" s="1"/>
  <c r="K303" i="1"/>
  <c r="L303" i="1" s="1"/>
  <c r="K305" i="1"/>
  <c r="L305" i="1" s="1"/>
  <c r="K306" i="1"/>
  <c r="L306" i="1" s="1"/>
  <c r="K307" i="1"/>
  <c r="L307" i="1" s="1"/>
  <c r="K308" i="1"/>
  <c r="L308" i="1" s="1"/>
  <c r="K311" i="1"/>
  <c r="L311" i="1" s="1"/>
  <c r="K312" i="1"/>
  <c r="L312" i="1" s="1"/>
  <c r="K315" i="1"/>
  <c r="K319" i="1"/>
  <c r="L319" i="1" s="1"/>
  <c r="K320" i="1"/>
  <c r="L320" i="1" s="1"/>
  <c r="K321" i="1"/>
  <c r="L321" i="1" s="1"/>
  <c r="K323" i="1"/>
  <c r="K324" i="1"/>
  <c r="L324" i="1" s="1"/>
  <c r="K325" i="1"/>
  <c r="L325" i="1" s="1"/>
  <c r="K326" i="1"/>
  <c r="L326" i="1" s="1"/>
  <c r="K327" i="1"/>
  <c r="L327" i="1" s="1"/>
  <c r="K328" i="1"/>
  <c r="L328" i="1" s="1"/>
  <c r="K330" i="1"/>
  <c r="L330" i="1" s="1"/>
  <c r="K333" i="1"/>
  <c r="L333" i="1" s="1"/>
  <c r="K334" i="1"/>
  <c r="L334" i="1" s="1"/>
  <c r="K335" i="1"/>
  <c r="L335" i="1" s="1"/>
  <c r="K336" i="1"/>
  <c r="L336" i="1" s="1"/>
  <c r="K338" i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6" i="1"/>
  <c r="L346" i="1" s="1"/>
  <c r="K347" i="1"/>
  <c r="L347" i="1" s="1"/>
  <c r="K348" i="1"/>
  <c r="L348" i="1" s="1"/>
  <c r="K349" i="1"/>
  <c r="L349" i="1" s="1"/>
  <c r="K351" i="1"/>
  <c r="L351" i="1" s="1"/>
  <c r="K352" i="1"/>
  <c r="K353" i="1"/>
  <c r="L353" i="1" s="1"/>
  <c r="K354" i="1"/>
  <c r="L354" i="1" s="1"/>
  <c r="K356" i="1"/>
  <c r="L356" i="1" s="1"/>
  <c r="K357" i="1"/>
  <c r="K359" i="1"/>
  <c r="K360" i="1"/>
  <c r="L360" i="1" s="1"/>
  <c r="K361" i="1"/>
  <c r="L361" i="1" s="1"/>
  <c r="K362" i="1"/>
  <c r="L362" i="1" s="1"/>
  <c r="K364" i="1"/>
  <c r="L364" i="1" s="1"/>
  <c r="K367" i="1"/>
  <c r="L367" i="1" s="1"/>
  <c r="K368" i="1"/>
  <c r="L368" i="1" s="1"/>
  <c r="K370" i="1"/>
  <c r="K369" i="1" s="1"/>
  <c r="L369" i="1" s="1"/>
  <c r="K373" i="1"/>
  <c r="L373" i="1" s="1"/>
  <c r="K376" i="1"/>
  <c r="K378" i="1"/>
  <c r="K380" i="1"/>
  <c r="L380" i="1" s="1"/>
  <c r="K382" i="1"/>
  <c r="L382" i="1" s="1"/>
  <c r="K384" i="1"/>
  <c r="K387" i="1"/>
  <c r="L387" i="1" s="1"/>
  <c r="K388" i="1"/>
  <c r="L388" i="1" s="1"/>
  <c r="K389" i="1"/>
  <c r="K401" i="1"/>
  <c r="L401" i="1" s="1"/>
  <c r="K402" i="1"/>
  <c r="L402" i="1" s="1"/>
  <c r="K403" i="1"/>
  <c r="L403" i="1" s="1"/>
  <c r="K404" i="1"/>
  <c r="L404" i="1" s="1"/>
  <c r="K406" i="1"/>
  <c r="K407" i="1"/>
  <c r="L407" i="1" s="1"/>
  <c r="K409" i="1"/>
  <c r="K410" i="1"/>
  <c r="L410" i="1" s="1"/>
  <c r="K411" i="1"/>
  <c r="L411" i="1" s="1"/>
  <c r="K413" i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2" i="1"/>
  <c r="L422" i="1" s="1"/>
  <c r="K423" i="1"/>
  <c r="L423" i="1" s="1"/>
  <c r="K424" i="1"/>
  <c r="L424" i="1" s="1"/>
  <c r="K425" i="1"/>
  <c r="L425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6" i="1"/>
  <c r="L436" i="1" s="1"/>
  <c r="K437" i="1"/>
  <c r="L437" i="1" s="1"/>
  <c r="K439" i="1"/>
  <c r="L439" i="1" s="1"/>
  <c r="K440" i="1"/>
  <c r="L440" i="1" s="1"/>
  <c r="K442" i="1"/>
  <c r="K443" i="1"/>
  <c r="L443" i="1" s="1"/>
  <c r="K445" i="1"/>
  <c r="L445" i="1" s="1"/>
  <c r="K446" i="1"/>
  <c r="L446" i="1" s="1"/>
  <c r="K449" i="1"/>
  <c r="L449" i="1" s="1"/>
  <c r="K450" i="1"/>
  <c r="L450" i="1" s="1"/>
  <c r="K451" i="1"/>
  <c r="L451" i="1" s="1"/>
  <c r="K453" i="1"/>
  <c r="K455" i="1"/>
  <c r="L455" i="1" s="1"/>
  <c r="K456" i="1"/>
  <c r="L456" i="1" s="1"/>
  <c r="K458" i="1"/>
  <c r="L458" i="1" s="1"/>
  <c r="K459" i="1"/>
  <c r="L459" i="1" s="1"/>
  <c r="K462" i="1"/>
  <c r="L462" i="1" s="1"/>
  <c r="K463" i="1"/>
  <c r="L463" i="1" s="1"/>
  <c r="K464" i="1"/>
  <c r="L464" i="1" s="1"/>
  <c r="K465" i="1"/>
  <c r="L465" i="1" s="1"/>
  <c r="K467" i="1"/>
  <c r="L467" i="1" s="1"/>
  <c r="K468" i="1"/>
  <c r="L468" i="1" s="1"/>
  <c r="K469" i="1"/>
  <c r="L469" i="1" s="1"/>
  <c r="K471" i="1"/>
  <c r="L471" i="1" s="1"/>
  <c r="K473" i="1"/>
  <c r="K474" i="1"/>
  <c r="L474" i="1" s="1"/>
  <c r="K475" i="1"/>
  <c r="L475" i="1" s="1"/>
  <c r="K476" i="1"/>
  <c r="L476" i="1" s="1"/>
  <c r="K477" i="1"/>
  <c r="L477" i="1" s="1"/>
  <c r="K478" i="1"/>
  <c r="L478" i="1" s="1"/>
  <c r="K480" i="1"/>
  <c r="K481" i="1"/>
  <c r="L481" i="1" s="1"/>
  <c r="K482" i="1"/>
  <c r="L482" i="1" s="1"/>
  <c r="K483" i="1"/>
  <c r="L483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3" i="1"/>
  <c r="L493" i="1" s="1"/>
  <c r="K494" i="1"/>
  <c r="L494" i="1" s="1"/>
  <c r="K496" i="1"/>
  <c r="K497" i="1"/>
  <c r="L497" i="1" s="1"/>
  <c r="K499" i="1"/>
  <c r="K500" i="1"/>
  <c r="L500" i="1" s="1"/>
  <c r="K502" i="1"/>
  <c r="K503" i="1"/>
  <c r="L503" i="1" s="1"/>
  <c r="K507" i="1"/>
  <c r="L507" i="1" s="1"/>
  <c r="K508" i="1"/>
  <c r="L508" i="1" s="1"/>
  <c r="K509" i="1"/>
  <c r="L509" i="1" s="1"/>
  <c r="K510" i="1"/>
  <c r="L510" i="1" s="1"/>
  <c r="K512" i="1"/>
  <c r="K513" i="1"/>
  <c r="L513" i="1" s="1"/>
  <c r="K515" i="1"/>
  <c r="K516" i="1"/>
  <c r="L516" i="1" s="1"/>
  <c r="K517" i="1"/>
  <c r="L517" i="1" s="1"/>
  <c r="K519" i="1"/>
  <c r="K518" i="1" s="1"/>
  <c r="L518" i="1" s="1"/>
  <c r="K521" i="1"/>
  <c r="L521" i="1" s="1"/>
  <c r="K522" i="1"/>
  <c r="L522" i="1" s="1"/>
  <c r="K523" i="1"/>
  <c r="L523" i="1" s="1"/>
  <c r="K524" i="1"/>
  <c r="L524" i="1" s="1"/>
  <c r="K525" i="1"/>
  <c r="L525" i="1" s="1"/>
  <c r="K526" i="1"/>
  <c r="L526" i="1" s="1"/>
  <c r="K528" i="1"/>
  <c r="L528" i="1" s="1"/>
  <c r="K529" i="1"/>
  <c r="L529" i="1" s="1"/>
  <c r="K530" i="1"/>
  <c r="L530" i="1" s="1"/>
  <c r="K531" i="1"/>
  <c r="L531" i="1" s="1"/>
  <c r="K533" i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2" i="1"/>
  <c r="L542" i="1" s="1"/>
  <c r="K543" i="1"/>
  <c r="L543" i="1" s="1"/>
  <c r="K545" i="1"/>
  <c r="L545" i="1" s="1"/>
  <c r="K546" i="1"/>
  <c r="L546" i="1" s="1"/>
  <c r="K548" i="1"/>
  <c r="L548" i="1" s="1"/>
  <c r="K549" i="1"/>
  <c r="L549" i="1" s="1"/>
  <c r="K551" i="1"/>
  <c r="K552" i="1"/>
  <c r="L552" i="1" s="1"/>
  <c r="K555" i="1"/>
  <c r="K556" i="1"/>
  <c r="L556" i="1" s="1"/>
  <c r="K557" i="1"/>
  <c r="L557" i="1" s="1"/>
  <c r="K559" i="1"/>
  <c r="K558" i="1" s="1"/>
  <c r="L558" i="1" s="1"/>
  <c r="K561" i="1"/>
  <c r="K562" i="1"/>
  <c r="L562" i="1" s="1"/>
  <c r="K564" i="1"/>
  <c r="L564" i="1" s="1"/>
  <c r="K565" i="1"/>
  <c r="L565" i="1" s="1"/>
  <c r="K568" i="1"/>
  <c r="K569" i="1"/>
  <c r="L569" i="1" s="1"/>
  <c r="K570" i="1"/>
  <c r="L570" i="1" s="1"/>
  <c r="K571" i="1"/>
  <c r="L571" i="1" s="1"/>
  <c r="K573" i="1"/>
  <c r="K574" i="1"/>
  <c r="K575" i="1"/>
  <c r="L575" i="1" s="1"/>
  <c r="K577" i="1"/>
  <c r="L577" i="1" s="1"/>
  <c r="K579" i="1"/>
  <c r="K580" i="1"/>
  <c r="L580" i="1" s="1"/>
  <c r="K581" i="1"/>
  <c r="L581" i="1" s="1"/>
  <c r="K582" i="1"/>
  <c r="L582" i="1" s="1"/>
  <c r="K583" i="1"/>
  <c r="L583" i="1" s="1"/>
  <c r="K584" i="1"/>
  <c r="L584" i="1" s="1"/>
  <c r="K586" i="1"/>
  <c r="K587" i="1"/>
  <c r="L587" i="1" s="1"/>
  <c r="K588" i="1"/>
  <c r="L588" i="1" s="1"/>
  <c r="K589" i="1"/>
  <c r="L589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600" i="1"/>
  <c r="L600" i="1" s="1"/>
  <c r="K601" i="1"/>
  <c r="L601" i="1" s="1"/>
  <c r="K603" i="1"/>
  <c r="L603" i="1" s="1"/>
  <c r="K604" i="1"/>
  <c r="L604" i="1" s="1"/>
  <c r="K606" i="1"/>
  <c r="K607" i="1"/>
  <c r="L607" i="1" s="1"/>
  <c r="K610" i="1"/>
  <c r="L610" i="1" s="1"/>
  <c r="K611" i="1"/>
  <c r="L611" i="1" s="1"/>
  <c r="K620" i="1"/>
  <c r="L620" i="1" s="1"/>
  <c r="K622" i="1"/>
  <c r="K623" i="1"/>
  <c r="L623" i="1" s="1"/>
  <c r="K624" i="1"/>
  <c r="L624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3" i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5" i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5" i="1"/>
  <c r="L845" i="1" s="1"/>
  <c r="K846" i="1"/>
  <c r="L846" i="1" s="1"/>
  <c r="K847" i="1"/>
  <c r="L847" i="1" s="1"/>
  <c r="K848" i="1"/>
  <c r="L848" i="1" s="1"/>
  <c r="K849" i="1"/>
  <c r="L849" i="1" s="1"/>
  <c r="K850" i="1"/>
  <c r="L850" i="1" s="1"/>
  <c r="K851" i="1"/>
  <c r="L851" i="1" s="1"/>
  <c r="K852" i="1"/>
  <c r="L852" i="1" s="1"/>
  <c r="K853" i="1"/>
  <c r="K854" i="1"/>
  <c r="L854" i="1" s="1"/>
  <c r="K855" i="1"/>
  <c r="L855" i="1" s="1"/>
  <c r="K856" i="1"/>
  <c r="L856" i="1" s="1"/>
  <c r="K857" i="1"/>
  <c r="L857" i="1" s="1"/>
  <c r="K858" i="1"/>
  <c r="L858" i="1" s="1"/>
  <c r="K859" i="1"/>
  <c r="L859" i="1" s="1"/>
  <c r="K860" i="1"/>
  <c r="L860" i="1" s="1"/>
  <c r="K861" i="1"/>
  <c r="L861" i="1" s="1"/>
  <c r="K862" i="1"/>
  <c r="L862" i="1" s="1"/>
  <c r="K863" i="1"/>
  <c r="L863" i="1" s="1"/>
  <c r="K864" i="1"/>
  <c r="L864" i="1" s="1"/>
  <c r="K865" i="1"/>
  <c r="L865" i="1" s="1"/>
  <c r="K866" i="1"/>
  <c r="L866" i="1" s="1"/>
  <c r="K867" i="1"/>
  <c r="L867" i="1" s="1"/>
  <c r="K868" i="1"/>
  <c r="L868" i="1" s="1"/>
  <c r="K869" i="1"/>
  <c r="L869" i="1" s="1"/>
  <c r="K870" i="1"/>
  <c r="L870" i="1" s="1"/>
  <c r="K871" i="1"/>
  <c r="L871" i="1" s="1"/>
  <c r="K872" i="1"/>
  <c r="L872" i="1" s="1"/>
  <c r="K873" i="1"/>
  <c r="L873" i="1" s="1"/>
  <c r="K874" i="1"/>
  <c r="L874" i="1" s="1"/>
  <c r="K875" i="1"/>
  <c r="L875" i="1" s="1"/>
  <c r="K876" i="1"/>
  <c r="L876" i="1" s="1"/>
  <c r="K877" i="1"/>
  <c r="L877" i="1" s="1"/>
  <c r="K881" i="1"/>
  <c r="K882" i="1"/>
  <c r="L882" i="1" s="1"/>
  <c r="K883" i="1"/>
  <c r="L883" i="1" s="1"/>
  <c r="K884" i="1"/>
  <c r="L884" i="1" s="1"/>
  <c r="K886" i="1"/>
  <c r="L886" i="1" s="1"/>
  <c r="K887" i="1"/>
  <c r="L887" i="1" s="1"/>
  <c r="K888" i="1"/>
  <c r="L888" i="1" s="1"/>
  <c r="K889" i="1"/>
  <c r="L889" i="1" s="1"/>
  <c r="K890" i="1"/>
  <c r="L890" i="1" s="1"/>
  <c r="K891" i="1"/>
  <c r="L891" i="1" s="1"/>
  <c r="K892" i="1"/>
  <c r="L892" i="1" s="1"/>
  <c r="K893" i="1"/>
  <c r="L893" i="1" s="1"/>
  <c r="K894" i="1"/>
  <c r="L894" i="1" s="1"/>
  <c r="K895" i="1"/>
  <c r="L895" i="1" s="1"/>
  <c r="K896" i="1"/>
  <c r="L896" i="1" s="1"/>
  <c r="K897" i="1"/>
  <c r="L897" i="1" s="1"/>
  <c r="K898" i="1"/>
  <c r="L898" i="1" s="1"/>
  <c r="K899" i="1"/>
  <c r="L899" i="1" s="1"/>
  <c r="K900" i="1"/>
  <c r="L900" i="1" s="1"/>
  <c r="K902" i="1"/>
  <c r="L902" i="1" s="1"/>
  <c r="K903" i="1"/>
  <c r="L903" i="1" s="1"/>
  <c r="K904" i="1"/>
  <c r="L904" i="1" s="1"/>
  <c r="K905" i="1"/>
  <c r="L905" i="1" s="1"/>
  <c r="K906" i="1"/>
  <c r="L906" i="1" s="1"/>
  <c r="K907" i="1"/>
  <c r="L907" i="1" s="1"/>
  <c r="K908" i="1"/>
  <c r="L908" i="1" s="1"/>
  <c r="K909" i="1"/>
  <c r="L909" i="1" s="1"/>
  <c r="K910" i="1"/>
  <c r="L910" i="1" s="1"/>
  <c r="K912" i="1"/>
  <c r="L912" i="1" s="1"/>
  <c r="K913" i="1"/>
  <c r="L913" i="1" s="1"/>
  <c r="K914" i="1"/>
  <c r="L914" i="1" s="1"/>
  <c r="K915" i="1"/>
  <c r="L915" i="1" s="1"/>
  <c r="J901" i="1"/>
  <c r="J880" i="1"/>
  <c r="I901" i="1"/>
  <c r="I880" i="1"/>
  <c r="H901" i="1"/>
  <c r="H880" i="1"/>
  <c r="G901" i="1"/>
  <c r="G880" i="1"/>
  <c r="F901" i="1"/>
  <c r="F880" i="1"/>
  <c r="E901" i="1"/>
  <c r="E880" i="1"/>
  <c r="J878" i="1"/>
  <c r="I878" i="1"/>
  <c r="H878" i="1"/>
  <c r="J814" i="1"/>
  <c r="I814" i="1"/>
  <c r="H814" i="1"/>
  <c r="J752" i="1"/>
  <c r="I752" i="1"/>
  <c r="H752" i="1"/>
  <c r="J625" i="1"/>
  <c r="J662" i="1" s="1"/>
  <c r="I625" i="1"/>
  <c r="I662" i="1" s="1"/>
  <c r="H625" i="1"/>
  <c r="H662" i="1" s="1"/>
  <c r="J146" i="1"/>
  <c r="J151" i="1"/>
  <c r="J153" i="1"/>
  <c r="J158" i="1"/>
  <c r="J163" i="1"/>
  <c r="J171" i="1"/>
  <c r="J181" i="1"/>
  <c r="J183" i="1"/>
  <c r="J191" i="1"/>
  <c r="J196" i="1"/>
  <c r="J210" i="1"/>
  <c r="J213" i="1"/>
  <c r="J218" i="1"/>
  <c r="J221" i="1"/>
  <c r="J224" i="1"/>
  <c r="J230" i="1"/>
  <c r="J229" i="1" s="1"/>
  <c r="J233" i="1"/>
  <c r="J237" i="1"/>
  <c r="J240" i="1"/>
  <c r="J243" i="1"/>
  <c r="J248" i="1"/>
  <c r="J254" i="1"/>
  <c r="J255" i="1"/>
  <c r="J318" i="1"/>
  <c r="J322" i="1"/>
  <c r="J329" i="1"/>
  <c r="J332" i="1"/>
  <c r="J337" i="1"/>
  <c r="J345" i="1"/>
  <c r="J350" i="1"/>
  <c r="J355" i="1"/>
  <c r="J358" i="1"/>
  <c r="J363" i="1"/>
  <c r="J366" i="1"/>
  <c r="J369" i="1"/>
  <c r="J372" i="1"/>
  <c r="J371" i="1" s="1"/>
  <c r="J375" i="1"/>
  <c r="J377" i="1"/>
  <c r="J379" i="1"/>
  <c r="J381" i="1"/>
  <c r="J383" i="1"/>
  <c r="J506" i="1"/>
  <c r="J511" i="1"/>
  <c r="J514" i="1"/>
  <c r="J518" i="1"/>
  <c r="J520" i="1"/>
  <c r="J527" i="1"/>
  <c r="J532" i="1"/>
  <c r="J541" i="1"/>
  <c r="J544" i="1"/>
  <c r="J547" i="1"/>
  <c r="J550" i="1"/>
  <c r="J554" i="1"/>
  <c r="J558" i="1"/>
  <c r="J560" i="1"/>
  <c r="J563" i="1"/>
  <c r="J567" i="1"/>
  <c r="J572" i="1"/>
  <c r="J576" i="1"/>
  <c r="J578" i="1"/>
  <c r="J585" i="1"/>
  <c r="J590" i="1"/>
  <c r="J599" i="1"/>
  <c r="J602" i="1"/>
  <c r="J598" i="1" s="1"/>
  <c r="J605" i="1"/>
  <c r="J24" i="1"/>
  <c r="J30" i="1"/>
  <c r="J44" i="1"/>
  <c r="J47" i="1"/>
  <c r="J52" i="1"/>
  <c r="J55" i="1"/>
  <c r="J57" i="1"/>
  <c r="J60" i="1"/>
  <c r="J63" i="1"/>
  <c r="J68" i="1"/>
  <c r="J73" i="1"/>
  <c r="J76" i="1"/>
  <c r="J80" i="1"/>
  <c r="J88" i="1"/>
  <c r="J94" i="1"/>
  <c r="J103" i="1"/>
  <c r="J108" i="1"/>
  <c r="J115" i="1"/>
  <c r="J120" i="1"/>
  <c r="J123" i="1"/>
  <c r="J127" i="1"/>
  <c r="J126" i="1" s="1"/>
  <c r="J142" i="1"/>
  <c r="J266" i="1"/>
  <c r="J270" i="1"/>
  <c r="J278" i="1"/>
  <c r="J283" i="1"/>
  <c r="J291" i="1"/>
  <c r="J296" i="1"/>
  <c r="J301" i="1"/>
  <c r="J304" i="1"/>
  <c r="J310" i="1"/>
  <c r="J309" i="1" s="1"/>
  <c r="J314" i="1"/>
  <c r="J313" i="1" s="1"/>
  <c r="J400" i="1"/>
  <c r="J405" i="1"/>
  <c r="J408" i="1"/>
  <c r="J412" i="1"/>
  <c r="J414" i="1"/>
  <c r="J421" i="1"/>
  <c r="J426" i="1"/>
  <c r="J435" i="1"/>
  <c r="J438" i="1"/>
  <c r="J441" i="1"/>
  <c r="J444" i="1"/>
  <c r="J448" i="1"/>
  <c r="J452" i="1"/>
  <c r="J454" i="1"/>
  <c r="J457" i="1"/>
  <c r="J461" i="1"/>
  <c r="J466" i="1"/>
  <c r="J460" i="1" s="1"/>
  <c r="J470" i="1"/>
  <c r="J472" i="1"/>
  <c r="J479" i="1"/>
  <c r="J484" i="1"/>
  <c r="J492" i="1"/>
  <c r="J495" i="1"/>
  <c r="J498" i="1"/>
  <c r="J501" i="1"/>
  <c r="J395" i="1"/>
  <c r="J394" i="1"/>
  <c r="I146" i="1"/>
  <c r="I151" i="1"/>
  <c r="I153" i="1"/>
  <c r="I158" i="1"/>
  <c r="I163" i="1"/>
  <c r="I171" i="1"/>
  <c r="I181" i="1"/>
  <c r="I183" i="1"/>
  <c r="I191" i="1"/>
  <c r="I196" i="1"/>
  <c r="I204" i="1"/>
  <c r="I210" i="1"/>
  <c r="I213" i="1"/>
  <c r="I209" i="1" s="1"/>
  <c r="I218" i="1"/>
  <c r="I217" i="1" s="1"/>
  <c r="I221" i="1"/>
  <c r="I224" i="1"/>
  <c r="I230" i="1"/>
  <c r="I233" i="1"/>
  <c r="I237" i="1"/>
  <c r="I240" i="1"/>
  <c r="I243" i="1"/>
  <c r="I248" i="1"/>
  <c r="I254" i="1"/>
  <c r="I255" i="1"/>
  <c r="I318" i="1"/>
  <c r="I322" i="1"/>
  <c r="I329" i="1"/>
  <c r="I332" i="1"/>
  <c r="I337" i="1"/>
  <c r="I345" i="1"/>
  <c r="I350" i="1"/>
  <c r="I355" i="1"/>
  <c r="I358" i="1"/>
  <c r="I363" i="1"/>
  <c r="I366" i="1"/>
  <c r="I369" i="1"/>
  <c r="I372" i="1"/>
  <c r="I371" i="1" s="1"/>
  <c r="I375" i="1"/>
  <c r="I377" i="1"/>
  <c r="I379" i="1"/>
  <c r="I381" i="1"/>
  <c r="I383" i="1"/>
  <c r="I506" i="1"/>
  <c r="I511" i="1"/>
  <c r="I514" i="1"/>
  <c r="I518" i="1"/>
  <c r="I520" i="1"/>
  <c r="I527" i="1"/>
  <c r="I532" i="1"/>
  <c r="I541" i="1"/>
  <c r="I544" i="1"/>
  <c r="I547" i="1"/>
  <c r="I550" i="1"/>
  <c r="I554" i="1"/>
  <c r="I558" i="1"/>
  <c r="I560" i="1"/>
  <c r="I563" i="1"/>
  <c r="I567" i="1"/>
  <c r="I572" i="1"/>
  <c r="I576" i="1"/>
  <c r="I578" i="1"/>
  <c r="I585" i="1"/>
  <c r="I590" i="1"/>
  <c r="I599" i="1"/>
  <c r="I602" i="1"/>
  <c r="I605" i="1"/>
  <c r="I15" i="1"/>
  <c r="I24" i="1"/>
  <c r="I30" i="1"/>
  <c r="I36" i="1"/>
  <c r="I44" i="1"/>
  <c r="I47" i="1"/>
  <c r="I52" i="1"/>
  <c r="I55" i="1"/>
  <c r="I57" i="1"/>
  <c r="I60" i="1"/>
  <c r="I63" i="1"/>
  <c r="I68" i="1"/>
  <c r="I73" i="1"/>
  <c r="I76" i="1"/>
  <c r="I80" i="1"/>
  <c r="I79" i="1" s="1"/>
  <c r="I88" i="1"/>
  <c r="I94" i="1"/>
  <c r="I103" i="1"/>
  <c r="I102" i="1" s="1"/>
  <c r="I108" i="1"/>
  <c r="I115" i="1"/>
  <c r="I120" i="1"/>
  <c r="I123" i="1"/>
  <c r="I127" i="1"/>
  <c r="I126" i="1" s="1"/>
  <c r="I132" i="1"/>
  <c r="I142" i="1"/>
  <c r="I266" i="1"/>
  <c r="I270" i="1"/>
  <c r="I265" i="1" s="1"/>
  <c r="I278" i="1"/>
  <c r="I283" i="1"/>
  <c r="I291" i="1"/>
  <c r="I296" i="1"/>
  <c r="I301" i="1"/>
  <c r="I304" i="1"/>
  <c r="I310" i="1"/>
  <c r="I309" i="1" s="1"/>
  <c r="I314" i="1"/>
  <c r="I313" i="1" s="1"/>
  <c r="I400" i="1"/>
  <c r="I405" i="1"/>
  <c r="I408" i="1"/>
  <c r="I412" i="1"/>
  <c r="I414" i="1"/>
  <c r="I421" i="1"/>
  <c r="I426" i="1"/>
  <c r="I435" i="1"/>
  <c r="I438" i="1"/>
  <c r="I441" i="1"/>
  <c r="I444" i="1"/>
  <c r="I448" i="1"/>
  <c r="I452" i="1"/>
  <c r="I454" i="1"/>
  <c r="I457" i="1"/>
  <c r="I461" i="1"/>
  <c r="I466" i="1"/>
  <c r="I470" i="1"/>
  <c r="I472" i="1"/>
  <c r="I479" i="1"/>
  <c r="I484" i="1"/>
  <c r="I492" i="1"/>
  <c r="I495" i="1"/>
  <c r="I498" i="1"/>
  <c r="I501" i="1"/>
  <c r="I395" i="1"/>
  <c r="I616" i="1" s="1"/>
  <c r="I394" i="1"/>
  <c r="H146" i="1"/>
  <c r="H151" i="1"/>
  <c r="H153" i="1"/>
  <c r="H158" i="1"/>
  <c r="H163" i="1"/>
  <c r="H171" i="1"/>
  <c r="H181" i="1"/>
  <c r="H183" i="1"/>
  <c r="H191" i="1"/>
  <c r="H196" i="1"/>
  <c r="H204" i="1"/>
  <c r="H210" i="1"/>
  <c r="H213" i="1"/>
  <c r="H218" i="1"/>
  <c r="H221" i="1"/>
  <c r="H224" i="1"/>
  <c r="H230" i="1"/>
  <c r="H233" i="1"/>
  <c r="H237" i="1"/>
  <c r="H240" i="1"/>
  <c r="H243" i="1"/>
  <c r="H248" i="1"/>
  <c r="H254" i="1"/>
  <c r="H255" i="1"/>
  <c r="H318" i="1"/>
  <c r="H322" i="1"/>
  <c r="H329" i="1"/>
  <c r="H332" i="1"/>
  <c r="H337" i="1"/>
  <c r="H345" i="1"/>
  <c r="H350" i="1"/>
  <c r="H355" i="1"/>
  <c r="H358" i="1"/>
  <c r="H363" i="1"/>
  <c r="H366" i="1"/>
  <c r="H369" i="1"/>
  <c r="H372" i="1"/>
  <c r="H371" i="1" s="1"/>
  <c r="H375" i="1"/>
  <c r="H377" i="1"/>
  <c r="H379" i="1"/>
  <c r="H381" i="1"/>
  <c r="H383" i="1"/>
  <c r="H506" i="1"/>
  <c r="H511" i="1"/>
  <c r="H514" i="1"/>
  <c r="H518" i="1"/>
  <c r="H520" i="1"/>
  <c r="H527" i="1"/>
  <c r="H532" i="1"/>
  <c r="H541" i="1"/>
  <c r="H544" i="1"/>
  <c r="H547" i="1"/>
  <c r="H550" i="1"/>
  <c r="H554" i="1"/>
  <c r="H558" i="1"/>
  <c r="H560" i="1"/>
  <c r="H563" i="1"/>
  <c r="H567" i="1"/>
  <c r="H572" i="1"/>
  <c r="H576" i="1"/>
  <c r="H578" i="1"/>
  <c r="H585" i="1"/>
  <c r="H590" i="1"/>
  <c r="H599" i="1"/>
  <c r="H602" i="1"/>
  <c r="H605" i="1"/>
  <c r="H15" i="1"/>
  <c r="H24" i="1"/>
  <c r="H30" i="1"/>
  <c r="H36" i="1"/>
  <c r="H44" i="1"/>
  <c r="H47" i="1"/>
  <c r="H52" i="1"/>
  <c r="H55" i="1"/>
  <c r="H57" i="1"/>
  <c r="H60" i="1"/>
  <c r="H63" i="1"/>
  <c r="H68" i="1"/>
  <c r="H73" i="1"/>
  <c r="H76" i="1"/>
  <c r="H80" i="1"/>
  <c r="H88" i="1"/>
  <c r="H94" i="1"/>
  <c r="H103" i="1"/>
  <c r="H108" i="1"/>
  <c r="H115" i="1"/>
  <c r="H120" i="1"/>
  <c r="H123" i="1"/>
  <c r="H127" i="1"/>
  <c r="H126" i="1"/>
  <c r="H132" i="1"/>
  <c r="H142" i="1"/>
  <c r="H266" i="1"/>
  <c r="H270" i="1"/>
  <c r="H278" i="1"/>
  <c r="H283" i="1"/>
  <c r="H291" i="1"/>
  <c r="H296" i="1"/>
  <c r="H301" i="1"/>
  <c r="H304" i="1"/>
  <c r="H310" i="1"/>
  <c r="H309" i="1"/>
  <c r="H314" i="1"/>
  <c r="H313" i="1" s="1"/>
  <c r="H400" i="1"/>
  <c r="H405" i="1"/>
  <c r="H408" i="1"/>
  <c r="H412" i="1"/>
  <c r="H414" i="1"/>
  <c r="H421" i="1"/>
  <c r="H426" i="1"/>
  <c r="H435" i="1"/>
  <c r="H438" i="1"/>
  <c r="H441" i="1"/>
  <c r="H444" i="1"/>
  <c r="H448" i="1"/>
  <c r="H452" i="1"/>
  <c r="H454" i="1"/>
  <c r="H457" i="1"/>
  <c r="H461" i="1"/>
  <c r="H466" i="1"/>
  <c r="H470" i="1"/>
  <c r="H472" i="1"/>
  <c r="H479" i="1"/>
  <c r="H484" i="1"/>
  <c r="H492" i="1"/>
  <c r="H495" i="1"/>
  <c r="H498" i="1"/>
  <c r="H501" i="1"/>
  <c r="H395" i="1"/>
  <c r="H394" i="1"/>
  <c r="J396" i="1"/>
  <c r="I396" i="1"/>
  <c r="H396" i="1"/>
  <c r="G878" i="1"/>
  <c r="F878" i="1"/>
  <c r="G814" i="1"/>
  <c r="F814" i="1"/>
  <c r="G752" i="1"/>
  <c r="F752" i="1"/>
  <c r="G625" i="1"/>
  <c r="G662" i="1" s="1"/>
  <c r="F625" i="1"/>
  <c r="F662" i="1" s="1"/>
  <c r="G146" i="1"/>
  <c r="G151" i="1"/>
  <c r="G153" i="1"/>
  <c r="G158" i="1"/>
  <c r="G163" i="1"/>
  <c r="G171" i="1"/>
  <c r="G181" i="1"/>
  <c r="G183" i="1"/>
  <c r="G191" i="1"/>
  <c r="G196" i="1"/>
  <c r="G204" i="1"/>
  <c r="G210" i="1"/>
  <c r="G213" i="1"/>
  <c r="G218" i="1"/>
  <c r="G221" i="1"/>
  <c r="G224" i="1"/>
  <c r="G230" i="1"/>
  <c r="G233" i="1"/>
  <c r="G237" i="1"/>
  <c r="G240" i="1"/>
  <c r="G243" i="1"/>
  <c r="G248" i="1"/>
  <c r="G254" i="1"/>
  <c r="G255" i="1"/>
  <c r="G318" i="1"/>
  <c r="G322" i="1"/>
  <c r="G329" i="1"/>
  <c r="G332" i="1"/>
  <c r="G337" i="1"/>
  <c r="G345" i="1"/>
  <c r="G350" i="1"/>
  <c r="G355" i="1"/>
  <c r="G358" i="1"/>
  <c r="G363" i="1"/>
  <c r="G366" i="1"/>
  <c r="G369" i="1"/>
  <c r="G372" i="1"/>
  <c r="G371" i="1" s="1"/>
  <c r="G375" i="1"/>
  <c r="G377" i="1"/>
  <c r="G379" i="1"/>
  <c r="G381" i="1"/>
  <c r="G383" i="1"/>
  <c r="G506" i="1"/>
  <c r="G511" i="1"/>
  <c r="G514" i="1"/>
  <c r="G518" i="1"/>
  <c r="G520" i="1"/>
  <c r="G527" i="1"/>
  <c r="G532" i="1"/>
  <c r="G541" i="1"/>
  <c r="G544" i="1"/>
  <c r="G547" i="1"/>
  <c r="G550" i="1"/>
  <c r="G554" i="1"/>
  <c r="G558" i="1"/>
  <c r="G560" i="1"/>
  <c r="G563" i="1"/>
  <c r="G567" i="1"/>
  <c r="G572" i="1"/>
  <c r="G576" i="1"/>
  <c r="G578" i="1"/>
  <c r="G585" i="1"/>
  <c r="G590" i="1"/>
  <c r="G599" i="1"/>
  <c r="G602" i="1"/>
  <c r="G605" i="1"/>
  <c r="G15" i="1"/>
  <c r="G24" i="1"/>
  <c r="G30" i="1"/>
  <c r="G36" i="1"/>
  <c r="G44" i="1"/>
  <c r="G47" i="1"/>
  <c r="G52" i="1"/>
  <c r="G55" i="1"/>
  <c r="G57" i="1"/>
  <c r="G60" i="1"/>
  <c r="G63" i="1"/>
  <c r="G68" i="1"/>
  <c r="G73" i="1"/>
  <c r="G76" i="1"/>
  <c r="G80" i="1"/>
  <c r="G88" i="1"/>
  <c r="G94" i="1"/>
  <c r="G103" i="1"/>
  <c r="G108" i="1"/>
  <c r="G115" i="1"/>
  <c r="G120" i="1"/>
  <c r="G123" i="1"/>
  <c r="G127" i="1"/>
  <c r="G126" i="1" s="1"/>
  <c r="G132" i="1"/>
  <c r="G142" i="1"/>
  <c r="G131" i="1" s="1"/>
  <c r="G266" i="1"/>
  <c r="G270" i="1"/>
  <c r="G278" i="1"/>
  <c r="G283" i="1"/>
  <c r="G291" i="1"/>
  <c r="G296" i="1"/>
  <c r="G301" i="1"/>
  <c r="G304" i="1"/>
  <c r="G310" i="1"/>
  <c r="G309" i="1" s="1"/>
  <c r="G314" i="1"/>
  <c r="G313" i="1" s="1"/>
  <c r="G400" i="1"/>
  <c r="G405" i="1"/>
  <c r="G408" i="1"/>
  <c r="G412" i="1"/>
  <c r="G414" i="1"/>
  <c r="G421" i="1"/>
  <c r="G426" i="1"/>
  <c r="G435" i="1"/>
  <c r="G438" i="1"/>
  <c r="G441" i="1"/>
  <c r="G444" i="1"/>
  <c r="G448" i="1"/>
  <c r="G452" i="1"/>
  <c r="G454" i="1"/>
  <c r="G457" i="1"/>
  <c r="G461" i="1"/>
  <c r="G466" i="1"/>
  <c r="G470" i="1"/>
  <c r="G472" i="1"/>
  <c r="G479" i="1"/>
  <c r="G484" i="1"/>
  <c r="G492" i="1"/>
  <c r="G495" i="1"/>
  <c r="G498" i="1"/>
  <c r="G501" i="1"/>
  <c r="G395" i="1"/>
  <c r="G394" i="1"/>
  <c r="F146" i="1"/>
  <c r="F151" i="1"/>
  <c r="F153" i="1"/>
  <c r="F158" i="1"/>
  <c r="F163" i="1"/>
  <c r="F171" i="1"/>
  <c r="F181" i="1"/>
  <c r="F183" i="1"/>
  <c r="F191" i="1"/>
  <c r="F196" i="1"/>
  <c r="F204" i="1"/>
  <c r="F210" i="1"/>
  <c r="F209" i="1" s="1"/>
  <c r="F213" i="1"/>
  <c r="F218" i="1"/>
  <c r="F221" i="1"/>
  <c r="F224" i="1"/>
  <c r="F230" i="1"/>
  <c r="F233" i="1"/>
  <c r="F237" i="1"/>
  <c r="F240" i="1"/>
  <c r="F236" i="1" s="1"/>
  <c r="F243" i="1"/>
  <c r="F248" i="1"/>
  <c r="F254" i="1"/>
  <c r="F255" i="1"/>
  <c r="F318" i="1"/>
  <c r="F322" i="1"/>
  <c r="F329" i="1"/>
  <c r="F332" i="1"/>
  <c r="F337" i="1"/>
  <c r="F345" i="1"/>
  <c r="F350" i="1"/>
  <c r="F355" i="1"/>
  <c r="F358" i="1"/>
  <c r="F363" i="1"/>
  <c r="F366" i="1"/>
  <c r="F369" i="1"/>
  <c r="F372" i="1"/>
  <c r="F371" i="1" s="1"/>
  <c r="F375" i="1"/>
  <c r="F377" i="1"/>
  <c r="F379" i="1"/>
  <c r="F381" i="1"/>
  <c r="F383" i="1"/>
  <c r="F506" i="1"/>
  <c r="F511" i="1"/>
  <c r="F514" i="1"/>
  <c r="F518" i="1"/>
  <c r="F520" i="1"/>
  <c r="F527" i="1"/>
  <c r="F532" i="1"/>
  <c r="F541" i="1"/>
  <c r="F544" i="1"/>
  <c r="F547" i="1"/>
  <c r="F550" i="1"/>
  <c r="F554" i="1"/>
  <c r="F558" i="1"/>
  <c r="F560" i="1"/>
  <c r="F563" i="1"/>
  <c r="F567" i="1"/>
  <c r="F572" i="1"/>
  <c r="F576" i="1"/>
  <c r="F578" i="1"/>
  <c r="F585" i="1"/>
  <c r="F590" i="1"/>
  <c r="F599" i="1"/>
  <c r="F602" i="1"/>
  <c r="F605" i="1"/>
  <c r="F15" i="1"/>
  <c r="F24" i="1"/>
  <c r="F30" i="1"/>
  <c r="F36" i="1"/>
  <c r="F44" i="1"/>
  <c r="F47" i="1"/>
  <c r="F52" i="1"/>
  <c r="F55" i="1"/>
  <c r="F57" i="1"/>
  <c r="F60" i="1"/>
  <c r="F63" i="1"/>
  <c r="F68" i="1"/>
  <c r="F73" i="1"/>
  <c r="F76" i="1"/>
  <c r="F80" i="1"/>
  <c r="F88" i="1"/>
  <c r="F94" i="1"/>
  <c r="F103" i="1"/>
  <c r="F108" i="1"/>
  <c r="F115" i="1"/>
  <c r="F120" i="1"/>
  <c r="F123" i="1"/>
  <c r="F127" i="1"/>
  <c r="F126" i="1" s="1"/>
  <c r="F132" i="1"/>
  <c r="F142" i="1"/>
  <c r="F266" i="1"/>
  <c r="F265" i="1" s="1"/>
  <c r="F270" i="1"/>
  <c r="F278" i="1"/>
  <c r="F283" i="1"/>
  <c r="F291" i="1"/>
  <c r="F296" i="1"/>
  <c r="F301" i="1"/>
  <c r="F304" i="1"/>
  <c r="F310" i="1"/>
  <c r="F309" i="1" s="1"/>
  <c r="F314" i="1"/>
  <c r="F313" i="1" s="1"/>
  <c r="F400" i="1"/>
  <c r="F405" i="1"/>
  <c r="F408" i="1"/>
  <c r="F412" i="1"/>
  <c r="F414" i="1"/>
  <c r="F421" i="1"/>
  <c r="F426" i="1"/>
  <c r="F435" i="1"/>
  <c r="F438" i="1"/>
  <c r="F441" i="1"/>
  <c r="F444" i="1"/>
  <c r="F448" i="1"/>
  <c r="F452" i="1"/>
  <c r="F454" i="1"/>
  <c r="F457" i="1"/>
  <c r="F461" i="1"/>
  <c r="F466" i="1"/>
  <c r="F470" i="1"/>
  <c r="F472" i="1"/>
  <c r="F479" i="1"/>
  <c r="F484" i="1"/>
  <c r="F492" i="1"/>
  <c r="F495" i="1"/>
  <c r="F498" i="1"/>
  <c r="F501" i="1"/>
  <c r="F395" i="1"/>
  <c r="F394" i="1"/>
  <c r="F616" i="1" s="1"/>
  <c r="G396" i="1"/>
  <c r="F396" i="1"/>
  <c r="D901" i="1"/>
  <c r="D880" i="1"/>
  <c r="D878" i="1"/>
  <c r="E878" i="1"/>
  <c r="D814" i="1"/>
  <c r="E814" i="1"/>
  <c r="D752" i="1"/>
  <c r="E752" i="1"/>
  <c r="D625" i="1"/>
  <c r="D662" i="1"/>
  <c r="E625" i="1"/>
  <c r="E662" i="1" s="1"/>
  <c r="D146" i="1"/>
  <c r="D151" i="1"/>
  <c r="D153" i="1"/>
  <c r="D158" i="1"/>
  <c r="D163" i="1"/>
  <c r="D171" i="1"/>
  <c r="D181" i="1"/>
  <c r="D183" i="1"/>
  <c r="D191" i="1"/>
  <c r="D196" i="1"/>
  <c r="D204" i="1"/>
  <c r="D190" i="1" s="1"/>
  <c r="D210" i="1"/>
  <c r="D213" i="1"/>
  <c r="D218" i="1"/>
  <c r="D221" i="1"/>
  <c r="D224" i="1"/>
  <c r="D230" i="1"/>
  <c r="D233" i="1"/>
  <c r="D229" i="1"/>
  <c r="D237" i="1"/>
  <c r="D240" i="1"/>
  <c r="D243" i="1"/>
  <c r="D248" i="1"/>
  <c r="D254" i="1"/>
  <c r="D255" i="1"/>
  <c r="D318" i="1"/>
  <c r="D322" i="1"/>
  <c r="D329" i="1"/>
  <c r="D332" i="1"/>
  <c r="D337" i="1"/>
  <c r="D345" i="1"/>
  <c r="D350" i="1"/>
  <c r="D355" i="1"/>
  <c r="D358" i="1"/>
  <c r="D363" i="1"/>
  <c r="D366" i="1"/>
  <c r="D369" i="1"/>
  <c r="D372" i="1"/>
  <c r="D371" i="1"/>
  <c r="D375" i="1"/>
  <c r="D377" i="1"/>
  <c r="D379" i="1"/>
  <c r="D381" i="1"/>
  <c r="D383" i="1"/>
  <c r="D506" i="1"/>
  <c r="D511" i="1"/>
  <c r="D514" i="1"/>
  <c r="D518" i="1"/>
  <c r="D520" i="1"/>
  <c r="D527" i="1"/>
  <c r="D532" i="1"/>
  <c r="D541" i="1"/>
  <c r="D544" i="1"/>
  <c r="D547" i="1"/>
  <c r="D550" i="1"/>
  <c r="D554" i="1"/>
  <c r="D558" i="1"/>
  <c r="D560" i="1"/>
  <c r="D563" i="1"/>
  <c r="D567" i="1"/>
  <c r="D572" i="1"/>
  <c r="D576" i="1"/>
  <c r="D578" i="1"/>
  <c r="D585" i="1"/>
  <c r="D590" i="1"/>
  <c r="D599" i="1"/>
  <c r="D602" i="1"/>
  <c r="D605" i="1"/>
  <c r="D15" i="1"/>
  <c r="D24" i="1"/>
  <c r="D30" i="1"/>
  <c r="D36" i="1"/>
  <c r="D44" i="1"/>
  <c r="D47" i="1"/>
  <c r="D52" i="1"/>
  <c r="D55" i="1"/>
  <c r="D57" i="1"/>
  <c r="D60" i="1"/>
  <c r="D63" i="1"/>
  <c r="D68" i="1"/>
  <c r="D73" i="1"/>
  <c r="D76" i="1"/>
  <c r="D80" i="1"/>
  <c r="D88" i="1"/>
  <c r="D94" i="1"/>
  <c r="D103" i="1"/>
  <c r="D108" i="1"/>
  <c r="D115" i="1"/>
  <c r="D120" i="1"/>
  <c r="D119" i="1" s="1"/>
  <c r="D123" i="1"/>
  <c r="D127" i="1"/>
  <c r="D126" i="1" s="1"/>
  <c r="D132" i="1"/>
  <c r="D142" i="1"/>
  <c r="D266" i="1"/>
  <c r="D270" i="1"/>
  <c r="D278" i="1"/>
  <c r="D283" i="1"/>
  <c r="D291" i="1"/>
  <c r="D296" i="1"/>
  <c r="D301" i="1"/>
  <c r="D304" i="1"/>
  <c r="D310" i="1"/>
  <c r="D309" i="1" s="1"/>
  <c r="D314" i="1"/>
  <c r="D313" i="1" s="1"/>
  <c r="D400" i="1"/>
  <c r="D405" i="1"/>
  <c r="D408" i="1"/>
  <c r="D412" i="1"/>
  <c r="D414" i="1"/>
  <c r="D421" i="1"/>
  <c r="D426" i="1"/>
  <c r="D435" i="1"/>
  <c r="D438" i="1"/>
  <c r="D441" i="1"/>
  <c r="D444" i="1"/>
  <c r="D448" i="1"/>
  <c r="D452" i="1"/>
  <c r="D454" i="1"/>
  <c r="D457" i="1"/>
  <c r="D461" i="1"/>
  <c r="D466" i="1"/>
  <c r="D470" i="1"/>
  <c r="D472" i="1"/>
  <c r="D479" i="1"/>
  <c r="D484" i="1"/>
  <c r="D492" i="1"/>
  <c r="D495" i="1"/>
  <c r="D498" i="1"/>
  <c r="D501" i="1"/>
  <c r="D395" i="1"/>
  <c r="D394" i="1"/>
  <c r="E146" i="1"/>
  <c r="E151" i="1"/>
  <c r="E153" i="1"/>
  <c r="E158" i="1"/>
  <c r="E163" i="1"/>
  <c r="E171" i="1"/>
  <c r="E181" i="1"/>
  <c r="E183" i="1"/>
  <c r="E191" i="1"/>
  <c r="E196" i="1"/>
  <c r="E204" i="1"/>
  <c r="E210" i="1"/>
  <c r="E213" i="1"/>
  <c r="E218" i="1"/>
  <c r="E221" i="1"/>
  <c r="E224" i="1"/>
  <c r="E230" i="1"/>
  <c r="E229" i="1" s="1"/>
  <c r="E233" i="1"/>
  <c r="E237" i="1"/>
  <c r="E240" i="1"/>
  <c r="E243" i="1"/>
  <c r="E248" i="1"/>
  <c r="E254" i="1"/>
  <c r="E255" i="1"/>
  <c r="E318" i="1"/>
  <c r="E322" i="1"/>
  <c r="E329" i="1"/>
  <c r="E332" i="1"/>
  <c r="E337" i="1"/>
  <c r="E345" i="1"/>
  <c r="E350" i="1"/>
  <c r="E355" i="1"/>
  <c r="E358" i="1"/>
  <c r="E363" i="1"/>
  <c r="E366" i="1"/>
  <c r="E369" i="1"/>
  <c r="E372" i="1"/>
  <c r="E371" i="1" s="1"/>
  <c r="E375" i="1"/>
  <c r="E377" i="1"/>
  <c r="E379" i="1"/>
  <c r="E381" i="1"/>
  <c r="E383" i="1"/>
  <c r="E506" i="1"/>
  <c r="E511" i="1"/>
  <c r="E514" i="1"/>
  <c r="E518" i="1"/>
  <c r="E520" i="1"/>
  <c r="E527" i="1"/>
  <c r="E532" i="1"/>
  <c r="E541" i="1"/>
  <c r="E544" i="1"/>
  <c r="E547" i="1"/>
  <c r="E550" i="1"/>
  <c r="E554" i="1"/>
  <c r="E558" i="1"/>
  <c r="E560" i="1"/>
  <c r="E563" i="1"/>
  <c r="E567" i="1"/>
  <c r="E572" i="1"/>
  <c r="E576" i="1"/>
  <c r="E578" i="1"/>
  <c r="E585" i="1"/>
  <c r="E590" i="1"/>
  <c r="E599" i="1"/>
  <c r="E602" i="1"/>
  <c r="E605" i="1"/>
  <c r="E15" i="1"/>
  <c r="E24" i="1"/>
  <c r="E30" i="1"/>
  <c r="E36" i="1"/>
  <c r="E44" i="1"/>
  <c r="E47" i="1"/>
  <c r="E52" i="1"/>
  <c r="E55" i="1"/>
  <c r="E57" i="1"/>
  <c r="E60" i="1"/>
  <c r="E63" i="1"/>
  <c r="E68" i="1"/>
  <c r="E73" i="1"/>
  <c r="E76" i="1"/>
  <c r="E80" i="1"/>
  <c r="E88" i="1"/>
  <c r="E94" i="1"/>
  <c r="E103" i="1"/>
  <c r="E108" i="1"/>
  <c r="E115" i="1"/>
  <c r="E120" i="1"/>
  <c r="E123" i="1"/>
  <c r="E119" i="1"/>
  <c r="E127" i="1"/>
  <c r="E126" i="1" s="1"/>
  <c r="E132" i="1"/>
  <c r="E142" i="1"/>
  <c r="E131" i="1"/>
  <c r="E266" i="1"/>
  <c r="E270" i="1"/>
  <c r="E278" i="1"/>
  <c r="E283" i="1"/>
  <c r="E291" i="1"/>
  <c r="E296" i="1"/>
  <c r="E301" i="1"/>
  <c r="E304" i="1"/>
  <c r="E310" i="1"/>
  <c r="E309" i="1" s="1"/>
  <c r="E314" i="1"/>
  <c r="E313" i="1" s="1"/>
  <c r="E400" i="1"/>
  <c r="E405" i="1"/>
  <c r="E408" i="1"/>
  <c r="E412" i="1"/>
  <c r="E414" i="1"/>
  <c r="E421" i="1"/>
  <c r="E426" i="1"/>
  <c r="E435" i="1"/>
  <c r="E438" i="1"/>
  <c r="E441" i="1"/>
  <c r="E444" i="1"/>
  <c r="E448" i="1"/>
  <c r="E452" i="1"/>
  <c r="E454" i="1"/>
  <c r="E457" i="1"/>
  <c r="E461" i="1"/>
  <c r="E466" i="1"/>
  <c r="E470" i="1"/>
  <c r="E472" i="1"/>
  <c r="E479" i="1"/>
  <c r="E484" i="1"/>
  <c r="E492" i="1"/>
  <c r="E495" i="1"/>
  <c r="E498" i="1"/>
  <c r="E501" i="1"/>
  <c r="E395" i="1"/>
  <c r="E394" i="1"/>
  <c r="D396" i="1"/>
  <c r="E396" i="1"/>
  <c r="H399" i="1" l="1"/>
  <c r="H14" i="1"/>
  <c r="J566" i="1"/>
  <c r="J236" i="1"/>
  <c r="K501" i="1"/>
  <c r="L501" i="1" s="1"/>
  <c r="K63" i="1"/>
  <c r="L63" i="1" s="1"/>
  <c r="F365" i="1"/>
  <c r="G434" i="1"/>
  <c r="H51" i="1"/>
  <c r="H374" i="1"/>
  <c r="I131" i="1"/>
  <c r="I236" i="1"/>
  <c r="J209" i="1"/>
  <c r="E365" i="1"/>
  <c r="D434" i="1"/>
  <c r="D14" i="1"/>
  <c r="D540" i="1"/>
  <c r="D505" i="1"/>
  <c r="F14" i="1"/>
  <c r="F553" i="1"/>
  <c r="G491" i="1"/>
  <c r="G598" i="1"/>
  <c r="H553" i="1"/>
  <c r="J540" i="1"/>
  <c r="K435" i="1"/>
  <c r="L65" i="1"/>
  <c r="E505" i="1"/>
  <c r="D617" i="1"/>
  <c r="E616" i="1"/>
  <c r="E491" i="1"/>
  <c r="E265" i="1"/>
  <c r="E264" i="1" s="1"/>
  <c r="E102" i="1"/>
  <c r="E553" i="1"/>
  <c r="D374" i="1"/>
  <c r="D365" i="1"/>
  <c r="D209" i="1"/>
  <c r="F447" i="1"/>
  <c r="F277" i="1"/>
  <c r="F79" i="1"/>
  <c r="G265" i="1"/>
  <c r="G102" i="1"/>
  <c r="H434" i="1"/>
  <c r="H131" i="1"/>
  <c r="H566" i="1"/>
  <c r="I331" i="1"/>
  <c r="I229" i="1"/>
  <c r="J617" i="1"/>
  <c r="J51" i="1"/>
  <c r="J365" i="1"/>
  <c r="J217" i="1"/>
  <c r="K115" i="1"/>
  <c r="L115" i="1" s="1"/>
  <c r="K563" i="1"/>
  <c r="L563" i="1" s="1"/>
  <c r="J131" i="1"/>
  <c r="D265" i="1"/>
  <c r="F598" i="1"/>
  <c r="F145" i="1"/>
  <c r="I491" i="1"/>
  <c r="I277" i="1"/>
  <c r="I264" i="1" s="1"/>
  <c r="I365" i="1"/>
  <c r="J190" i="1"/>
  <c r="K329" i="1"/>
  <c r="L329" i="1" s="1"/>
  <c r="H616" i="1"/>
  <c r="H145" i="1"/>
  <c r="G616" i="1"/>
  <c r="D566" i="1"/>
  <c r="F157" i="1"/>
  <c r="E51" i="1"/>
  <c r="D447" i="1"/>
  <c r="D51" i="1"/>
  <c r="F460" i="1"/>
  <c r="F51" i="1"/>
  <c r="F217" i="1"/>
  <c r="G79" i="1"/>
  <c r="J265" i="1"/>
  <c r="E447" i="1"/>
  <c r="E145" i="1"/>
  <c r="D79" i="1"/>
  <c r="E460" i="1"/>
  <c r="E79" i="1"/>
  <c r="E14" i="1"/>
  <c r="E374" i="1"/>
  <c r="E331" i="1"/>
  <c r="E236" i="1"/>
  <c r="E209" i="1"/>
  <c r="D102" i="1"/>
  <c r="D59" i="1"/>
  <c r="F374" i="1"/>
  <c r="F331" i="1"/>
  <c r="G460" i="1"/>
  <c r="G399" i="1"/>
  <c r="G566" i="1"/>
  <c r="G540" i="1"/>
  <c r="G505" i="1"/>
  <c r="I447" i="1"/>
  <c r="I317" i="1"/>
  <c r="K550" i="1"/>
  <c r="L550" i="1" s="1"/>
  <c r="K405" i="1"/>
  <c r="L405" i="1" s="1"/>
  <c r="L406" i="1"/>
  <c r="L211" i="1"/>
  <c r="K210" i="1"/>
  <c r="L56" i="1"/>
  <c r="K55" i="1"/>
  <c r="L55" i="1" s="1"/>
  <c r="K233" i="1"/>
  <c r="L233" i="1" s="1"/>
  <c r="K544" i="1"/>
  <c r="L544" i="1" s="1"/>
  <c r="I505" i="1"/>
  <c r="E277" i="1"/>
  <c r="D399" i="1"/>
  <c r="G190" i="1"/>
  <c r="H277" i="1"/>
  <c r="H264" i="1" s="1"/>
  <c r="H365" i="1"/>
  <c r="H217" i="1"/>
  <c r="I553" i="1"/>
  <c r="E190" i="1"/>
  <c r="F102" i="1"/>
  <c r="F317" i="1"/>
  <c r="G59" i="1"/>
  <c r="G236" i="1"/>
  <c r="G209" i="1"/>
  <c r="H617" i="1"/>
  <c r="H447" i="1"/>
  <c r="H598" i="1"/>
  <c r="J434" i="1"/>
  <c r="K514" i="1"/>
  <c r="L514" i="1" s="1"/>
  <c r="L515" i="1"/>
  <c r="L413" i="1"/>
  <c r="K412" i="1"/>
  <c r="L412" i="1" s="1"/>
  <c r="L378" i="1"/>
  <c r="K377" i="1"/>
  <c r="L377" i="1" s="1"/>
  <c r="K454" i="1"/>
  <c r="L454" i="1" s="1"/>
  <c r="L502" i="1"/>
  <c r="E317" i="1"/>
  <c r="D616" i="1"/>
  <c r="D491" i="1"/>
  <c r="D598" i="1"/>
  <c r="D553" i="1"/>
  <c r="F434" i="1"/>
  <c r="F399" i="1"/>
  <c r="F131" i="1"/>
  <c r="F505" i="1"/>
  <c r="H491" i="1"/>
  <c r="H59" i="1"/>
  <c r="H540" i="1"/>
  <c r="H236" i="1"/>
  <c r="I59" i="1"/>
  <c r="I51" i="1"/>
  <c r="I190" i="1"/>
  <c r="J79" i="1"/>
  <c r="J553" i="1"/>
  <c r="K554" i="1"/>
  <c r="L554" i="1" s="1"/>
  <c r="K541" i="1"/>
  <c r="K355" i="1"/>
  <c r="L355" i="1" s="1"/>
  <c r="J14" i="1"/>
  <c r="K120" i="1"/>
  <c r="L120" i="1" s="1"/>
  <c r="K221" i="1"/>
  <c r="L221" i="1" s="1"/>
  <c r="K492" i="1"/>
  <c r="L492" i="1" s="1"/>
  <c r="E434" i="1"/>
  <c r="E59" i="1"/>
  <c r="E598" i="1"/>
  <c r="E217" i="1"/>
  <c r="D460" i="1"/>
  <c r="D131" i="1"/>
  <c r="D317" i="1"/>
  <c r="D145" i="1"/>
  <c r="F491" i="1"/>
  <c r="F119" i="1"/>
  <c r="F59" i="1"/>
  <c r="F229" i="1"/>
  <c r="F190" i="1"/>
  <c r="G365" i="1"/>
  <c r="H460" i="1"/>
  <c r="H265" i="1"/>
  <c r="H79" i="1"/>
  <c r="H317" i="1"/>
  <c r="H229" i="1"/>
  <c r="I119" i="1"/>
  <c r="I566" i="1"/>
  <c r="I157" i="1"/>
  <c r="J399" i="1"/>
  <c r="K605" i="1"/>
  <c r="L605" i="1" s="1"/>
  <c r="K506" i="1"/>
  <c r="K498" i="1"/>
  <c r="L498" i="1" s="1"/>
  <c r="K396" i="1"/>
  <c r="L396" i="1" s="1"/>
  <c r="K240" i="1"/>
  <c r="L240" i="1" s="1"/>
  <c r="K466" i="1"/>
  <c r="L466" i="1" s="1"/>
  <c r="L606" i="1"/>
  <c r="E157" i="1"/>
  <c r="J157" i="1"/>
  <c r="H102" i="1"/>
  <c r="G157" i="1"/>
  <c r="G145" i="1"/>
  <c r="K151" i="1"/>
  <c r="L151" i="1" s="1"/>
  <c r="J145" i="1"/>
  <c r="K183" i="1"/>
  <c r="L183" i="1" s="1"/>
  <c r="L185" i="1"/>
  <c r="D157" i="1"/>
  <c r="L506" i="1"/>
  <c r="F264" i="1"/>
  <c r="K358" i="1"/>
  <c r="L358" i="1" s="1"/>
  <c r="L359" i="1"/>
  <c r="L315" i="1"/>
  <c r="K314" i="1"/>
  <c r="L267" i="1"/>
  <c r="K266" i="1"/>
  <c r="L143" i="1"/>
  <c r="K142" i="1"/>
  <c r="L142" i="1" s="1"/>
  <c r="L128" i="1"/>
  <c r="K127" i="1"/>
  <c r="L573" i="1"/>
  <c r="K572" i="1"/>
  <c r="L572" i="1" s="1"/>
  <c r="L561" i="1"/>
  <c r="K560" i="1"/>
  <c r="L560" i="1" s="1"/>
  <c r="L453" i="1"/>
  <c r="K452" i="1"/>
  <c r="L452" i="1" s="1"/>
  <c r="K880" i="1"/>
  <c r="L880" i="1" s="1"/>
  <c r="L881" i="1"/>
  <c r="K814" i="1"/>
  <c r="L814" i="1" s="1"/>
  <c r="L753" i="1"/>
  <c r="L622" i="1"/>
  <c r="K625" i="1"/>
  <c r="L625" i="1" s="1"/>
  <c r="L533" i="1"/>
  <c r="K532" i="1"/>
  <c r="L532" i="1" s="1"/>
  <c r="L512" i="1"/>
  <c r="K511" i="1"/>
  <c r="L511" i="1" s="1"/>
  <c r="L473" i="1"/>
  <c r="K472" i="1"/>
  <c r="L472" i="1" s="1"/>
  <c r="K441" i="1"/>
  <c r="L441" i="1" s="1"/>
  <c r="L442" i="1"/>
  <c r="H505" i="1"/>
  <c r="K171" i="1"/>
  <c r="L171" i="1" s="1"/>
  <c r="K158" i="1"/>
  <c r="K372" i="1"/>
  <c r="L121" i="1"/>
  <c r="G617" i="1"/>
  <c r="G277" i="1"/>
  <c r="G264" i="1" s="1"/>
  <c r="G374" i="1"/>
  <c r="K224" i="1"/>
  <c r="L224" i="1" s="1"/>
  <c r="K278" i="1"/>
  <c r="K381" i="1"/>
  <c r="L381" i="1" s="1"/>
  <c r="K527" i="1"/>
  <c r="L527" i="1" s="1"/>
  <c r="K204" i="1"/>
  <c r="L204" i="1" s="1"/>
  <c r="L555" i="1"/>
  <c r="E617" i="1"/>
  <c r="E566" i="1"/>
  <c r="E540" i="1"/>
  <c r="D236" i="1"/>
  <c r="G447" i="1"/>
  <c r="G119" i="1"/>
  <c r="G51" i="1"/>
  <c r="G553" i="1"/>
  <c r="G331" i="1"/>
  <c r="G229" i="1"/>
  <c r="H209" i="1"/>
  <c r="H157" i="1"/>
  <c r="I617" i="1"/>
  <c r="I460" i="1"/>
  <c r="I434" i="1"/>
  <c r="I14" i="1"/>
  <c r="I540" i="1"/>
  <c r="I145" i="1"/>
  <c r="J491" i="1"/>
  <c r="J277" i="1"/>
  <c r="J264" i="1" s="1"/>
  <c r="J119" i="1"/>
  <c r="J505" i="1"/>
  <c r="J331" i="1"/>
  <c r="K461" i="1"/>
  <c r="K345" i="1"/>
  <c r="L345" i="1" s="1"/>
  <c r="K255" i="1"/>
  <c r="L255" i="1" s="1"/>
  <c r="K52" i="1"/>
  <c r="K76" i="1"/>
  <c r="L76" i="1" s="1"/>
  <c r="K146" i="1"/>
  <c r="K243" i="1"/>
  <c r="L243" i="1" s="1"/>
  <c r="K310" i="1"/>
  <c r="K363" i="1"/>
  <c r="L363" i="1" s="1"/>
  <c r="K379" i="1"/>
  <c r="L379" i="1" s="1"/>
  <c r="K448" i="1"/>
  <c r="K520" i="1"/>
  <c r="L520" i="1" s="1"/>
  <c r="K901" i="1"/>
  <c r="L901" i="1" s="1"/>
  <c r="L357" i="1"/>
  <c r="L389" i="1"/>
  <c r="L323" i="1"/>
  <c r="K322" i="1"/>
  <c r="L322" i="1" s="1"/>
  <c r="L292" i="1"/>
  <c r="K291" i="1"/>
  <c r="L291" i="1" s="1"/>
  <c r="L197" i="1"/>
  <c r="K196" i="1"/>
  <c r="L196" i="1" s="1"/>
  <c r="K103" i="1"/>
  <c r="L104" i="1"/>
  <c r="L31" i="1"/>
  <c r="K30" i="1"/>
  <c r="L30" i="1" s="1"/>
  <c r="L210" i="1"/>
  <c r="L568" i="1"/>
  <c r="K567" i="1"/>
  <c r="L541" i="1"/>
  <c r="L409" i="1"/>
  <c r="K408" i="1"/>
  <c r="L408" i="1" s="1"/>
  <c r="L815" i="1"/>
  <c r="K878" i="1"/>
  <c r="L878" i="1" s="1"/>
  <c r="L352" i="1"/>
  <c r="K350" i="1"/>
  <c r="L350" i="1" s="1"/>
  <c r="L271" i="1"/>
  <c r="K270" i="1"/>
  <c r="L270" i="1" s="1"/>
  <c r="K254" i="1"/>
  <c r="L254" i="1" s="1"/>
  <c r="L253" i="1"/>
  <c r="L238" i="1"/>
  <c r="K237" i="1"/>
  <c r="L231" i="1"/>
  <c r="K230" i="1"/>
  <c r="L219" i="1"/>
  <c r="K218" i="1"/>
  <c r="K123" i="1"/>
  <c r="L123" i="1" s="1"/>
  <c r="L125" i="1"/>
  <c r="K108" i="1"/>
  <c r="L108" i="1" s="1"/>
  <c r="L109" i="1"/>
  <c r="L75" i="1"/>
  <c r="K73" i="1"/>
  <c r="L73" i="1" s="1"/>
  <c r="L58" i="1"/>
  <c r="K57" i="1"/>
  <c r="L57" i="1" s="1"/>
  <c r="K24" i="1"/>
  <c r="L24" i="1" s="1"/>
  <c r="L29" i="1"/>
  <c r="D277" i="1"/>
  <c r="H331" i="1"/>
  <c r="K36" i="1"/>
  <c r="L36" i="1" s="1"/>
  <c r="K60" i="1"/>
  <c r="K296" i="1"/>
  <c r="L296" i="1" s="1"/>
  <c r="K332" i="1"/>
  <c r="I374" i="1"/>
  <c r="J616" i="1"/>
  <c r="J374" i="1"/>
  <c r="K578" i="1"/>
  <c r="L578" i="1" s="1"/>
  <c r="K80" i="1"/>
  <c r="K191" i="1"/>
  <c r="K248" i="1"/>
  <c r="L248" i="1" s="1"/>
  <c r="K414" i="1"/>
  <c r="L414" i="1" s="1"/>
  <c r="L172" i="1"/>
  <c r="E399" i="1"/>
  <c r="D331" i="1"/>
  <c r="D217" i="1"/>
  <c r="F617" i="1"/>
  <c r="F566" i="1"/>
  <c r="F540" i="1"/>
  <c r="G14" i="1"/>
  <c r="G317" i="1"/>
  <c r="G217" i="1"/>
  <c r="H119" i="1"/>
  <c r="H190" i="1"/>
  <c r="I399" i="1"/>
  <c r="I598" i="1"/>
  <c r="J447" i="1"/>
  <c r="J102" i="1"/>
  <c r="J59" i="1"/>
  <c r="J317" i="1"/>
  <c r="K421" i="1"/>
  <c r="L421" i="1" s="1"/>
  <c r="K337" i="1"/>
  <c r="L337" i="1" s="1"/>
  <c r="K44" i="1"/>
  <c r="L44" i="1" s="1"/>
  <c r="K132" i="1"/>
  <c r="K163" i="1"/>
  <c r="L163" i="1" s="1"/>
  <c r="K213" i="1"/>
  <c r="L213" i="1" s="1"/>
  <c r="K301" i="1"/>
  <c r="L301" i="1" s="1"/>
  <c r="K318" i="1"/>
  <c r="K438" i="1"/>
  <c r="L438" i="1" s="1"/>
  <c r="K470" i="1"/>
  <c r="L470" i="1" s="1"/>
  <c r="K547" i="1"/>
  <c r="L547" i="1" s="1"/>
  <c r="K599" i="1"/>
  <c r="L338" i="1"/>
  <c r="L370" i="1"/>
  <c r="L435" i="1"/>
  <c r="L499" i="1"/>
  <c r="L579" i="1"/>
  <c r="K495" i="1"/>
  <c r="L495" i="1" s="1"/>
  <c r="L496" i="1"/>
  <c r="K479" i="1"/>
  <c r="L479" i="1" s="1"/>
  <c r="L480" i="1"/>
  <c r="K15" i="1"/>
  <c r="L22" i="1"/>
  <c r="K602" i="1"/>
  <c r="L602" i="1" s="1"/>
  <c r="K47" i="1"/>
  <c r="L47" i="1" s="1"/>
  <c r="K68" i="1"/>
  <c r="L68" i="1" s="1"/>
  <c r="K94" i="1"/>
  <c r="L94" i="1" s="1"/>
  <c r="K153" i="1"/>
  <c r="L153" i="1" s="1"/>
  <c r="K283" i="1"/>
  <c r="L283" i="1" s="1"/>
  <c r="K304" i="1"/>
  <c r="L304" i="1" s="1"/>
  <c r="K400" i="1"/>
  <c r="K444" i="1"/>
  <c r="L444" i="1" s="1"/>
  <c r="K457" i="1"/>
  <c r="L457" i="1" s="1"/>
  <c r="K576" i="1"/>
  <c r="L576" i="1" s="1"/>
  <c r="K752" i="1"/>
  <c r="L752" i="1" s="1"/>
  <c r="L519" i="1"/>
  <c r="L551" i="1"/>
  <c r="L559" i="1"/>
  <c r="L384" i="1"/>
  <c r="K383" i="1"/>
  <c r="L383" i="1" s="1"/>
  <c r="L376" i="1"/>
  <c r="K375" i="1"/>
  <c r="L259" i="1"/>
  <c r="K394" i="1"/>
  <c r="K590" i="1"/>
  <c r="L590" i="1" s="1"/>
  <c r="K585" i="1"/>
  <c r="L585" i="1" s="1"/>
  <c r="K426" i="1"/>
  <c r="L426" i="1" s="1"/>
  <c r="K395" i="1"/>
  <c r="K88" i="1"/>
  <c r="L88" i="1" s="1"/>
  <c r="K181" i="1"/>
  <c r="L181" i="1" s="1"/>
  <c r="K366" i="1"/>
  <c r="K484" i="1"/>
  <c r="L484" i="1" s="1"/>
  <c r="L586" i="1"/>
  <c r="J398" i="1" l="1"/>
  <c r="H504" i="1"/>
  <c r="H609" i="1" s="1"/>
  <c r="I398" i="1"/>
  <c r="G398" i="1"/>
  <c r="F316" i="1"/>
  <c r="F398" i="1"/>
  <c r="D13" i="1"/>
  <c r="D390" i="1" s="1"/>
  <c r="H398" i="1"/>
  <c r="D504" i="1"/>
  <c r="E316" i="1"/>
  <c r="J316" i="1"/>
  <c r="J385" i="1" s="1"/>
  <c r="H144" i="1"/>
  <c r="H256" i="1" s="1"/>
  <c r="G504" i="1"/>
  <c r="D316" i="1"/>
  <c r="D264" i="1"/>
  <c r="D385" i="1" s="1"/>
  <c r="I316" i="1"/>
  <c r="I386" i="1" s="1"/>
  <c r="F13" i="1"/>
  <c r="E13" i="1"/>
  <c r="K119" i="1"/>
  <c r="L119" i="1" s="1"/>
  <c r="E398" i="1"/>
  <c r="D398" i="1"/>
  <c r="D608" i="1" s="1"/>
  <c r="E144" i="1"/>
  <c r="E256" i="1" s="1"/>
  <c r="E391" i="1" s="1"/>
  <c r="F144" i="1"/>
  <c r="F256" i="1" s="1"/>
  <c r="F391" i="1" s="1"/>
  <c r="I504" i="1"/>
  <c r="E386" i="1"/>
  <c r="H13" i="1"/>
  <c r="F504" i="1"/>
  <c r="K540" i="1"/>
  <c r="L540" i="1" s="1"/>
  <c r="J504" i="1"/>
  <c r="J608" i="1" s="1"/>
  <c r="I144" i="1"/>
  <c r="I256" i="1" s="1"/>
  <c r="I258" i="1" s="1"/>
  <c r="E504" i="1"/>
  <c r="E609" i="1" s="1"/>
  <c r="F385" i="1"/>
  <c r="I13" i="1"/>
  <c r="I390" i="1" s="1"/>
  <c r="G608" i="1"/>
  <c r="J13" i="1"/>
  <c r="J390" i="1" s="1"/>
  <c r="H316" i="1"/>
  <c r="H386" i="1" s="1"/>
  <c r="J144" i="1"/>
  <c r="J256" i="1" s="1"/>
  <c r="J391" i="1" s="1"/>
  <c r="G144" i="1"/>
  <c r="G256" i="1" s="1"/>
  <c r="G13" i="1"/>
  <c r="G390" i="1" s="1"/>
  <c r="D144" i="1"/>
  <c r="D256" i="1" s="1"/>
  <c r="D391" i="1" s="1"/>
  <c r="H390" i="1"/>
  <c r="L395" i="1"/>
  <c r="K617" i="1"/>
  <c r="L617" i="1" s="1"/>
  <c r="L318" i="1"/>
  <c r="K317" i="1"/>
  <c r="K265" i="1"/>
  <c r="L266" i="1"/>
  <c r="L80" i="1"/>
  <c r="K79" i="1"/>
  <c r="L79" i="1" s="1"/>
  <c r="L567" i="1"/>
  <c r="K566" i="1"/>
  <c r="L566" i="1" s="1"/>
  <c r="L146" i="1"/>
  <c r="K145" i="1"/>
  <c r="K157" i="1"/>
  <c r="L375" i="1"/>
  <c r="K374" i="1"/>
  <c r="L374" i="1" s="1"/>
  <c r="L15" i="1"/>
  <c r="K14" i="1"/>
  <c r="L191" i="1"/>
  <c r="K190" i="1"/>
  <c r="L190" i="1" s="1"/>
  <c r="K59" i="1"/>
  <c r="L59" i="1" s="1"/>
  <c r="L60" i="1"/>
  <c r="L103" i="1"/>
  <c r="K102" i="1"/>
  <c r="L102" i="1" s="1"/>
  <c r="L448" i="1"/>
  <c r="K447" i="1"/>
  <c r="L447" i="1" s="1"/>
  <c r="L372" i="1"/>
  <c r="K371" i="1"/>
  <c r="L371" i="1" s="1"/>
  <c r="F390" i="1"/>
  <c r="L314" i="1"/>
  <c r="K313" i="1"/>
  <c r="L313" i="1" s="1"/>
  <c r="G316" i="1"/>
  <c r="G386" i="1" s="1"/>
  <c r="G609" i="1"/>
  <c r="F386" i="1"/>
  <c r="D609" i="1"/>
  <c r="L394" i="1"/>
  <c r="K616" i="1"/>
  <c r="L616" i="1" s="1"/>
  <c r="L599" i="1"/>
  <c r="K598" i="1"/>
  <c r="L598" i="1" s="1"/>
  <c r="K131" i="1"/>
  <c r="L131" i="1" s="1"/>
  <c r="L132" i="1"/>
  <c r="L332" i="1"/>
  <c r="K331" i="1"/>
  <c r="L331" i="1" s="1"/>
  <c r="L461" i="1"/>
  <c r="K460" i="1"/>
  <c r="L460" i="1" s="1"/>
  <c r="L127" i="1"/>
  <c r="K126" i="1"/>
  <c r="L126" i="1" s="1"/>
  <c r="E258" i="1"/>
  <c r="L218" i="1"/>
  <c r="K217" i="1"/>
  <c r="L217" i="1" s="1"/>
  <c r="L237" i="1"/>
  <c r="K236" i="1"/>
  <c r="L236" i="1" s="1"/>
  <c r="L366" i="1"/>
  <c r="K365" i="1"/>
  <c r="L365" i="1" s="1"/>
  <c r="L400" i="1"/>
  <c r="K399" i="1"/>
  <c r="L230" i="1"/>
  <c r="K229" i="1"/>
  <c r="L229" i="1" s="1"/>
  <c r="K309" i="1"/>
  <c r="L309" i="1" s="1"/>
  <c r="L310" i="1"/>
  <c r="K51" i="1"/>
  <c r="L51" i="1" s="1"/>
  <c r="L52" i="1"/>
  <c r="L278" i="1"/>
  <c r="K277" i="1"/>
  <c r="L277" i="1" s="1"/>
  <c r="E390" i="1"/>
  <c r="E257" i="1"/>
  <c r="K505" i="1"/>
  <c r="D386" i="1"/>
  <c r="K553" i="1"/>
  <c r="L553" i="1" s="1"/>
  <c r="K209" i="1"/>
  <c r="L209" i="1" s="1"/>
  <c r="K491" i="1"/>
  <c r="L491" i="1" s="1"/>
  <c r="K434" i="1"/>
  <c r="L434" i="1" s="1"/>
  <c r="K662" i="1"/>
  <c r="L662" i="1" s="1"/>
  <c r="E385" i="1"/>
  <c r="J386" i="1" l="1"/>
  <c r="F258" i="1"/>
  <c r="J609" i="1"/>
  <c r="I257" i="1"/>
  <c r="F609" i="1"/>
  <c r="E608" i="1"/>
  <c r="H391" i="1"/>
  <c r="H393" i="1" s="1"/>
  <c r="H608" i="1"/>
  <c r="F257" i="1"/>
  <c r="H385" i="1"/>
  <c r="I609" i="1"/>
  <c r="H257" i="1"/>
  <c r="H258" i="1"/>
  <c r="I385" i="1"/>
  <c r="I391" i="1"/>
  <c r="I613" i="1" s="1"/>
  <c r="I615" i="1" s="1"/>
  <c r="J258" i="1"/>
  <c r="I608" i="1"/>
  <c r="F608" i="1"/>
  <c r="J257" i="1"/>
  <c r="G257" i="1"/>
  <c r="G258" i="1"/>
  <c r="D257" i="1"/>
  <c r="D258" i="1"/>
  <c r="L505" i="1"/>
  <c r="K504" i="1"/>
  <c r="E612" i="1"/>
  <c r="E392" i="1"/>
  <c r="D392" i="1"/>
  <c r="D612" i="1"/>
  <c r="F612" i="1"/>
  <c r="F392" i="1"/>
  <c r="I612" i="1"/>
  <c r="K398" i="1"/>
  <c r="L399" i="1"/>
  <c r="E613" i="1"/>
  <c r="E393" i="1"/>
  <c r="K144" i="1"/>
  <c r="L145" i="1"/>
  <c r="H612" i="1"/>
  <c r="D613" i="1"/>
  <c r="D393" i="1"/>
  <c r="J613" i="1"/>
  <c r="J393" i="1"/>
  <c r="L265" i="1"/>
  <c r="K264" i="1"/>
  <c r="J392" i="1"/>
  <c r="J612" i="1"/>
  <c r="G385" i="1"/>
  <c r="I393" i="1"/>
  <c r="G612" i="1"/>
  <c r="F613" i="1"/>
  <c r="F393" i="1"/>
  <c r="L14" i="1"/>
  <c r="K13" i="1"/>
  <c r="K316" i="1"/>
  <c r="L317" i="1"/>
  <c r="G391" i="1"/>
  <c r="G392" i="1" s="1"/>
  <c r="I392" i="1" l="1"/>
  <c r="H613" i="1"/>
  <c r="H614" i="1" s="1"/>
  <c r="H392" i="1"/>
  <c r="F614" i="1"/>
  <c r="E614" i="1"/>
  <c r="H615" i="1"/>
  <c r="J614" i="1"/>
  <c r="D614" i="1"/>
  <c r="L504" i="1"/>
  <c r="K609" i="1"/>
  <c r="L609" i="1" s="1"/>
  <c r="J615" i="1"/>
  <c r="J619" i="1" s="1"/>
  <c r="E615" i="1"/>
  <c r="I614" i="1"/>
  <c r="I618" i="1" s="1"/>
  <c r="K390" i="1"/>
  <c r="L13" i="1"/>
  <c r="K256" i="1"/>
  <c r="K608" i="1"/>
  <c r="L608" i="1" s="1"/>
  <c r="L398" i="1"/>
  <c r="G613" i="1"/>
  <c r="G615" i="1" s="1"/>
  <c r="G393" i="1"/>
  <c r="L316" i="1"/>
  <c r="K386" i="1"/>
  <c r="L386" i="1" s="1"/>
  <c r="L264" i="1"/>
  <c r="K385" i="1"/>
  <c r="L385" i="1" s="1"/>
  <c r="D615" i="1"/>
  <c r="F615" i="1"/>
  <c r="F619" i="1" l="1"/>
  <c r="H618" i="1"/>
  <c r="F618" i="1"/>
  <c r="E619" i="1"/>
  <c r="E618" i="1"/>
  <c r="J618" i="1"/>
  <c r="D619" i="1"/>
  <c r="K258" i="1"/>
  <c r="K391" i="1"/>
  <c r="K392" i="1" s="1"/>
  <c r="K612" i="1"/>
  <c r="L390" i="1"/>
  <c r="D618" i="1"/>
  <c r="I619" i="1"/>
  <c r="G614" i="1"/>
  <c r="G618" i="1" s="1"/>
  <c r="H619" i="1"/>
  <c r="K257" i="1"/>
  <c r="L612" i="1" l="1"/>
  <c r="G619" i="1"/>
  <c r="K613" i="1"/>
  <c r="K614" i="1" s="1"/>
  <c r="K393" i="1"/>
  <c r="K615" i="1" l="1"/>
  <c r="K618" i="1" s="1"/>
  <c r="K619" i="1" l="1"/>
  <c r="L158" i="1"/>
  <c r="L157" i="1" l="1"/>
  <c r="L144" i="1"/>
  <c r="L256" i="1" l="1"/>
  <c r="L257" i="1" l="1"/>
  <c r="L391" i="1" l="1"/>
  <c r="L258" i="1"/>
  <c r="L614" i="1" l="1"/>
  <c r="L613" i="1"/>
  <c r="L393" i="1"/>
  <c r="L392" i="1"/>
  <c r="L615" i="1" l="1"/>
  <c r="L618" i="1" l="1"/>
  <c r="L619" i="1"/>
</calcChain>
</file>

<file path=xl/comments1.xml><?xml version="1.0" encoding="utf-8"?>
<comments xmlns="http://schemas.openxmlformats.org/spreadsheetml/2006/main">
  <authors>
    <author>Marin Škopac</author>
  </authors>
  <commentList>
    <comment ref="F10" authorId="0">
      <text>
        <r>
          <rPr>
            <b/>
            <sz val="9"/>
            <color indexed="81"/>
            <rFont val="Tahoma"/>
            <charset val="1"/>
          </rPr>
          <t>Marin Škopac:</t>
        </r>
        <r>
          <rPr>
            <sz val="9"/>
            <color indexed="81"/>
            <rFont val="Tahoma"/>
            <charset val="1"/>
          </rPr>
          <t xml:space="preserve">
izmjena</t>
        </r>
      </text>
    </comment>
  </commentList>
</comments>
</file>

<file path=xl/sharedStrings.xml><?xml version="1.0" encoding="utf-8"?>
<sst xmlns="http://schemas.openxmlformats.org/spreadsheetml/2006/main" count="971" uniqueCount="898">
  <si>
    <t>Primljeni krediti od tuzemnih kreditnih institucija izvan javnog sektora - dugoročni</t>
  </si>
  <si>
    <t>Primljeni zajmovi od tuzemnih osiguravajućih društava izvan javnog sektora - dugoročni</t>
  </si>
  <si>
    <t>Primljeni zajmovi od ostalih tuzemnih financijskih institucija izvan javnog sektora - dugoročni</t>
  </si>
  <si>
    <t>Primljeni krediti od inozemnih kreditnih institucija - kratkoročni</t>
  </si>
  <si>
    <t>Primljeni krediti od inozemnih kreditnih institucija - dugoročni</t>
  </si>
  <si>
    <t>Primljeni zajmovi od inozemnih osiguravajućih društava - dugoročni</t>
  </si>
  <si>
    <t>Primljeni zajmovi od ostalih inozemnih financijskih institucija - dugoročni</t>
  </si>
  <si>
    <t>Primljeni zajmovi od tuzemnih trgovačkih društava izvan javnog sektora - dugoročni</t>
  </si>
  <si>
    <t>Primljeni zajmovi od tuzemnih obrtnika - dugoročni</t>
  </si>
  <si>
    <t>Primljeni zajmovi od inozemnih trgovačkih društava - dugoročni</t>
  </si>
  <si>
    <t>Primljeni zajmovi od državnog proračuna - kratkoročni</t>
  </si>
  <si>
    <t>Primljeni zajmovi od državnog proračuna - dugoročni</t>
  </si>
  <si>
    <t>Primljeni zajmovi od županijskih proračuna - kratkoročni</t>
  </si>
  <si>
    <t>Primljeni zajmovi od županijskih proračuna - dugoročni</t>
  </si>
  <si>
    <t>Primljeni zajmovi od gradskih proračuna - kratkoročni</t>
  </si>
  <si>
    <t>Primljeni zajmovi od gradskih proračuna - dugoročni</t>
  </si>
  <si>
    <t>Primljeni zajmovi od općinskih proračuna - kratkoročni</t>
  </si>
  <si>
    <t>Primljeni zajmovi od općinskih proračuna - dugoročni</t>
  </si>
  <si>
    <t>Primljeni zajmovi od HZMO-a, HZZ-a i HZZO-a - kratkoročni</t>
  </si>
  <si>
    <t>Primljeni zajmovi od HZMO-a, HZZ-a i HZZO-a - dugoročni</t>
  </si>
  <si>
    <t>Primljeni zajmovi od ostalih izvanproračunskih korisnika - kratkoročni</t>
  </si>
  <si>
    <t>Primljeni zajmovi od ostalih izvanproračunskih korisnika - dugoročni</t>
  </si>
  <si>
    <t>Ostali tuzemni vrijednosni papiri - dugoročni</t>
  </si>
  <si>
    <t>Kontrolni zbroj (AOP 738 do 798)</t>
  </si>
  <si>
    <t>Dani zajmovi neprofitnim organizacijama, građanima i kućanstvima u tuzemstvu – dugoročni</t>
  </si>
  <si>
    <t>Dani zajmovi kreditnim institucijama u javnom sektoru – dugoročni</t>
  </si>
  <si>
    <t>Dani zajmovi osiguravajućim društvima u javnom sektoru – dugoročni</t>
  </si>
  <si>
    <t>Dani zajmovi ostalim financijskim institucijama u javnom sektoru – dugoročni</t>
  </si>
  <si>
    <t>Dani zajmovi trgovačkim društvima u javnom sektoru – kratkoročni</t>
  </si>
  <si>
    <t>Dani zajmovi trgovačkim društvima u javnom sektoru – dugoročni</t>
  </si>
  <si>
    <t>Dani zajmovi tuzemnim kreditnim institucijama izvan javnog sektora – dugoročni</t>
  </si>
  <si>
    <t>Dani zajmovi tuzemnim osiguravajućim društvima izvan javnog sektora – dugoročni</t>
  </si>
  <si>
    <t>Dani zajmovi ostalim tuzemnim financijskim institucijama izvan javnog sektora – dugoročni</t>
  </si>
  <si>
    <t>Dani zajmovi tuzemnim trgovačkim društvima izvan javnog sektora – kratkoročni</t>
  </si>
  <si>
    <t>Dani zajmovi tuzemnim trgovačkim društvima izvan javnog sektora – dugoročni</t>
  </si>
  <si>
    <t>Dani zajmovi tuzemnim obrtnicima – kratkoročni</t>
  </si>
  <si>
    <t>Dani zajmovi tuzemnim obrtnicima – dugoročni</t>
  </si>
  <si>
    <t>Dani zajmovi državnom proračunu – kratkoročni</t>
  </si>
  <si>
    <t>Dani zajmovi državnom proračunu – dugoročni</t>
  </si>
  <si>
    <t>Dani zajmovi županijskim proračunima – kratkoročni</t>
  </si>
  <si>
    <t>Dani zajmovi županijskim proračunima – dugoročni</t>
  </si>
  <si>
    <t>Dani zajmovi gradskim proračunima – kratkoročni</t>
  </si>
  <si>
    <t>Dani zajmovi gradskim proračunima – dugoročni</t>
  </si>
  <si>
    <t>Dani zajmovi općinskim proračunima – kratkoročni</t>
  </si>
  <si>
    <t>Dani zajmovi općinskim proračunima – dugoročni</t>
  </si>
  <si>
    <t>Dani zajmovi HZMO-u, HZZ-u i HZZO-u – kratkoročni</t>
  </si>
  <si>
    <t>Dani zajmovi HZMO-u, HZZ-u i HZZO-u – dugoročni</t>
  </si>
  <si>
    <t>Dani zajmovi ostalim izvanproračunskim korisnicima državnog proračuna – kratkoročni</t>
  </si>
  <si>
    <t>Dani zajmovi ostalim izvanproračunskim korisnicima državnog proračuna – dugoročni</t>
  </si>
  <si>
    <t>Dani zajmovi izvanproračunskim korisnicima županijskih, gradskih i općinskih proračuna – kratkoročni</t>
  </si>
  <si>
    <t>Dani zajmovi izvanproračunskim korisnicima županijskih, gradskih i općinskih proračuna – dugoročni</t>
  </si>
  <si>
    <t>Otplata glavnice primljenih zajmova od međunarodnih organizacija – dugoročnih</t>
  </si>
  <si>
    <t>Otplata glavnice primljenih kredita i zajmova od institucija i tijela EU – dugoročnih</t>
  </si>
  <si>
    <t>Otplata glavnice primljenih zajmova od inozemnih vlada u EU – dugoročnih</t>
  </si>
  <si>
    <t>Otplata glavnice primljenih zajmova od inozemnih vlada izvan EU – dugoročnih</t>
  </si>
  <si>
    <t>Otplata glavnice primljenih kredita od kreditnih institucija u javnom sektoru – kratkoročnih</t>
  </si>
  <si>
    <t>Otplata glavnice primljenih kredita od kreditnih institucija u javnom sektoru – dugoročnih</t>
  </si>
  <si>
    <t>Otplata glavnice primljenih zajmova od osiguravajućih društava u javnom sektoru – dugoročnih</t>
  </si>
  <si>
    <t>Otplata glavnice primljenih zajmova od ostalih financijskih institucija u javnom sektoru – dugoročnih</t>
  </si>
  <si>
    <t>Otplata glavnice primljenih zajmova od trgovačkih društava u javnom sektoru – dugoročnih</t>
  </si>
  <si>
    <t>Otplata glavnice primljenih kredita od tuzemnih kreditnih institucija izvan javnog sektora – kratkoročnih</t>
  </si>
  <si>
    <t>Otplata glavnice primljenih kredita od tuzemnih kreditnih institucija izvan javnog sektora – dugoročnih</t>
  </si>
  <si>
    <t>Otplata glavnice primljenih zajmova od tuzemnih osiguravajućih društava izvan javnog sektora – dugoročnih</t>
  </si>
  <si>
    <t>Otplata glavnice primljenih zajmova od ostalih tuzemnih financijskih institucija izvan javnog sektora – dugoročnih</t>
  </si>
  <si>
    <t>Otplata glavnice primljenih kredita od inozemnih kreditnih institucija – kratkoročnih</t>
  </si>
  <si>
    <t>Otplata glavnice primljenih kredita od inozemnih kreditnih institucija – dugoročnih</t>
  </si>
  <si>
    <t>Otplata glavnice primljenih zajmova od inozemnih osiguravajućih društava – dugoročnih</t>
  </si>
  <si>
    <t>Otplata glavnice primljenih zajmova od ostalih inozemnih financijskih institucija – dugoročnih</t>
  </si>
  <si>
    <t>Otplata glavnice primljenih zajmova od tuzemnih trgovačkih društava izvan javnog sektora – dugoročnih</t>
  </si>
  <si>
    <t>Otplata glavnice primljenih zajmova od tuzemnih obrtnika – dugoročnih</t>
  </si>
  <si>
    <t>Otplata glavnice primljenih zajmova od inozemnih trgovačkih društava – dugoročnih</t>
  </si>
  <si>
    <t>Otplata glavnice primljenih zajmova od državnog proračuna – kratkoročnih</t>
  </si>
  <si>
    <t>Otplata glavnice primljenih zajmova od državnog proračuna – dugoročnih</t>
  </si>
  <si>
    <t>Otplata glavnice primljenih zajmova od županijskih proračuna – kratkoročnih</t>
  </si>
  <si>
    <t>Otplata glavnice primljenih zajmova od županijskih proračuna – dugoročnih</t>
  </si>
  <si>
    <t>Otplata glavnice primljenih zajmova od gradskih proračuna – kratkoročnih</t>
  </si>
  <si>
    <t>Otplata glavnice primljenih zajmova od gradskih proračuna – dugoročnih</t>
  </si>
  <si>
    <t>Otplata glavnice primljenih zajmova od općinskih proračuna – kratkoročnih</t>
  </si>
  <si>
    <t>Otplata glavnice primljenih zajmova od općinskih proračuna – dugoročnih</t>
  </si>
  <si>
    <t>Otplata glavnice primljenih zajmova od HZMO-a, HZZ-a i HZZO-a – kratkoročnih</t>
  </si>
  <si>
    <t>Otplata glavnice primljenih zajmova od HZMO-a, HZZ-a i HZZO-a – dugoročnih</t>
  </si>
  <si>
    <t>Otplata glavnice primljenih zajmova od ostalih izvanproračunskih korisnika državnog proračuna – kratkoročnih</t>
  </si>
  <si>
    <t>Otplata glavnice primljenih zajmova od ostalih izvanproračunskih korisnika državnog proračuna – dugoročnih</t>
  </si>
  <si>
    <t>Otplata glavnice primljenih zajmova od izvanproračunskih korisnika županijskih, gradskih i općinskih proračuna – kratkoročnih</t>
  </si>
  <si>
    <t>Otplata glavnice primljenih zajmova od izvanproračunskih korisnika županijskih, gradskih i općinskih proračuna – dugoročnih</t>
  </si>
  <si>
    <t>Izdaci za otplatu glavnice za izdane ostale vrijednosne papire u zemlji – dugoročne</t>
  </si>
  <si>
    <t>Vrijednost ostvarenih investicija u dugotrajnu imovinu</t>
  </si>
  <si>
    <t>Kontrolni zbroj (AOP 800 do 862)</t>
  </si>
  <si>
    <t>OBVEZNI DODATNI PODACI</t>
  </si>
  <si>
    <t>Stanje potraživanja za dane zajmove tuzemnim trgovačkim društvima i obrtnicima te drugim razinama vlasti (AOP 865 do 884)</t>
  </si>
  <si>
    <t>Zajmovi trgovačkim društvima u javnom sektoru - kratkoročni</t>
  </si>
  <si>
    <t>Zajmovi trgovačkim društvima u javnom sektoru - dugoročni</t>
  </si>
  <si>
    <t>Zajmovi tuzemnim trgovačkim društvima izvan javnog sektora - kratkoročni</t>
  </si>
  <si>
    <t>Zajmovi tuzemnim trgovačkim društvima izvan javnog sektora - dugoročni</t>
  </si>
  <si>
    <t>Zajmovi tuzemnim obrtnicima - kratkoročni</t>
  </si>
  <si>
    <t>Zajmovi tuzemnim obrtnicima - dugoročni</t>
  </si>
  <si>
    <t>Zajmovi državnom proračunu - kratkoročni</t>
  </si>
  <si>
    <t>Zajmovi državnom proračunu - dugoročni</t>
  </si>
  <si>
    <t>Zajmovi županijskim proračunima - kratkoročni</t>
  </si>
  <si>
    <t>Zajmovi županijskim proračunima - dugoročni</t>
  </si>
  <si>
    <t>Zajmovi gradskim proračunima - kratkoročni</t>
  </si>
  <si>
    <t>Zajmovi gradskim proračunima - dugoročni</t>
  </si>
  <si>
    <t>Zajmovi općinskim proračunima - kratkoročni</t>
  </si>
  <si>
    <t>Zajmovi općinskim proračunima - dugoročni</t>
  </si>
  <si>
    <t>Zajmovi HZMO-u, HZZ-u i HZZO-u - kratkoročni</t>
  </si>
  <si>
    <t>Zajmovi HZMO-u, HZZ-u i HZZO-u - dugoročni</t>
  </si>
  <si>
    <t>Zajmovi ostalim izvanproračunskim korisnicima državnog proračuna - kratkoročni</t>
  </si>
  <si>
    <t>Zajmovi ostalim izvanproračunskim korisnicima državnog proračuna - dugoročni</t>
  </si>
  <si>
    <t>Zajmovi izvanproračunskim korisnicima županijskih, gradskih i općinskih proračuna - kratkoročni</t>
  </si>
  <si>
    <t>Zajmovi izvanproračunskim korisnicima županijskih, gradskih i općinskih proračuna - dugoročni</t>
  </si>
  <si>
    <t>Stanje obveza za primljene zajmove od drugih razina vlasti (AOP 886 do 899)</t>
  </si>
  <si>
    <t>Obveze za zajmove od državnog proračuna - kratkoročne</t>
  </si>
  <si>
    <t>Obveze za zajmove od državnog proračuna - dugoročne</t>
  </si>
  <si>
    <t>Obveze za zajmove od županijskih proračuna - kratkoročne</t>
  </si>
  <si>
    <t>Obveze za zajmove od županijskih proračuna - dugoročne</t>
  </si>
  <si>
    <t>Obveze za zajmove od gradskih proračuna - kratkoročne</t>
  </si>
  <si>
    <t>Obveze za zajmove od gradskih proračuna - dugoročne</t>
  </si>
  <si>
    <t>Obveze za zajmove od općinskih proračuna - kratkoročne</t>
  </si>
  <si>
    <t>Obveze za zajmove od općinskih proračuna - dugoročne</t>
  </si>
  <si>
    <t>Obveze za zajmove od HZMO-a, HZZ-a i HZZO-a - kratkoročne</t>
  </si>
  <si>
    <t>Obveze za zajmove od HZMO-a, HZZ-a i HZZO-a - dugoročne</t>
  </si>
  <si>
    <t>Obveze za zajmove od ostalih izvanproračunskih korisnika državnog proračuna - kratkoročne</t>
  </si>
  <si>
    <t>Obveze za zajmove od ostalih izvanproračunskih korisnika državnog proračuna - dugoročne</t>
  </si>
  <si>
    <t>Obveze za zajmove od izvanproračunskih korisnika županijskih, gradskih i općinskih proračuna - kratkoročne</t>
  </si>
  <si>
    <t>Obveze za zajmove od izvanproračunskih korisnika županijskih, gradskih i općinskih proračuna - dugoročne</t>
  </si>
  <si>
    <t>Financira Primorsko-goranska županija (Decentralizacija)</t>
  </si>
  <si>
    <t>Financira Primorsko-goranska županija (Iznad standarda)</t>
  </si>
  <si>
    <t>Financira država -ministarstva</t>
  </si>
  <si>
    <t>Ukupno (4+5+6+7+8+9+10)</t>
  </si>
  <si>
    <t>Obrazac PR-RAS
ZA KONSOLIDACIJU</t>
  </si>
  <si>
    <t>IZVJEŠTAJ O PRIHODIMA I RASHODIMA, PRIMICIMA I IZDACIMA</t>
  </si>
  <si>
    <t>Račun iz rač. plana</t>
  </si>
  <si>
    <t>NAZIV</t>
  </si>
  <si>
    <t>AOP</t>
  </si>
  <si>
    <t>PRIHODI I RASHODI POSLOVANJA</t>
  </si>
  <si>
    <t xml:space="preserve">PRIHODI POSLOVANJA (AOP 002+039+047+067+090+107+114+119) </t>
  </si>
  <si>
    <t>Prihodi od poreza (AOP 003+012+018+024+032+035)</t>
  </si>
  <si>
    <t>Porez i prirez na dohodak (AOP 004 do 009 - 010 + 011)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</si>
  <si>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</si>
  <si>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</si>
  <si>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</si>
  <si>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</si>
  <si>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</si>
  <si>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 xml:space="preserve">Porez i prirez na dohodak utvrđen u postupku nadzora za prethodne godine </t>
  </si>
  <si>
    <t>Povrat poreza i prireza na dohodak po godišnjoj prijavi</t>
  </si>
  <si>
    <t>Povrat više ostvarenog poreza na dohodak za decentralizirane funkcije</t>
  </si>
  <si>
    <t>Porez na dobit (AOP 013 do 016 - 017)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</si>
  <si>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</si>
  <si>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</si>
  <si>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</si>
  <si>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</si>
  <si>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Povrat poreza na dobit po godišnjoj prijavi</t>
  </si>
  <si>
    <t>Porezi na imovinu (AOP 019 do 023)</t>
  </si>
  <si>
    <t>Donacije /   Prihodi od ne financijske imovine</t>
  </si>
  <si>
    <t>Stalni porezi na nepokretnu imovinu</t>
  </si>
  <si>
    <t>Porez na nasljedstva i darove</t>
  </si>
  <si>
    <t>Porez na kapitalne i financijske transakcije</t>
  </si>
  <si>
    <t>Povremeni porezi na imovinu</t>
  </si>
  <si>
    <t>Ostali stalni porezi na imovinu</t>
  </si>
  <si>
    <t xml:space="preserve">Porezi na robu i usluge (AOP 025 do 031) </t>
  </si>
  <si>
    <t>Porez na dodanu vrijednost</t>
  </si>
  <si>
    <t>Porez na promet</t>
  </si>
  <si>
    <t xml:space="preserve">Posebni porezi i trošarine 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</si>
  <si>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</si>
  <si>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</si>
  <si>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</si>
  <si>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</si>
  <si>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 (AOP 033+034)</t>
  </si>
  <si>
    <t>Carine i carinske pristojbe</t>
  </si>
  <si>
    <t>Ostali porezi na međunarodnu trgovinu i transakcije</t>
  </si>
  <si>
    <t>Ostali prihodi od poreza (AOP 036 do 038)</t>
  </si>
  <si>
    <t>Ostali prihodi od poreza koje plaćaju pravne osobe</t>
  </si>
  <si>
    <t>Ostali prihodi od poreza koje plaćaju fizičke osobe</t>
  </si>
  <si>
    <t>Ostali neraspoređeni prihodi od poreza</t>
  </si>
  <si>
    <t>Doprinosi (AOP 040+043+045)</t>
  </si>
  <si>
    <t xml:space="preserve">Doprinosi za zdravstveno osiguranje (AOP 041+042) </t>
  </si>
  <si>
    <t xml:space="preserve">Doprinosi za obvezno zdravstveno osiguranje </t>
  </si>
  <si>
    <t>Doprinosi za obvezno zdravstveno osiguranje za slučaj ozljede na radu</t>
  </si>
  <si>
    <t>Doprinosi za mirovinsko osiguranje (AOP 044)</t>
  </si>
  <si>
    <t xml:space="preserve">Doprinosi za mirovinsko osiguranje </t>
  </si>
  <si>
    <t>Doprinosi za zapošljavanje (AOP 046)</t>
  </si>
  <si>
    <t>Doprinosi za obvezno osiguranje u slučaju nezaposlenosti</t>
  </si>
  <si>
    <t>Pomoći iz inozemstva (darovnice) i od subjekata unutar općeg proračuna 
(AOP 048+051+056+061+064)</t>
  </si>
  <si>
    <t>Pomoći od inozemnih vlada (AOP 049+050)</t>
  </si>
  <si>
    <t>Tekuće pomoći od inozemnih vlada</t>
  </si>
  <si>
    <t>Kapitalne pomoći od inozemnih vlada</t>
  </si>
  <si>
    <t>Pomoći od međunarodnih organizacija te institucija i tijela EU (AOP 052 do 055)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</si>
  <si>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</si>
  <si>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</si>
  <si>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</si>
  <si>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</si>
  <si>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>Pomoći iz proračuna (AOP 057 do 060)</t>
  </si>
  <si>
    <t xml:space="preserve">Tekuće pomoći iz proračuna </t>
  </si>
  <si>
    <t xml:space="preserve">Kapitalne pomoći iz proračuna </t>
  </si>
  <si>
    <t>Tekuće pomoći od proračunskih korisnika temeljem prijenosa sredstava EU</t>
  </si>
  <si>
    <t>Kapitalne pomoći od proračunskih korisnika temeljem prijenosa sredstava EU</t>
  </si>
  <si>
    <t>Pomoći od ostalih subjekata unutar općeg proračuna (AOP 062+063)</t>
  </si>
  <si>
    <t xml:space="preserve">Tekuće pomoći od ostalih subjekata unutar općeg proračuna </t>
  </si>
  <si>
    <t xml:space="preserve">Kapitalne pomoći od ostalih subjekata unutar općeg proračuna </t>
  </si>
  <si>
    <t>Pomoći izravnanja za decentralizirane funkcije (AOP 065+066)</t>
  </si>
  <si>
    <t>Tekuće pomoći izravnanja za decentralizirane funkcije</t>
  </si>
  <si>
    <t>Kapitalne pomoći izravnanja za decentralizirane funkcije</t>
  </si>
  <si>
    <t>Prihodi od imovine (AOP 068+076+082)</t>
  </si>
  <si>
    <t xml:space="preserve">Prihodi od financijske imovine (AOP 069 do 075)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</si>
  <si>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</si>
  <si>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</si>
  <si>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</si>
  <si>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</si>
  <si>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</si>
  <si>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</si>
  <si>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</si>
  <si>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>Prihodi od nefinancijske imovine (AOP 077 do 081)</t>
  </si>
  <si>
    <t>Naknade za koncesije</t>
  </si>
  <si>
    <t>Prihodi od zakupa i iznajmljivanja imovine</t>
  </si>
  <si>
    <t>Naknada za korištenje nefinancijske imovine</t>
  </si>
  <si>
    <t>Naknade za ceste</t>
  </si>
  <si>
    <t>Ostali prihodi od nefinancijske imovine</t>
  </si>
  <si>
    <t>Prihodi od kamata na dane zajmove (AOP 083 do 089)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</si>
  <si>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</si>
  <si>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</si>
  <si>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</si>
  <si>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</si>
  <si>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</si>
  <si>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</si>
  <si>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</si>
  <si>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Prihodi od upravnih i administrativnih pristojbi, pristojbi po posebnim propisima i naknada (AOP 091+096+103)</t>
  </si>
  <si>
    <t>Upravne i administrativne pristojbe (AOP 092 do 095)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</si>
  <si>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</si>
  <si>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</si>
  <si>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</si>
  <si>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</si>
  <si>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po posebnim propisima (AOP 097 do 102)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</si>
  <si>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</si>
  <si>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</si>
  <si>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</si>
  <si>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</si>
  <si>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</si>
  <si>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</si>
  <si>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 i naknade (AOP 104 do 106)</t>
  </si>
  <si>
    <t>Komunalni doprinosi</t>
  </si>
  <si>
    <t>Komunalne naknade</t>
  </si>
  <si>
    <t>Naknade za priključak</t>
  </si>
  <si>
    <t>Prihodi od prodaje proizvoda i robe te pruženih usluga i prihodi od donacija (AOP 108+111)</t>
  </si>
  <si>
    <t>Prihodi od prodaje proizvoda i robe te pruženih usluga (AOP 109+110)</t>
  </si>
  <si>
    <t>Prihodi od prodaje proizvoda i robe</t>
  </si>
  <si>
    <t>Prihodi od pruženih usluga</t>
  </si>
  <si>
    <t>Donacije od pravnih i fizičkih osoba izvan općeg proračuna (AOP 112+113)</t>
  </si>
  <si>
    <t>Tekuće donacije</t>
  </si>
  <si>
    <t>Kapitalne donacije</t>
  </si>
  <si>
    <t>Prihodi iz proračuna (AOP 115)</t>
  </si>
  <si>
    <t>Prihodi iz proračuna za financiranje redovne djelatnosti proračunskih korisnika (AOP 116 do 118)</t>
  </si>
  <si>
    <t>Prihodi za financiranje rashoda poslovanja</t>
  </si>
  <si>
    <t>Prihodi za financiranje rashoda za nabavu nefinancijske imovine</t>
  </si>
  <si>
    <t>Prihodi na temelju ugovorenih obveza</t>
  </si>
  <si>
    <t>Kazne, upravne mjere i ostali prihodi (AOP 120+130)</t>
  </si>
  <si>
    <t>Kazne i upravne mjere (AOP 121 do 129)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</si>
  <si>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</si>
  <si>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</si>
  <si>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</si>
  <si>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</si>
  <si>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prekršaje u prometu</t>
  </si>
  <si>
    <t>Kazne i druge mjere u kaznenom postupku</t>
  </si>
  <si>
    <t>Kazne za prekršaje na kulturnim dobrima</t>
  </si>
  <si>
    <t>Upravne mjere</t>
  </si>
  <si>
    <t>Ostale kazne</t>
  </si>
  <si>
    <t>Ostali prihodi (AOP 131)</t>
  </si>
  <si>
    <t>Ostali prihodi</t>
  </si>
  <si>
    <t xml:space="preserve">RASHODI POSLOVANJA (AOP 133+145+178+197+205+217+224) </t>
  </si>
  <si>
    <t>Rashodi za zaposlene (AOP 134+139+141)</t>
  </si>
  <si>
    <t xml:space="preserve">Plaće (bruto) (AOP 135 do 138) </t>
  </si>
  <si>
    <t>Plaće za redovan rad</t>
  </si>
  <si>
    <t>Plaće u naravi</t>
  </si>
  <si>
    <t>Plaće za prekovremeni rad</t>
  </si>
  <si>
    <t>Plaće za posebne uvjete rada</t>
  </si>
  <si>
    <t>Ostali rashodi za zaposlene (AOP 140)</t>
  </si>
  <si>
    <t>Ostali rashodi za zaposlene</t>
  </si>
  <si>
    <t>Doprinosi na plaće (AOP 142 do 144)</t>
  </si>
  <si>
    <t>Doprinosi za mirovinsko osiguranje</t>
  </si>
  <si>
    <t>Doprinosi za obvezno zdravstveno osiguranje</t>
  </si>
  <si>
    <t>Materijalni rashodi (AOP 146+151+159+169+171)</t>
  </si>
  <si>
    <t>Naknade troškova zaposlenima (AOP 147 do 150)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</si>
  <si>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</si>
  <si>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</si>
  <si>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</si>
  <si>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</si>
  <si>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 (AOP 152 do 158)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</si>
  <si>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</si>
  <si>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</si>
  <si>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</si>
  <si>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</si>
  <si>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</si>
  <si>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 xml:space="preserve">Vojna oprema </t>
  </si>
  <si>
    <t>Službena, radna i zaštitna odjeća i obuća</t>
  </si>
  <si>
    <t>Rashodi za usluge (AOP 160 do 168)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</si>
  <si>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</si>
  <si>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</si>
  <si>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</si>
  <si>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</si>
  <si>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</si>
  <si>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</si>
  <si>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</si>
  <si>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</si>
  <si>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</si>
  <si>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 (AOP 170)</t>
  </si>
  <si>
    <t>Naknade troškova osobama izvan radnog odnosa</t>
  </si>
  <si>
    <t>Ostali nespomenuti rashodi poslovanja (AOP 172 do 177)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</si>
  <si>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</si>
  <si>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</si>
  <si>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</si>
  <si>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</si>
  <si>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</si>
  <si>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 xml:space="preserve">Ostali nespomenuti rashodi poslovanja </t>
  </si>
  <si>
    <t xml:space="preserve">Financijski rashodi (AOP 179+184+192) </t>
  </si>
  <si>
    <t>Kamate za izdane vrijednosne papire (AOP 180 do 183)</t>
  </si>
  <si>
    <t>Kamate za izdane trezorske zapise</t>
  </si>
  <si>
    <t>Kamate za izdane mjenice</t>
  </si>
  <si>
    <t>Kamate za izdane obveznice</t>
  </si>
  <si>
    <t>Kamate za ostale vrijednosne papire</t>
  </si>
  <si>
    <t>Kamate za primljene kredite i zajmove (AOP 185 do 191)</t>
  </si>
  <si>
    <t>Kamate za primljene kredite i zajmove od međunarodnih organizacija, institucija i tijela EU te inozemnih vlada</t>
  </si>
  <si>
    <t>Kamate za primljene kredite i zajmove od kreditnih i ostalih financijskih institucija u javnom sektoru</t>
  </si>
  <si>
    <t>Kamate za primljene kredite i zajmove od kreditnih i ostalih financijskih institucija izvan javnog sektora</t>
  </si>
  <si>
    <t>Kamate za odobrene, a nerealizirane kredite i zajmove</t>
  </si>
  <si>
    <t>Kamate za primljene zajmove od trgovačkih društava u javnom sektoru</t>
  </si>
  <si>
    <t>Kamate za primljene zajmove od trgovačkih društava i obrtnika izvan javnog sektora</t>
  </si>
  <si>
    <t>Kamate za primljene zajmove od drugih razina vlasti</t>
  </si>
  <si>
    <t>Ostali financijski rashodi (AOP 193 do 196)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</si>
  <si>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</si>
  <si>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</si>
  <si>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</si>
  <si>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</si>
  <si>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>Subvencije (AOP 198+201)</t>
  </si>
  <si>
    <t>Subvencije trgovačkim društvima u javnom sektoru (AOP 199+200)</t>
  </si>
  <si>
    <t>Subvencije kreditnim i ostalim financijskim institucijama u javnom sektoru</t>
  </si>
  <si>
    <t>Subvencije trgovačkim društvima u javnom sektoru</t>
  </si>
  <si>
    <t>Subvencije trgovačkim društvima, poljoprivrednicima i obrtnicima izvan javnog sektora 
(AOP 202 do 204)</t>
  </si>
  <si>
    <t>Subvencije kreditnim i ostalim financijskim institucijama izvan javnog sektora</t>
  </si>
  <si>
    <t>Subvencije trgovačkim društvima izvan javnog sektora</t>
  </si>
  <si>
    <t>Subvencije poljoprivrednicima i obrtnicima</t>
  </si>
  <si>
    <t>Pomoći dane u inozemstvo i unutar općeg proračuna (AOP 206+209+212)</t>
  </si>
  <si>
    <t>Pomoći inozemnim vladama (AOP 207+208)</t>
  </si>
  <si>
    <t>Tekuće pomoći inozemnim vladama</t>
  </si>
  <si>
    <t>Kapitalne pomoći inozemnim vladama</t>
  </si>
  <si>
    <t>Pomoći međunarodnim organizacijama te institucijama i tijelima EU (AOP 210+211)</t>
  </si>
  <si>
    <t>Tekuće pomoći međunarodnim organizacijama te institucijama i tijelima EU</t>
  </si>
  <si>
    <t>Kapitalne pomoći međunarodnim organizacijama te institucijama i tijelima EU</t>
  </si>
  <si>
    <t>Pomoći unutar općeg proračuna (AOP 213 do 216)</t>
  </si>
  <si>
    <t>Tekuće pomoći unutar općeg proračuna</t>
  </si>
  <si>
    <t xml:space="preserve">Kapitalne pomoći unutar općeg proračuna </t>
  </si>
  <si>
    <t>Tekuće pomoći proračunskim korisnicima temeljem prijenosa sredstava EU</t>
  </si>
  <si>
    <t>Kapitalne pomoći proračunskim korisnicima temeljem prijenosa sredstava EU</t>
  </si>
  <si>
    <t>Naknade građanima i kućanstvima na temelju osiguranja i druge naknade (AOP 218+221)</t>
  </si>
  <si>
    <t>Naknade građanima i kućanstvima na temelju osiguranja (AOP 219 +220)</t>
  </si>
  <si>
    <t>Naknade građanima i kućanstvima u novcu</t>
  </si>
  <si>
    <t>Naknade građanima i kućanstvima u naravi</t>
  </si>
  <si>
    <t xml:space="preserve">Ostale naknade građanima i kućanstvima iz proračuna (AOP 222+223) </t>
  </si>
  <si>
    <t xml:space="preserve">Naknade građanima i kućanstvima u novcu </t>
  </si>
  <si>
    <t>Ostali rashodi (AOP 225+228+231+236)</t>
  </si>
  <si>
    <t xml:space="preserve">Tekuće donacije (AOP 226+227) </t>
  </si>
  <si>
    <t>Tekuće donacije u novcu</t>
  </si>
  <si>
    <t>Tekuće donacije u naravi</t>
  </si>
  <si>
    <t xml:space="preserve">Kapitalne donacije (AOP 229+230) </t>
  </si>
  <si>
    <t>Kapitalne donacije neprofitnim organizacijama</t>
  </si>
  <si>
    <t>Kapitalne donacije građanima i kućanstvima</t>
  </si>
  <si>
    <t>Kazne, penali i naknade štete (AOP 232 do 235)</t>
  </si>
  <si>
    <t>Naknade šteta pravnim i fizičkim osobama</t>
  </si>
  <si>
    <t>Penali, ležarine i drugo</t>
  </si>
  <si>
    <t xml:space="preserve">Naknade šteta zaposlenicima </t>
  </si>
  <si>
    <t>Ugovorene kazne i ostale naknade šteta</t>
  </si>
  <si>
    <t>Kapitalne pomoći (AOP 237 do 239)</t>
  </si>
  <si>
    <t>Vlastiti prihodi škola</t>
  </si>
  <si>
    <t>Prihodi za posebne namjene</t>
  </si>
  <si>
    <t>Kapitalne pomoći kreditnim i ostalim financijskim institucijama te trgovačkim društvima u javnom sektoru</t>
  </si>
  <si>
    <t>Kapitalne pomoći kreditnim i ostalim financijskim institucijama te trgovačkim društvima izvan javnog sektora</t>
  </si>
  <si>
    <t>Kapitalne pomoći poljoprivrednicima i obrtnicima</t>
  </si>
  <si>
    <t xml:space="preserve"> </t>
  </si>
  <si>
    <t>Stanje zaliha proizvodnje i gotovih proizvoda na početku razdoblja</t>
  </si>
  <si>
    <t xml:space="preserve">Stanje zaliha proizvodnje i gotovih proizvoda na kraju razdoblja </t>
  </si>
  <si>
    <t>Povećanje zaliha proizvodnje i gotovih proizvoda (AOP 241-240)</t>
  </si>
  <si>
    <t xml:space="preserve">Smanjenje zaliha proizvodnje i gotovih proizvoda (AOP 240-241) </t>
  </si>
  <si>
    <t>Ukupni rashodi poslovanja (AOP 132-242 ili 132+243)</t>
  </si>
  <si>
    <t xml:space="preserve">VIŠAK PRIHODA POSLOVANJA (AOP 001-244) </t>
  </si>
  <si>
    <t>MANJAK PRIHODA POSLOVANJA (AOP 244-001)</t>
  </si>
  <si>
    <t>Višak prihoda poslovanja - preneseni</t>
  </si>
  <si>
    <t>Manjak prihoda poslovanja - preneseni</t>
  </si>
  <si>
    <t>Obračunati prihodi poslovanja - nenaplaćeni</t>
  </si>
  <si>
    <t>Obračunati prihodi od prodaje proizvoda i robe i pruženih usluga - nenaplaćeni</t>
  </si>
  <si>
    <t>PRIHODI I RASHODI OD NEFINANCIJSKE IMOVINE</t>
  </si>
  <si>
    <t>Prihodi od prodaje nefinancijske imovine (AOP 252+264+296+300)</t>
  </si>
  <si>
    <t>Prihodi od prodaje neproizvedene dugotrajne imovine (AOP 253+257)</t>
  </si>
  <si>
    <t>Prihodi od prodaje materijalne imovine - prirodnih bogatstava (AOP 254 do 256)</t>
  </si>
  <si>
    <t>Zemljište</t>
  </si>
  <si>
    <t>Rudna bogatstva</t>
  </si>
  <si>
    <t>Prihodi od prodaje ostale prirodne materijalne imovine</t>
  </si>
  <si>
    <t>Prihodi od prodaje nematerijalne imovine (AOP 258 do 263)</t>
  </si>
  <si>
    <t>Patenti</t>
  </si>
  <si>
    <t>Koncesije</t>
  </si>
  <si>
    <t>Licence</t>
  </si>
  <si>
    <t>Ostala prava</t>
  </si>
  <si>
    <t>Goodwill</t>
  </si>
  <si>
    <t>Ostala nematerijalna imovina</t>
  </si>
  <si>
    <t>Prihodi od prodaje proizvedene dugotrajne imovine (AOP 265+270+278+283+288+291)</t>
  </si>
  <si>
    <t>Prihodi od prodaje građevinskih objekata (AOP 266 do 269)</t>
  </si>
  <si>
    <t>Stambeni objekti</t>
  </si>
  <si>
    <t>Poslovni objekti</t>
  </si>
  <si>
    <t>Ceste, željeznice i ostali prometni objekti</t>
  </si>
  <si>
    <t>Ostali građevinski objekti</t>
  </si>
  <si>
    <t>Prihodi od prodaje postrojenja i opreme (AOP 271 do 277)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</si>
  <si>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</si>
  <si>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</si>
  <si>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</si>
  <si>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</si>
  <si>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</si>
  <si>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</si>
  <si>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</si>
  <si>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Prihodi od prodaje prijevoznih sredstava (AOP 279 do 282)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</si>
  <si>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</si>
  <si>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</si>
  <si>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</si>
  <si>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</si>
  <si>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Prihodi od prodaje knjiga, umjetničkih djela i ostalih izložbenih vrijednosti (AOP 284 do 287)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</si>
  <si>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</si>
  <si>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</si>
  <si>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</si>
  <si>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</si>
  <si>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Prihodi od prodaje višegodišnjih nasada i osnovnog stada (AOP 289+290)</t>
  </si>
  <si>
    <t>Višegodišnji nasadi</t>
  </si>
  <si>
    <t>Osnovno stado</t>
  </si>
  <si>
    <t>Prihodi od prodaje nematerijalne proizvedene imovine (AOP 292 do 295)</t>
  </si>
  <si>
    <t>Istraživanje rudnih bogatstava</t>
  </si>
  <si>
    <t xml:space="preserve">Ulaganja u računalne programe </t>
  </si>
  <si>
    <t>Umjetnička, literarna i znanstvena djela</t>
  </si>
  <si>
    <t>Ostala nematerijalna proizvedena imovina</t>
  </si>
  <si>
    <t>Prihodi od prodaje plemenitih metala i ostalih pohranjenih vrijednosti (AOP 297)</t>
  </si>
  <si>
    <t>Prihodi od prodaje plemenitih metala i ostalih pohranjenih vrijednosti (AOP 298+299)</t>
  </si>
  <si>
    <t>Plemeniti metali i drago kamenje</t>
  </si>
  <si>
    <t>Pohranjene knjige, umjetnička djela i slične vrijednosti</t>
  </si>
  <si>
    <t>Prihodi od prodaje proizvedene kratkotrajne imovine (AOP 301)</t>
  </si>
  <si>
    <t>Prihodi od prodaje zaliha (AOP 302)</t>
  </si>
  <si>
    <t>Strateške zalihe</t>
  </si>
  <si>
    <t>Rashodi za nabavu nefinancijske imovine (AOP 304+318+352+358+361)</t>
  </si>
  <si>
    <t>Rashodi za nabavu neproizvedene dugotrajne imovine (AOP 305+309+316)</t>
  </si>
  <si>
    <t>Materijalna imovina - prirodna bogatstva (AOP 306 do 308)</t>
  </si>
  <si>
    <t>Ostala prirodna materijalna imovina</t>
  </si>
  <si>
    <t>Nematerijalna imovina (AOP 310 do 315)</t>
  </si>
  <si>
    <t>Predujmovi za nabavu neproizvedene imovine (AOP 317)</t>
  </si>
  <si>
    <t>Predujmovi za nabavu neproizvedene imovine</t>
  </si>
  <si>
    <t>Rashodi za nabavu proizvedene dugotrajne imovine (AOP 319+324+332+337+342+345+350)</t>
  </si>
  <si>
    <t>Građevinski objekti (AOP 320 do 323)</t>
  </si>
  <si>
    <t>Postrojenja i oprema (AOP 325 do 331)</t>
  </si>
  <si>
    <t>Komunikacijska oprema</t>
  </si>
  <si>
    <t>Prijevozna sredstva (AOP 333 do 336)</t>
  </si>
  <si>
    <t>Knjige, umjetnička djela i ostale izložbene vrijednosti (AOP 338 do 341)</t>
  </si>
  <si>
    <t xml:space="preserve">Knjige </t>
  </si>
  <si>
    <t>Višegodišnji nasadi i osnovno stado (AOP 343+344)</t>
  </si>
  <si>
    <t xml:space="preserve">Višegodišnji nasadi </t>
  </si>
  <si>
    <t>Nematerijalna proizvedena imovina (AOP 346 do 349)</t>
  </si>
  <si>
    <t>Predujmovi za nabavu proizvedene dugotrajne imovine (AOP 351)</t>
  </si>
  <si>
    <t>Predujmovi za nabavu proizvedene dugotrajne imovine</t>
  </si>
  <si>
    <t>Rashodi za nabavu plemenitih metala i ostalih pohranjenih vrijednosti (AOP 353+356)</t>
  </si>
  <si>
    <t>Plemeniti metali i ostale pohranjene vrijednosti (AOP 354+355)</t>
  </si>
  <si>
    <t>Predujmovi za nabavu plemenitih metala, umjetničkih i znanstvenih djela i ostalih 
vrijednosti (AOP 357)</t>
  </si>
  <si>
    <t>Predujmovi za nabavu plemenitih metala, umjetničkih i znanstvenih djela i ostalih vrijednosti</t>
  </si>
  <si>
    <t>Rashodi za nabavu proizvedene kratkotrajne imovine (AOP 359)</t>
  </si>
  <si>
    <t>Rashodi za nabavu zaliha (AOP 360)</t>
  </si>
  <si>
    <t>Rashodi za dodatna ulaganja na nefinancijskoj imovini (AOP 362+364+366+368+370)</t>
  </si>
  <si>
    <t>Dodatna ulaganja na građevinskim objektima (AOP 363)</t>
  </si>
  <si>
    <t>Dodatna ulaganja na građevinskim objektima</t>
  </si>
  <si>
    <t>Dodatna ulaganja na postrojenjima i opremi (AOP 365)</t>
  </si>
  <si>
    <t>Dodatna ulaganja na postrojenjima i opremi</t>
  </si>
  <si>
    <t>Dodatna ulaganja na prijevoznim sredstvima (AOP 367)</t>
  </si>
  <si>
    <t>Dodatna ulaganja na prijevoznim sredstvima</t>
  </si>
  <si>
    <t>Dodatna ulaganja za ostalu nefinancijsku imovinu (AOP 369)</t>
  </si>
  <si>
    <t>Dodatna ulaganja za ostalu nefinancijsku imovinu</t>
  </si>
  <si>
    <t>Predujmovi za dodatna ulaganja na nefinancijskoj imovini (AOP 371)</t>
  </si>
  <si>
    <t>Predujmovi za dodatna ulaganja na nefinancijskoj imovini</t>
  </si>
  <si>
    <t xml:space="preserve">VIŠAK PRIHODA OD NEFINANCIJSKE IMOVINE (AOP 251-303) </t>
  </si>
  <si>
    <t>MANJAK PRIHODA OD NEFINANCIJSKE IMOVINE (AOP 303-251)</t>
  </si>
  <si>
    <t xml:space="preserve">Višak prihoda od nefinancijske imovine - preneseni </t>
  </si>
  <si>
    <t xml:space="preserve">Manjak prihoda od nefinancijske imovine - preneseni </t>
  </si>
  <si>
    <t>Obračunati prihodi od prodaje nefinancijske imovine - nenaplaćeni</t>
  </si>
  <si>
    <t>UKUPNI PRIHODI (AOP 001+251)</t>
  </si>
  <si>
    <t>UKUPNI RASHODI (AOP 244+303)</t>
  </si>
  <si>
    <t>UKUPAN VIŠAK PRIHODA (AOP 377-378)</t>
  </si>
  <si>
    <t>UKUPAN MANJAK PRIHODA (AOP 378-377)</t>
  </si>
  <si>
    <t>9221x, 9222x</t>
  </si>
  <si>
    <t>Višak prihoda - preneseni (AOP 247+374-248-375)</t>
  </si>
  <si>
    <t>Manjak prihoda - preneseni (AOP 248+375-247-374)</t>
  </si>
  <si>
    <t>96, 97</t>
  </si>
  <si>
    <t>Obračunati prihodi - nenaplaćeni (AOP 249+376)</t>
  </si>
  <si>
    <t>PRIMICI I IZDACI</t>
  </si>
  <si>
    <t>Primici od financijske imovine i zaduživanja (AOP 385+420+433+446+477)</t>
  </si>
  <si>
    <t>Primljene otplate (povrati) glavnice danih zajmova (AOP 386+391+394+398+400+407+412)</t>
  </si>
  <si>
    <t>Primici (povrati) glavnice zajmova danih međunarodnim organizacijama, institucijama i tijelima EU te inozemnim vladama (AOP 387 do 390)</t>
  </si>
  <si>
    <t>Povrat zajmova danih međunarodnim organizacijama</t>
  </si>
  <si>
    <t>Povrat zajmova danih institucijama i tijelima EU</t>
  </si>
  <si>
    <t>Povrat zajmova danih inozemnim vladama u EU</t>
  </si>
  <si>
    <t>Povrat zajmova danih inozemnim vladama izvan EU</t>
  </si>
  <si>
    <t xml:space="preserve">Primici (povrati) glavnice zajmova danih neprofitnim organizacijama, građanima i kućanstvima (AOP 392+393) </t>
  </si>
  <si>
    <t>Povrat zajmova danih neprofitnim organizacijama, građanima i kućanstvima u tuzemstvu</t>
  </si>
  <si>
    <t>Povrat zajmova danih neprofitnim organizacijama, građanima i kućanstvima u inozemstvu</t>
  </si>
  <si>
    <t>Primici (povrati) glavnice zajmova danih kreditnim i ostalim financijskim institucijama u javnom sektoru (AOP 395 do 397)</t>
  </si>
  <si>
    <t>Povrat zajmova danih kreditnim institucijama u javnom sektoru</t>
  </si>
  <si>
    <t>Povrat zajmova danih osiguravajućim društvima u javnom sektoru</t>
  </si>
  <si>
    <t>Povrat zajmova danih ostalim financijskim institucijama u javnom sektoru</t>
  </si>
  <si>
    <t>Primici (povrati) glavnice zajmova danih trgovačkim društvima u javnom sektoru (AOP 399)</t>
  </si>
  <si>
    <t>Povrat zajmova danih trgovačkim društvima u javnom sektoru</t>
  </si>
  <si>
    <t>Primici (povrati) glavnice zajmova danih kreditnim i ostalim financijskim institucijama izvan javnog sektora (AOP 401 do 406)</t>
  </si>
  <si>
    <t>Povrat zajmova danih tuzemnim kreditnim institucijama izvan javnog sektora</t>
  </si>
  <si>
    <t>Povrat zajmova danih tuzemnim osiguravajućim društvima izvan javnog sektora</t>
  </si>
  <si>
    <t>Povrat zajmova danih ostalim tuzemnim financijskim institucijama izvan javnog sektora</t>
  </si>
  <si>
    <t>Povrat zajmova danih inozemnim kreditnim institucijama</t>
  </si>
  <si>
    <t>Povrat zajmova danih inozemnim osiguravajućim društvima</t>
  </si>
  <si>
    <t>Povrat zajmova danih ostalim inozemnim financijskim institucijama</t>
  </si>
  <si>
    <t xml:space="preserve">Primici (povrati) glavnice zajmova danih trgovačkim društvima i obrtnicima izvan javnog sektora (AOP 408 do 411) </t>
  </si>
  <si>
    <t>Povrat zajmova danih tuzemnim trgovačkim društvima izvan javnog sektora</t>
  </si>
  <si>
    <t>Povrat zajmova danih tuzemnim obrtnicima</t>
  </si>
  <si>
    <t>Povrat zajmova danih inozemnim trgovačkim društvima</t>
  </si>
  <si>
    <t>Povrat zajmova danih inozemnim obrtnicima</t>
  </si>
  <si>
    <t>Povrat zajmova danih drugim razinama vlasti (AOP 413 do 419)</t>
  </si>
  <si>
    <t>Povrat zajmova danih državnom proračunu</t>
  </si>
  <si>
    <t>Povrat zajmova danih županijskim proračunima</t>
  </si>
  <si>
    <t>Povrat zajmova danih gradskim proračunima</t>
  </si>
  <si>
    <t>Povrat zajmova danih općinskim proračunima</t>
  </si>
  <si>
    <t>Povrat zajmova danih HZMO-u, HZZ-u i HZZO-u</t>
  </si>
  <si>
    <t>Povrat zajmova danih ostalim izvanproračunskim korisnicima državnog proračuna</t>
  </si>
  <si>
    <t>Povrat zajmova danih izvanproračunskim korisnicima županijskih, gradskih i općinskih proračuna</t>
  </si>
  <si>
    <t>Primici od izdanih vrijednosnih papira (AOP 421+424+427+430)</t>
  </si>
  <si>
    <t>Trezorski zapisi (AOP 422+423)</t>
  </si>
  <si>
    <t>Trezorski zapisi - tuzemni</t>
  </si>
  <si>
    <t>Trezorski zapisi - inozemni</t>
  </si>
  <si>
    <t>Obveznice (AOP 425+426)</t>
  </si>
  <si>
    <t>Obveznice - tuzemne</t>
  </si>
  <si>
    <t>Obveznice - inozemne</t>
  </si>
  <si>
    <t>Opcije i drugi financijski derivati (AOP 428+429)</t>
  </si>
  <si>
    <t>Opcije i drugi financijski derivati - tuzemni</t>
  </si>
  <si>
    <t>Opcije i drugi financijski derivati - inozemni</t>
  </si>
  <si>
    <t>Ostali vrijednosni papiri (AOP 431+432)</t>
  </si>
  <si>
    <t>Ostali vrijednosni papiri - tuzemni</t>
  </si>
  <si>
    <t>Ostali vrijednosni papiri - inozemni</t>
  </si>
  <si>
    <t>Primici od prodaje dionica i udjela u glavnici (AOP 434+438+440+443)</t>
  </si>
  <si>
    <t>Primici od prodaje dionica i udjela u glavnici kreditnih i ostalih financijskih institucija u javnom sektoru (AOP 435 do 437)</t>
  </si>
  <si>
    <t>Dionice i udjeli u glavnici kreditnih institucija u javnom sektoru</t>
  </si>
  <si>
    <t>Dionice i udjeli u glavnici osiguravajućih društava u javnom sektoru</t>
  </si>
  <si>
    <t>Dionice i udjeli u glavnici ostalih financijskih institucija u javnom sektoru</t>
  </si>
  <si>
    <t>Primici od prodaje dionica i udjela u glavnici trgovačkih društava u javnom sektoru (AOP 439)</t>
  </si>
  <si>
    <t>Dionice i udjeli u glavnici trgovačkih društava u javnom sektoru</t>
  </si>
  <si>
    <t>Primici od prodaje dionica i udjela u glavnici kreditnih i ostalih financijskih institucija izvan javnog sektora (AOP 441+442)</t>
  </si>
  <si>
    <t xml:space="preserve">Dionice i udjeli u glavnici tuzemnih kreditnih i ostalih financijskih institucija izvan javnog sektora </t>
  </si>
  <si>
    <t xml:space="preserve">Dionice i udjeli u glavnici inozemnih kreditnih i ostalih financijskih institucija </t>
  </si>
  <si>
    <t>Primici od prodaje dionica i udjela u glavnici trgovačkih društava izvan javnog sektora (AOP 444+445)</t>
  </si>
  <si>
    <t>Dionice i udjeli u glavnici tuzemnih trgovačkih društva izvan javnog sektora</t>
  </si>
  <si>
    <t>Dionice i udjeli u glavnici inozemnih trgovačkih društava</t>
  </si>
  <si>
    <t xml:space="preserve">Primici od zaduživanja (AOP 447+452+456+458+465+470) </t>
  </si>
  <si>
    <t>Primljeni krediti i zajmovi od međunarodnih organizacija, institucija i tijela EU te inozemnih vlada (AOP 448 do 451)</t>
  </si>
  <si>
    <t>Primljeni zajmovi od međunarodnih organizacija</t>
  </si>
  <si>
    <t>Primljeni krediti i zajmovi od institucija i tijela EU</t>
  </si>
  <si>
    <t>Primljeni zajmovi od inozemnih vlada u EU</t>
  </si>
  <si>
    <t>Primljeni zajmovi od inozemnih vlada izvan EU</t>
  </si>
  <si>
    <t>Primljeni krediti i zajmovi od kreditnih i ostalih financijskih institucija u javnom sektoru 
(AOP 453 do 455)</t>
  </si>
  <si>
    <t>Primljeni krediti od kreditnih institucija u javnom sektoru</t>
  </si>
  <si>
    <t>Primljeni zajmovi od osiguravajućih društava u javnom sektoru</t>
  </si>
  <si>
    <t>Primljeni zajmovi od ostalih financijskih institucija u javnom sektoru</t>
  </si>
  <si>
    <t>Primljeni zajmovi od trgovačkih društava u javnom sektoru (AOP 457)</t>
  </si>
  <si>
    <t>Primljeni zajmovi od trgovačkih društava u javnom sektoru</t>
  </si>
  <si>
    <t>Primljeni krediti i zajmovi od kreditnih i ostalih financijskih institucija izvan javnog sektora (AOP 459 do 464)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</si>
  <si>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</si>
  <si>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</si>
  <si>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</si>
  <si>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Primljeni krediti od inozemnih kreditnih institucija</t>
  </si>
  <si>
    <t>Primljeni zajmovi od inozemnih osiguravajućih društava</t>
  </si>
  <si>
    <t>Primljeni zajmovi od ostalih inozemnih financijskih institucija</t>
  </si>
  <si>
    <t>Primljeni zajmovi od trgovačkih društava i obrtnika izvan javnog sektora (AOP 466 do 469)</t>
  </si>
  <si>
    <t>Primljeni zajmovi od tuzemnih trgovačkih društava izvan javnog sektora</t>
  </si>
  <si>
    <t>Primljeni zajmovi od tuzemnih obrtnika</t>
  </si>
  <si>
    <t>Primljeni zajmovi od inozemnih trgovačkih društava</t>
  </si>
  <si>
    <t>Primljeni zajmovi od inozemnih obrtnika</t>
  </si>
  <si>
    <t>Primljeni zajmovi od drugih razina vlasti (AOP 471 do 476)</t>
  </si>
  <si>
    <t>Primljeni zajmovi od državnog proračuna</t>
  </si>
  <si>
    <t>Primljeni zajmovi od županijskih proračuna</t>
  </si>
  <si>
    <t>Primljeni zajmovi od gradskih proračuna</t>
  </si>
  <si>
    <t>Primljeni zajmovi od općinskih proračuna</t>
  </si>
  <si>
    <t>Primljeni zajmovi od HZMO-a, HZZ-a i HZZO-a</t>
  </si>
  <si>
    <t>Primljeni zajmovi od ostalih izvanproračunskih korisnika</t>
  </si>
  <si>
    <t>Primici od prodaje vrijednosnih papira iz portfelja (AOP 478+481+484+487)</t>
  </si>
  <si>
    <t>Primici za komercijalne i blagajničke zapise (AOP 479+480)</t>
  </si>
  <si>
    <t>Komercijalni i blagajnički zapisi – tuzemni</t>
  </si>
  <si>
    <t>Komercijalni i blagajnički zapisi – inozemni</t>
  </si>
  <si>
    <t>Primici za obveznice (AOP 482+483)</t>
  </si>
  <si>
    <t>Obveznice – tuzemne</t>
  </si>
  <si>
    <t>Obveznice – inozemne</t>
  </si>
  <si>
    <t>Primici za opcije i druge financijske derivate (AOP 485+486)</t>
  </si>
  <si>
    <t>Opcije i drugi financijski derivati – tuzemni</t>
  </si>
  <si>
    <t>Opcije i drugi financijski derivati – inozemni</t>
  </si>
  <si>
    <t>Primci za ostale vrijednosne papire (AOP 488+489)</t>
  </si>
  <si>
    <t>Ostali tuzemni vrijednosni papiri</t>
  </si>
  <si>
    <t>Ostali inozemni vrijednosni papiri</t>
  </si>
  <si>
    <t>Izdaci za financijsku imovinu i otplate zajmova (AOP 491+526+539+552+584)</t>
  </si>
  <si>
    <t>Izdaci za dane zajmove (AOP 492+497+500+504+506+513+518)</t>
  </si>
  <si>
    <t>Izdaci za dane zajmove međunarodnim organizacijama, institucijama i tijelima EU te inozemnim vladama (AOP 493 do 496)</t>
  </si>
  <si>
    <t>Dani zajmovi međunarodnim organizacijama</t>
  </si>
  <si>
    <t>Dani zajmovi institucijama i tijelima EU</t>
  </si>
  <si>
    <t>Dani zajmovi inozemnim vladama u EU</t>
  </si>
  <si>
    <t>Dani zajmovi inozemnim vladama izvan EU</t>
  </si>
  <si>
    <t xml:space="preserve">Izdaci za dane zajmove neprofitnim organizacijama, građanima i kućanstvima (AOP 498+499) </t>
  </si>
  <si>
    <t>Dani zajmovi neprofitnim organizacijama, građanima i kućanstvima u tuzemstvu</t>
  </si>
  <si>
    <t>Dani zajmovi neprofitnim organizacijama, građanima i kućanstvima u inozemstvu</t>
  </si>
  <si>
    <t>Izdaci za dane zajmove kreditnim i ostalim financijskim institucijama u javnom sektoru 
(AOP 501 do 503)</t>
  </si>
  <si>
    <t>Dani zajmovi kreditnim institucijama u javnom sektoru</t>
  </si>
  <si>
    <t>Dani zajmovi osiguravajućim društvima u javnom sektoru</t>
  </si>
  <si>
    <t>Dani zajmovi ostalim financijskim institucijama u javnom sektoru</t>
  </si>
  <si>
    <t>Izdaci za dane zajmove trgovačkim društvima u javnom sektoru (AOP 505)</t>
  </si>
  <si>
    <t>Dani zajmovi trgovačkim društvima u javnom sektoru</t>
  </si>
  <si>
    <t>Izdaci za dane zajmove kreditnim i ostalim financijskim institucijama izvan javnog sektora 
(AOP 507 do 512)</t>
  </si>
  <si>
    <t>Dani zajmovi tuzemnim kreditnim institucijama izvan javnog sektora</t>
  </si>
  <si>
    <t>Dani zajmovi tuzemnim osiguravajućim društvima izvan javnog sektora</t>
  </si>
  <si>
    <t>Dani zajmovi ostalim tuzemnim financijskim institucijama izvan javnog sektora</t>
  </si>
  <si>
    <t>Dani zajmovi inozemnim kreditnim institucijama</t>
  </si>
  <si>
    <t>Dani zajmovi inozemnim osiguravajućim društvima</t>
  </si>
  <si>
    <t>Dani zajmovi ostalim inozemnim financijskim institucijama</t>
  </si>
  <si>
    <t>Izdaci za dane zajmove trgovačkim društvima i obrtnicima izvan javnog sektora (AOP 514 do 517)</t>
  </si>
  <si>
    <t>Dani zajmovi tuzemnim trgovačkim društvima izvan javnog sektora</t>
  </si>
  <si>
    <t>Dani zajmovi tuzemnim obrtnicima</t>
  </si>
  <si>
    <t>Dani zajmovi inozemnim trgovačkim društvima</t>
  </si>
  <si>
    <t>Dani zajmovi inozemnim obrtnicima</t>
  </si>
  <si>
    <t>Dani zajmovi drugim razinama vlasti (AOP 519 do 525)</t>
  </si>
  <si>
    <t>Dani zajmovi državnom proračunu</t>
  </si>
  <si>
    <t>Dani zajmovi županijskim proračunima</t>
  </si>
  <si>
    <t>Dani zajmovi gradskim proračunima</t>
  </si>
  <si>
    <t>Dani zajmovi općinskim proračunima</t>
  </si>
  <si>
    <t>Dani zajmovi HZMO-u, HZZ-u i HZZO-u</t>
  </si>
  <si>
    <t>Dani zajmovi ostalim izvanproračunskim korisnicima državnog proračuna</t>
  </si>
  <si>
    <t>Dani zajmovi izvanproračunskim korisnicima županijskih, gradskih i općinskih proračuna</t>
  </si>
  <si>
    <t>Izdaci za ulaganja u vrijednosne papire (AOP 527+530+533+536)</t>
  </si>
  <si>
    <t>Izdaci za komercijalne i blagajničke zapise (AOP 528+529)</t>
  </si>
  <si>
    <t xml:space="preserve">Komercijalni i blagajnički zapisi - tuzemni </t>
  </si>
  <si>
    <t>Komercijalni i blagajnički zapisi - inozemni</t>
  </si>
  <si>
    <t>Izdaci za obveznice (AOP 531+532)</t>
  </si>
  <si>
    <t xml:space="preserve">Izdaci za opcije i druge financijske derivate (AOP 534+535) </t>
  </si>
  <si>
    <t>Izdaci za ostale vrijednosne papire (AOP 537+538)</t>
  </si>
  <si>
    <t xml:space="preserve">Ostali tuzemni vrijednosni papiri </t>
  </si>
  <si>
    <t>Izdaci za dionice i udjele u glavnici (AOP 540+544+546+549)</t>
  </si>
  <si>
    <t>Dionice i udjeli u glavnici kreditnih i ostalih financijskih institucija u javnom sektoru (AOP 541 do 543)</t>
  </si>
  <si>
    <t>Dionice i udjeli u glavnici trgovačkih društava u javnom sektoru (AOP 545)</t>
  </si>
  <si>
    <t>Dionice i udjeli u glavnici kreditnih i ostalih financijskih institucija izvan javnog sektora 
(AOP 547+548)</t>
  </si>
  <si>
    <t>Dionice i udjeli u glavnici tuzemnih kreditnih i ostalih financijskih institucija izvan javnog sektora</t>
  </si>
  <si>
    <t>Dionice i udjeli u glavnici inozemnih kreditnih i ostalih financijskih institucija</t>
  </si>
  <si>
    <t xml:space="preserve">Dionice i udjeli u glavnici trgovačkih društava izvan javnog sektora (AOP 550+551) </t>
  </si>
  <si>
    <t>Dionice i udjeli u glavnici tuzemnih trgovačkih društava izvan javnog sektora</t>
  </si>
  <si>
    <t>Izdaci za otplatu glavnice primljenih kredita i zajmova (AOP 553+558+562+564+571+576)</t>
  </si>
  <si>
    <t>Otplata glavnice primljenih kredita i zajmova od međunarodnih organizacija, institucija i tijela EU te inozemnih vlada (AOP 554 do 557)</t>
  </si>
  <si>
    <t>Otplata glavnice primljenih zajmova od međunarodnih organizacija</t>
  </si>
  <si>
    <t>Otplata glavnice primljenih kredita i zajmova od institucija i tijela EU</t>
  </si>
  <si>
    <t>Otplata glavnice primljenih zajmova od inozemnih vlada u EU</t>
  </si>
  <si>
    <t>Otplata glavnice primljenih zajmova od inozemnih vlada izvan EU</t>
  </si>
  <si>
    <t>Otplata glavnice primljenih kredita i zajmova od kreditnih i ostalih financijskih institucija u javnom sektoru (AOP 559 do 561)</t>
  </si>
  <si>
    <t>Otplata glavnice primljenih kredita od kreditnih institucija u javnom sektoru</t>
  </si>
  <si>
    <t>Otplata glavnice primljenih zajmova od osiguravajućih društava u javnom sektoru</t>
  </si>
  <si>
    <t>Otplata glavnice primljenih zajmova od ostalih financijskih institucija u javnom sektoru</t>
  </si>
  <si>
    <t>Otplata glavnice primljenih zajmova od trgovačkih društava u javnom sektoru (AOP 563)</t>
  </si>
  <si>
    <t>Otplata glavnice primljenih zajmova od trgovačkih društava u javnom sektoru</t>
  </si>
  <si>
    <t>Otplata glavnice primljenih kredita i zajmova od kreditnih i ostalih financijskih institucija izvan javnog sektora (AOP 565 do 570)</t>
  </si>
  <si>
    <t>Otplata glavnice primljenih kredita od tuzemnih kreditnih institucija izvan javnog sektora</t>
  </si>
  <si>
    <t>Otplata glavnice primljenih zajmova od tuzemnih osiguravajućih društava izvan javnog sektora</t>
  </si>
  <si>
    <t>Otplata glavnice primljenih zajmova od ostalih tuzemnih financijskih institucija izvan 
javnog sektora</t>
  </si>
  <si>
    <t>Otplata glavnice primljenih kredita od inozemnih kreditnih institucija</t>
  </si>
  <si>
    <t>Otplata glavnice primljenih zajmova od inozemnih osiguravajućih društava</t>
  </si>
  <si>
    <t>Otplata glavnice primljenih zajmova od ostalih inozemnih financijskih institucija</t>
  </si>
  <si>
    <t>Otplata glavnice primljenih zajmova od trgovačkih društava i obrtnika izvan javnog sektora 
(AOP 572 do 575)</t>
  </si>
  <si>
    <t>Otplata glavnice primljenih zajmova od tuzemnih trgovačkih društava izvan javnog sektora</t>
  </si>
  <si>
    <t>Otplata glavnice primljenih zajmova od tuzemnih obrtnika</t>
  </si>
  <si>
    <t>Otplata glavnice primljenih zajmova od inozemnih trgovačkih društava</t>
  </si>
  <si>
    <t>Otplata glavnice primljenih zajmova od inozemnih obrtnika</t>
  </si>
  <si>
    <t>Otplata glavnice primljenih zajmova od drugih razina vlasti (AOP 577 do 583)</t>
  </si>
  <si>
    <t>Otplata glavnice primljenih zajmova od državnog proračuna</t>
  </si>
  <si>
    <t>Otplata glavnice primljenih zajmova od županijskih proračuna</t>
  </si>
  <si>
    <t>Otplata glavnice primljenih zajmova od gradskih proračuna</t>
  </si>
  <si>
    <t>Otplata glavnice primljenih zajmova od općinskih proračuna</t>
  </si>
  <si>
    <t>Otplata glavnice primljenih zajmova od HZMO-a, HZZ-a i HZZO-a</t>
  </si>
  <si>
    <t>Otplata glavnice primljenih zajmova od ostalih izvanproračunskih korisnika državnog proračuna</t>
  </si>
  <si>
    <t>Otplata glavnice primljenih zajmova od izvanproračunskih korisnika županijskih, gradskih i općinskih proračuna</t>
  </si>
  <si>
    <t>Izdaci za otplatu glavnice za izdane vrijednosne papire (AOP 585+588+591)</t>
  </si>
  <si>
    <t>Izdaci za otplatu glavnice za izdane trezorske zapise (AOP 586+587)</t>
  </si>
  <si>
    <t>Izdaci za otplatu glavnice za izdane trezorske zapise u zemlji</t>
  </si>
  <si>
    <t>Izdaci za otplatu glavnice za izdane trezorske zapise u inozemstvu</t>
  </si>
  <si>
    <t>Izdaci za otplatu glavnice za izdane obveznice (AOP 589+590)</t>
  </si>
  <si>
    <t>Izdaci za otplatu glavnice za izdane obveznice u zemlji</t>
  </si>
  <si>
    <t>Izdaci za otplatu glavnice za izdane obveznice u inozemstvu</t>
  </si>
  <si>
    <t>Izdaci za otplatu glavnice za izdane ostale vrijednosne papire (AOP 592+593)</t>
  </si>
  <si>
    <t>Izdaci za otplatu glavnice za izdane ostale vrijednosne papire u zemlji</t>
  </si>
  <si>
    <t>Kontrola</t>
  </si>
  <si>
    <t>Izdaci za otplatu glavnice za izdane ostale vrijednosne papire u inozemstvu</t>
  </si>
  <si>
    <t>VIŠAK PRIMITAKA OD FINANCIJSKE IMOVINE I OBVEZA (AOP 384-490)</t>
  </si>
  <si>
    <t>MANJAK PRIMITAKA OD FINANCIJSKE IMOVINE I OBVEZA (AOP 490-384)</t>
  </si>
  <si>
    <t xml:space="preserve">Višak primitaka od financijske imovine - preneseni </t>
  </si>
  <si>
    <t>Manjak primitaka od financijske imovine - preneseni</t>
  </si>
  <si>
    <t>UKUPNI PRIHODI I PRIMICI (AOP 377+384)</t>
  </si>
  <si>
    <t>UKUPNI RASHODI I IZDACI (AOP 378+490)</t>
  </si>
  <si>
    <t>VIŠAK PRIHODA I PRIMITAKA (AOP 598-599)</t>
  </si>
  <si>
    <t>MANJAK PRIHODA I PRIMITAKA (AOP 599-598)</t>
  </si>
  <si>
    <t>9221-9222</t>
  </si>
  <si>
    <t>Višak prihoda i primitaka - preneseni (AOP 381+596-382-597)</t>
  </si>
  <si>
    <t>9222-9221</t>
  </si>
  <si>
    <t>Manjak prihoda i primitaka - preneseni (AOP 382+597-381-596)</t>
  </si>
  <si>
    <t>Višak prihoda i primitaka raspoloživ u sljedećem razdoblju (AOP 600+602-601-603)</t>
  </si>
  <si>
    <t>Manjak prihoda i primitaka za pokriće u sljedećem razdoblju (AOP 601+603-600-602)</t>
  </si>
  <si>
    <t>Rashodi budućih razdoblja</t>
  </si>
  <si>
    <t>OBVEZNI ANALITIČKI PODACI</t>
  </si>
  <si>
    <t>Stanje novčanih sredstava na početku tromjesečja</t>
  </si>
  <si>
    <r>
      <t>11-</t>
    </r>
    <r>
      <rPr>
        <sz val="7"/>
        <rFont val="Arial"/>
        <family val="2"/>
        <charset val="238"/>
      </rPr>
      <t>dugov.</t>
    </r>
  </si>
  <si>
    <t>Ukupni priljevi na novčane račune i blagajne</t>
  </si>
  <si>
    <r>
      <t>11-</t>
    </r>
    <r>
      <rPr>
        <sz val="7"/>
        <rFont val="Arial"/>
        <family val="2"/>
        <charset val="238"/>
      </rPr>
      <t>potraž.</t>
    </r>
  </si>
  <si>
    <t>Zakonski predstavnik</t>
  </si>
  <si>
    <t>(potpis)</t>
  </si>
  <si>
    <t>M.P.</t>
  </si>
  <si>
    <t>Ukupni odljevi s novčanih računa i blagajni</t>
  </si>
  <si>
    <t>Stanje novčanih sredstava na kraju tromjesečja (607+608-609)</t>
  </si>
  <si>
    <t>Prosječan broj zaposlenih u tijelima na osnovi stanja krajem izvještajnog razdoblja (cijeli broj)</t>
  </si>
  <si>
    <t>Prosječan broj zaposlenih kod korisnika na osnovi stanja krajem izvještajnom razdoblja (cijeli broj)</t>
  </si>
  <si>
    <t>Prosječan broj zaposlenih u tijelima na osnovi sati rada (cijeli broj)</t>
  </si>
  <si>
    <t>Prosječan broj zaposlenih kod korisnika na osnovi sati rada (cijeli broj)</t>
  </si>
  <si>
    <t>dio 611</t>
  </si>
  <si>
    <t>Ostvareni prihodi iz dodatnog udjela poreza na dohodak za decentralizirane funkcije</t>
  </si>
  <si>
    <t>Porez na korištenje javnih površina</t>
  </si>
  <si>
    <t>Porez na cestovna motorna vozila</t>
  </si>
  <si>
    <t>Porez na tvrtku odnosno naziv tvrtke</t>
  </si>
  <si>
    <t>Tekuće pomoći iz državnog proračuna</t>
  </si>
  <si>
    <t>Tekuće pomoći iz županijskih proračuna</t>
  </si>
  <si>
    <t>Tekuće pomoći iz gradskih proračuna</t>
  </si>
  <si>
    <t>Tekuće pomoći iz općinskih proračuna</t>
  </si>
  <si>
    <t>Kapitalne pomoći iz državnog proračuna</t>
  </si>
  <si>
    <t>Kapitalne pomoći iz županijskih proračuna</t>
  </si>
  <si>
    <t>Kapitalne pomoći iz gradskih proračuna</t>
  </si>
  <si>
    <t>Kapitalne pomoći iz općinskih proračuna</t>
  </si>
  <si>
    <t>Tekuće pomoći od proračunskih korisnika državnog proračuna temeljem prijenosa sredstava EU</t>
  </si>
  <si>
    <t>Tekuće pomoći od proračunskih korisnika županijskih, gradskih i općinskih proračuna temeljem prijenosa sredstava EU</t>
  </si>
  <si>
    <t>Kapitalne pomoći od proračunskih korisnika državnog proračuna temeljem prijenosa sredstava EU</t>
  </si>
  <si>
    <t>Kapitalne pomoći od proračunskih korisnika županijskih, gradskih i općinskih proračuna temeljem prijenosa sredstava EU</t>
  </si>
  <si>
    <t xml:space="preserve">Tekuće pomoći od HZMO-a, HZZ-a i HZZO-a </t>
  </si>
  <si>
    <t>Tekuće pomoći od ostalih izvanproračunskih korisnika državnog proračuna</t>
  </si>
  <si>
    <t>Tekuće pomoći od izvanproračunskih korisnika županijskih, gradskih i općinskih proračuna</t>
  </si>
  <si>
    <t xml:space="preserve">Kapitalne pomoći od HZMO-a, HZZ-a i HZZO-a </t>
  </si>
  <si>
    <t>Kapitalne pomoći od ostalih izvanproračunskih korisnika državnog proračuna</t>
  </si>
  <si>
    <t>Kapitalne pomoći od izvanproračunskih korisnika županijskih, gradskih i općinskih proračuna</t>
  </si>
  <si>
    <t>Premije na izdane vrijednosne papire</t>
  </si>
  <si>
    <t>Prihodi od kamata na dane zajmove državnom proračunu</t>
  </si>
  <si>
    <t>Prihodi od kamata na dane zajmove županijskim proračunima</t>
  </si>
  <si>
    <t>Prihodi od kamata na dane zajmove gradskim proračunima</t>
  </si>
  <si>
    <t>Prihodi od kamata na dane zajmove općinskim proračunima</t>
  </si>
  <si>
    <t>Prihodi od kamata na dane zajmove HZMO-u, HZZ-u i HZZO-u</t>
  </si>
  <si>
    <t>Prihodi od kamata na dane zajmove ostalim izvanproračunskim korisnicima državnog proračuna</t>
  </si>
  <si>
    <t>Prihodi od kamata na dane zajmove izvanproračunskim korisnicima županijskih, gradskih i općinskih proračuna</t>
  </si>
  <si>
    <t>Sufinanciranje cijene usluge, participacije i slično</t>
  </si>
  <si>
    <t>Dopunsko zdravstveno osiguranje</t>
  </si>
  <si>
    <t>Kontrolni zbroj (AOP 607 do 646)</t>
  </si>
  <si>
    <t xml:space="preserve">Rashodi za zaposlene u tijelima </t>
  </si>
  <si>
    <t>Rashodi za zaposlene kod korisnika</t>
  </si>
  <si>
    <t>dio 311</t>
  </si>
  <si>
    <t>Neto plaća u tijelima</t>
  </si>
  <si>
    <t>Neto plaća kod korisnika</t>
  </si>
  <si>
    <t>Porez i prirez iz plaća u tijelima</t>
  </si>
  <si>
    <t>Porez i prirez iz plaća kod korisnika</t>
  </si>
  <si>
    <t>Otpremnine</t>
  </si>
  <si>
    <t>Naknade za bolest, invalidnost i smrtni slučaj</t>
  </si>
  <si>
    <t xml:space="preserve">Materijalni rashodi u tijelima </t>
  </si>
  <si>
    <t>Materijalni rashodi kod korisnika</t>
  </si>
  <si>
    <t>Naknade za prijevoz na posao i s posla</t>
  </si>
  <si>
    <t>32361</t>
  </si>
  <si>
    <t>Obvezni i preventivni zdravstveni pregledi zaposlenika</t>
  </si>
  <si>
    <t>32371</t>
  </si>
  <si>
    <t>Autorski honorari</t>
  </si>
  <si>
    <t>32372</t>
  </si>
  <si>
    <t>Ugovori o djelu</t>
  </si>
  <si>
    <t>32377</t>
  </si>
  <si>
    <t>Usluge agencija, studentskog servisa (prijepisi, prijevodi i drugo)</t>
  </si>
  <si>
    <t>Naknade članovima predstavničkih i izvršnih tijela i upravnih vijeća</t>
  </si>
  <si>
    <t>32923</t>
  </si>
  <si>
    <t>Premije osiguranja zaposlenih</t>
  </si>
  <si>
    <t>Kamate za izdane trezorske zapise u zemlji</t>
  </si>
  <si>
    <t>Kamate za izdane trezorske zapise u inozemstvu</t>
  </si>
  <si>
    <t>Kamate za izdane mjenice u domaćoj valuti</t>
  </si>
  <si>
    <t>Kamate za izdane mjenice u stranoj valuti</t>
  </si>
  <si>
    <t>Kamate za izdane obveznice u zemlji</t>
  </si>
  <si>
    <t>Kamate za izdane obveznice u inozemstvu</t>
  </si>
  <si>
    <t>Kamate za ostale vrijednosne papire u zemlji</t>
  </si>
  <si>
    <t>Kamate za ostale vrijednosne papire u inozemstvu</t>
  </si>
  <si>
    <t>Kamate za primljene zajmove od međunarodnih organizacija</t>
  </si>
  <si>
    <t>Kamate za primljene kredite i zajmove od institucija i tijela EU</t>
  </si>
  <si>
    <t>Kamate za primljene zajmove od inozemnih vlada u EU</t>
  </si>
  <si>
    <t>Kamate za primljene zajmove od inozemnih vlada izvan EU</t>
  </si>
  <si>
    <t>Kamate za primljene kredite od kreditnih institucija u javnom sektoru</t>
  </si>
  <si>
    <t>Kamate za primljene zajmove od osiguravajućih društava u javnom sektoru</t>
  </si>
  <si>
    <t>Kamate za primljene zajmove od ostalih financijskih institucija u javnom sektoru</t>
  </si>
  <si>
    <t>Kamate za primljene kredite od tuzemnih kreditnih institucija izvan javnog sektora</t>
  </si>
  <si>
    <t>Kamate za primljene zajmove od tuzemnih osiguravajućih društava izvan javnog sektora</t>
  </si>
  <si>
    <t>Kamate za primljene zajmove od ostalih tuzemnih financijskih institucija izvan javnog sektora</t>
  </si>
  <si>
    <t>Kamate za primljene kredite od inozemnih kreditnih institucija</t>
  </si>
  <si>
    <t>Kamate za primljene zajmove od inozemnih osiguravajućih društava</t>
  </si>
  <si>
    <t>Kamate za primljene zajmove od ostalih inozemnih financijskih institucija</t>
  </si>
  <si>
    <t>Kamate za primljene zajmove od tuzemnih trgovačkih društava izvan javnog sektora</t>
  </si>
  <si>
    <t>Kamate za primljene zajmove od tuzemnih obrtnika</t>
  </si>
  <si>
    <t>Kamate za primljene zajmove od inozemnih trgovačkih društava</t>
  </si>
  <si>
    <t>Kamate za primljene zajmove od državnog proračuna</t>
  </si>
  <si>
    <t>Kamate za primljene zajmove od županijskih proračuna</t>
  </si>
  <si>
    <t>Kamate za primljene zajmove od gradskih proračuna</t>
  </si>
  <si>
    <t>Kamate za primljene zajmove od općinskih proračuna</t>
  </si>
  <si>
    <t>Kamate za primljene zajmove od HZMO-a, HZZ-a, HZZO-a</t>
  </si>
  <si>
    <t>Kamate za primljene zajmove od ostalih izvanproračunskih korisnika državnog proračuna</t>
  </si>
  <si>
    <t>Kamate za primljene zajmove od izvanproračunskih korisnika županijskih, gradskih i općinskih proračuna</t>
  </si>
  <si>
    <t>Diskont na izdane vrijednosne papire</t>
  </si>
  <si>
    <t>Subvencije poljoprivrednicima</t>
  </si>
  <si>
    <t>Subvencije obrtnicima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</si>
  <si>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</si>
  <si>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</si>
  <si>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</si>
  <si>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</si>
  <si>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</si>
  <si>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</si>
  <si>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Tekuće pomoći izvanproračunskim korisnicima županijskih, gradskih i općinskih proračuna</t>
  </si>
  <si>
    <t>Kapitalne pomoći državnom proračunu</t>
  </si>
  <si>
    <t>Kapitalne pomoći županijskim proračunima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</si>
  <si>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</si>
  <si>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</si>
  <si>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</si>
  <si>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</si>
  <si>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Kapitalne pomoći izvanproračunskim korisnicima županijskih, gradskih i općinskih proračuna</t>
  </si>
  <si>
    <t>Tekuće pomoći proračunskim korisnicima državnog proračuna temeljem prijenosa sredstava EU</t>
  </si>
  <si>
    <t>Tekuće pomoći izvanproračunskim korisnicima županijskih, gradskih i općinskih proračuna temeljem prijenosa sredstava EU</t>
  </si>
  <si>
    <t>Kapitalne pomoći proračunskim korisnicima državnog proračuna temeljem prijenosa sredstava EU</t>
  </si>
  <si>
    <t>Kapitalne pomoći izvanproračunskim korisnicima županijskih, gradskih i općinskih proračuna temeljem prijenosa sredstava EU</t>
  </si>
  <si>
    <t xml:space="preserve"> Stipendije i školarine</t>
  </si>
  <si>
    <t>Naknade za pomoć bivšim političkim zatvorenicima i neosnovano pritvorenim osobama</t>
  </si>
  <si>
    <t>Sufinanciranje cijene prijevoza</t>
  </si>
  <si>
    <t>Tekuće donacije građanima i kućanstvima</t>
  </si>
  <si>
    <t>Kapitalne pomoći trgovačkim društvima u javnom sektoru</t>
  </si>
  <si>
    <t>Kapitalne pomoći kreditnim institucijama u javnom sektoru</t>
  </si>
  <si>
    <t>Kapitalne pomoći osiguravajućim društvima u javnom sektoru</t>
  </si>
  <si>
    <t>Kapitalne pomoći ostalim financijskim institucijama u javnom sektoru</t>
  </si>
  <si>
    <t>Kapitalne pomoći trgovačkim društvima izvan javnog sektora</t>
  </si>
  <si>
    <t>Kapitalne pomoći kreditnim institucijama izvan javnog sektora</t>
  </si>
  <si>
    <t>Kapitalne pomoći osiguravajućim društvima izvan javnog sektora</t>
  </si>
  <si>
    <t>Kapitalne pomoći ostalim financijskim institucijama izvan javnog sektora</t>
  </si>
  <si>
    <t>Kapitalne pomoći poljoprivrednicima</t>
  </si>
  <si>
    <t>Kapitalne pomoći obrtnicima</t>
  </si>
  <si>
    <t xml:space="preserve">Rashodi za nabavu neproizvedene dugotrajne imovine u tijelima </t>
  </si>
  <si>
    <t>Rashodi za nabavu neproizvedene dugotrajne imovine kod korisnika</t>
  </si>
  <si>
    <t>Rashodi za nabavu proizvedene dugotrajne imovine u tijelima</t>
  </si>
  <si>
    <t>Rashodi za nabavu proizvedene dugotrajne imovine kod korisnika</t>
  </si>
  <si>
    <t>Rashodi za dodatna ulaganja na nefinancijskoj imovini u tijelima</t>
  </si>
  <si>
    <t>Rashodi za dodatna ulaganja na nefinancijskoj imovini kod korisnika</t>
  </si>
  <si>
    <t>Kontrolni zbroj (AOP 648 do 736)</t>
  </si>
  <si>
    <t>Povrat zajmova danih neprofitnim organizacijama, građanima i kućanstvima u tuzemstvu – dugoročni</t>
  </si>
  <si>
    <t>Povrat zajmova danih kreditnim institucijama u javnom sektoru – dugoročni</t>
  </si>
  <si>
    <t>Povrat zajmova danih osiguravajućim društvima u javnom sektoru – dugoročni</t>
  </si>
  <si>
    <t>Povrat zajmova danih ostalim financijskim institucijama u javnom sektoru – dugoročni</t>
  </si>
  <si>
    <t>Povrat zajmova danih trgovačkim društvima u javnom sektoru – kratkoročni</t>
  </si>
  <si>
    <t>Povrat zajmova danih trgovačkim društvima u javnom sektoru – dugoročni</t>
  </si>
  <si>
    <t>Povrat zajmova danih tuzemnim kreditnim institucijama izvan javnog sektora – dugoročni</t>
  </si>
  <si>
    <t>Povrat zajmova danih tuzemnim osiguravajućim društvima izvan javnog sektora – dugoročni</t>
  </si>
  <si>
    <t>Povrat zajmova danih ostalim tuzemnim financijskim institucijama izvan javnog sektora - dugoročni</t>
  </si>
  <si>
    <t>Povrat zajmova danih tuzemnim trgovačkim društvima izvan javnog sektora - kratkoročni</t>
  </si>
  <si>
    <t>Povrat zajmova danih tuzemnim trgovačkim društvima izvan javnog sektora - dugoročni</t>
  </si>
  <si>
    <t>Povrat zajmova danih tuzemnim obrtnicima - kratkoročni</t>
  </si>
  <si>
    <t>Povrat zajmova danih tuzemnim obrtnicima - dugoročni</t>
  </si>
  <si>
    <t>Povrat zajmova danih državnom proračunu - kratkoročni</t>
  </si>
  <si>
    <t>Povrat zajmova danih državnom proračunu - dugoročni</t>
  </si>
  <si>
    <t>Povrat zajmova danih županijskim proračunima - kratkoročni</t>
  </si>
  <si>
    <t>Povrat zajmova danih županijskim proračunima - dugoročni</t>
  </si>
  <si>
    <t>Povrat zajmova danih gradskim proračunima - kratkoročni</t>
  </si>
  <si>
    <t>Povrat zajmova danih gradskim proračunima - dugoročni</t>
  </si>
  <si>
    <t>Povrat zajmova danih općinskim proračunima - kratkoročni</t>
  </si>
  <si>
    <t>Povrat zajmova danih općinskim proračunima - dugoročni</t>
  </si>
  <si>
    <t>Povrat zajmova danih HZMO-u, HZZ-u i HZZO-u - kratkoročni</t>
  </si>
  <si>
    <t>Povrat zajmova danih HZMO-u, HZZ-u i HZZO-u - dugoročni</t>
  </si>
  <si>
    <t>Povrat zajmova danih ostalim izvanproračunskim korisnicima državnog proračuna - kratkoročni</t>
  </si>
  <si>
    <t>Povrat zajmova danih ostalim izvanproračunskim korisnicima državnog proračuna - dugoročni</t>
  </si>
  <si>
    <t>Povrat zajmova danih izvanproračunskim korisnicima županijskih, gradskih i općinskih proračuna - kratkoročni</t>
  </si>
  <si>
    <t>Povrat zajmova danih izvanproračunskim korisnicima županijskih, gradskih i općinskih proračuna - dugoročni</t>
  </si>
  <si>
    <t>Ostali vrijednosni papiri - tuzemni - dugoročni</t>
  </si>
  <si>
    <t>Primljeni zajmovi od međunarodnih organizacija - dugoročni</t>
  </si>
  <si>
    <t>Primljeni krediti i zajmovi od institucija i tijela EU - dugoročni</t>
  </si>
  <si>
    <t>Primljeni zajmovi od inozemnih vlada u EU - dugoročni</t>
  </si>
  <si>
    <t>Primljeni zajmovi od inozemnih vlada izvan EU - dugoročni</t>
  </si>
  <si>
    <t>Primljeni krediti od kreditnih institucija u javnom sektoru - kratkoročni</t>
  </si>
  <si>
    <t>Primljeni krediti od kreditnih institucija u javnom sektoru - dugoročni</t>
  </si>
  <si>
    <t>Primljeni zajmovi od osiguravajućih društava u javnom sektoru - dugoročni</t>
  </si>
  <si>
    <t>Primljeni zajmovi od ostalih financijskih institucija u javnom sektoru - dugoročni</t>
  </si>
  <si>
    <t>Primljeni zajmovi od trgovačkih društava u javnom sektoru - dugoročni</t>
  </si>
  <si>
    <t>Primljeni krediti od tuzemnih kreditnih institucija izvan javnog sektora - kratkoročni</t>
  </si>
  <si>
    <t>Pomoći ostalih JLS</t>
  </si>
  <si>
    <t>Proračunski korisnik: TEHNIČKA ŠKOLA ZA STROJARSTVO I BRODOGRADNJU</t>
  </si>
  <si>
    <t>Žiro račun:  HR57 2430 0091 1170 1444 0</t>
  </si>
  <si>
    <t>Matični broj:  67100119298</t>
  </si>
  <si>
    <t>Šifra djelatnosti: 222</t>
  </si>
  <si>
    <t>U Rijeci, 30. siječnja 2015. godine</t>
  </si>
  <si>
    <t xml:space="preserve">Osoba za kontaktiranje: Toni Mataija, dipl.oec.                                                          </t>
  </si>
  <si>
    <t xml:space="preserve">Telefon: 051/675-739 ; 051/675-746 </t>
  </si>
  <si>
    <t xml:space="preserve">Đordano Bucci, dipl.ing.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</si>
</sst>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22" x14ac:knownFonts="1">
    <font>
      <sz val="10"/>
      <name val="Arial"/>
      <charset val="238"/>
    </font>
    <font>
      <sz val="10"/>
      <name val="Arial"/>
      <charset val="238"/>
    </font>
    <font>
      <b/>
      <sz val="14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family val="2"/>
      <charset val="238"/>
    </font>
    <font>
      <b/>
      <sz val="12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8"/>
      <name val="MS Sans Serif"/>
      <charset val="238"/>
    </font>
    <font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charset val="238"/>
    </font>
    <font>
      <sz val="9.5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8"/>
      </patternFill>
    </fill>
    <fill>
      <patternFill patternType="solid">
        <fgColor indexed="56"/>
        <bgColor indexed="64"/>
      </patternFill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8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64"/>
      </top>
      <bottom/>
      <diagonal/>
    </border>
    <border>
      <left style="thin">
        <color indexed="55"/>
      </left>
      <right style="thin">
        <color indexed="55"/>
      </right>
      <top style="hair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hair">
        <color indexed="55"/>
      </bottom>
      <diagonal/>
    </border>
    <border>
      <left style="medium">
        <color indexed="64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thin">
        <color indexed="55"/>
      </right>
      <top style="hair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hair">
        <color indexed="55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/>
      <bottom style="hair">
        <color indexed="55"/>
      </bottom>
      <diagonal/>
    </border>
    <border>
      <left style="medium">
        <color indexed="64"/>
      </left>
      <right style="thin">
        <color indexed="55"/>
      </right>
      <top/>
      <bottom style="hair">
        <color indexed="64"/>
      </bottom>
      <diagonal/>
    </border>
    <border>
      <left style="medium">
        <color indexed="64"/>
      </left>
      <right style="thin">
        <color indexed="55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55"/>
      </right>
      <top style="hair">
        <color indexed="64"/>
      </top>
      <bottom/>
      <diagonal/>
    </border>
    <border>
      <left style="medium">
        <color indexed="64"/>
      </left>
      <right style="thin">
        <color indexed="55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hair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/>
      <top style="hair">
        <color indexed="55"/>
      </top>
      <bottom style="thin">
        <color indexed="64"/>
      </bottom>
      <diagonal/>
    </border>
    <border>
      <left style="thin">
        <color indexed="55"/>
      </left>
      <right/>
      <top style="hair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64"/>
      </bottom>
      <diagonal/>
    </border>
    <border>
      <left style="thin">
        <color indexed="55"/>
      </left>
      <right/>
      <top style="hair">
        <color indexed="64"/>
      </top>
      <bottom style="hair">
        <color indexed="64"/>
      </bottom>
      <diagonal/>
    </border>
    <border>
      <left style="thin">
        <color indexed="55"/>
      </left>
      <right/>
      <top style="hair">
        <color indexed="64"/>
      </top>
      <bottom/>
      <diagonal/>
    </border>
    <border>
      <left style="thin">
        <color indexed="55"/>
      </left>
      <right/>
      <top style="hair">
        <color indexed="64"/>
      </top>
      <bottom style="thin">
        <color indexed="64"/>
      </bottom>
      <diagonal/>
    </border>
    <border>
      <left style="thin">
        <color indexed="55"/>
      </left>
      <right/>
      <top style="hair">
        <color indexed="55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55"/>
      </bottom>
      <diagonal/>
    </border>
    <border>
      <left style="medium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55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16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vertical="top"/>
      <protection hidden="1"/>
    </xf>
    <xf numFmtId="0" fontId="0" fillId="0" borderId="0" xfId="0" applyAlignment="1">
      <alignment shrinkToFit="1"/>
    </xf>
    <xf numFmtId="0" fontId="4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>
      <alignment vertical="center"/>
    </xf>
    <xf numFmtId="1" fontId="12" fillId="2" borderId="1" xfId="2" applyNumberFormat="1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3" xfId="2" applyNumberFormat="1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 applyProtection="1">
      <alignment horizontal="right" vertical="center" shrinkToFit="1"/>
      <protection hidden="1"/>
    </xf>
    <xf numFmtId="49" fontId="11" fillId="0" borderId="4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4" xfId="2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 applyProtection="1">
      <alignment horizontal="right" vertical="center" shrinkToFit="1"/>
      <protection hidden="1"/>
    </xf>
    <xf numFmtId="3" fontId="11" fillId="0" borderId="4" xfId="0" applyNumberFormat="1" applyFont="1" applyFill="1" applyBorder="1" applyAlignment="1" applyProtection="1">
      <alignment horizontal="right" vertical="center" shrinkToFit="1"/>
      <protection locked="0"/>
    </xf>
    <xf numFmtId="49" fontId="11" fillId="0" borderId="4" xfId="0" applyNumberFormat="1" applyFont="1" applyFill="1" applyBorder="1" applyAlignment="1" applyProtection="1">
      <alignment horizontal="left" vertical="center" shrinkToFit="1"/>
      <protection hidden="1"/>
    </xf>
    <xf numFmtId="49" fontId="11" fillId="0" borderId="5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5" xfId="2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 shrinkToFit="1"/>
      <protection locked="0"/>
    </xf>
    <xf numFmtId="3" fontId="11" fillId="4" borderId="5" xfId="0" applyNumberFormat="1" applyFont="1" applyFill="1" applyBorder="1" applyAlignment="1" applyProtection="1">
      <alignment horizontal="right" vertical="center" shrinkToFit="1"/>
      <protection hidden="1"/>
    </xf>
    <xf numFmtId="0" fontId="13" fillId="0" borderId="0" xfId="0" applyFont="1" applyBorder="1" applyAlignment="1">
      <alignment vertical="center"/>
    </xf>
    <xf numFmtId="3" fontId="11" fillId="0" borderId="3" xfId="0" applyNumberFormat="1" applyFont="1" applyFill="1" applyBorder="1" applyAlignment="1" applyProtection="1">
      <alignment horizontal="right" vertical="center" shrinkToFit="1"/>
      <protection locked="0"/>
    </xf>
    <xf numFmtId="49" fontId="11" fillId="0" borderId="6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6" xfId="2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 applyProtection="1">
      <alignment horizontal="right" vertical="center" shrinkToFit="1"/>
      <protection locked="0"/>
    </xf>
    <xf numFmtId="49" fontId="15" fillId="0" borderId="7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7" xfId="2" applyNumberFormat="1" applyFont="1" applyFill="1" applyBorder="1" applyAlignment="1">
      <alignment horizontal="center" vertical="center" wrapText="1"/>
    </xf>
    <xf numFmtId="3" fontId="11" fillId="4" borderId="7" xfId="0" applyNumberFormat="1" applyFont="1" applyFill="1" applyBorder="1" applyAlignment="1" applyProtection="1">
      <alignment horizontal="right" vertical="center" shrinkToFit="1"/>
      <protection hidden="1"/>
    </xf>
    <xf numFmtId="49" fontId="11" fillId="0" borderId="8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8" xfId="2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 applyProtection="1">
      <alignment horizontal="right" vertical="center" shrinkToFit="1"/>
      <protection locked="0"/>
    </xf>
    <xf numFmtId="49" fontId="11" fillId="0" borderId="9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9" xfId="2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 applyProtection="1">
      <alignment horizontal="right" vertical="center" shrinkToFit="1"/>
      <protection locked="0"/>
    </xf>
    <xf numFmtId="49" fontId="11" fillId="0" borderId="10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10" xfId="2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shrinkToFit="1"/>
      <protection locked="0"/>
    </xf>
    <xf numFmtId="49" fontId="11" fillId="0" borderId="10" xfId="0" applyNumberFormat="1" applyFont="1" applyFill="1" applyBorder="1" applyAlignment="1" applyProtection="1">
      <alignment horizontal="left" vertical="center" shrinkToFit="1"/>
      <protection hidden="1"/>
    </xf>
    <xf numFmtId="49" fontId="11" fillId="0" borderId="11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11" xfId="2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 applyProtection="1">
      <alignment horizontal="right" vertical="center" shrinkToFit="1"/>
      <protection locked="0"/>
    </xf>
    <xf numFmtId="49" fontId="11" fillId="0" borderId="9" xfId="0" applyNumberFormat="1" applyFont="1" applyFill="1" applyBorder="1" applyAlignment="1" applyProtection="1">
      <alignment horizontal="left" vertical="center" shrinkToFit="1"/>
      <protection hidden="1"/>
    </xf>
    <xf numFmtId="49" fontId="15" fillId="0" borderId="12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12" xfId="2" applyNumberFormat="1" applyFont="1" applyFill="1" applyBorder="1" applyAlignment="1">
      <alignment horizontal="center" vertical="center" wrapText="1"/>
    </xf>
    <xf numFmtId="3" fontId="11" fillId="4" borderId="12" xfId="0" applyNumberFormat="1" applyFont="1" applyFill="1" applyBorder="1" applyAlignment="1" applyProtection="1">
      <alignment horizontal="right" vertical="center" shrinkToFit="1"/>
      <protection hidden="1"/>
    </xf>
    <xf numFmtId="3" fontId="11" fillId="4" borderId="13" xfId="0" applyNumberFormat="1" applyFont="1" applyFill="1" applyBorder="1" applyAlignment="1" applyProtection="1">
      <alignment horizontal="right" vertical="center" shrinkToFit="1"/>
      <protection hidden="1"/>
    </xf>
    <xf numFmtId="3" fontId="11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11" fillId="4" borderId="14" xfId="0" applyNumberFormat="1" applyFont="1" applyFill="1" applyBorder="1" applyAlignment="1" applyProtection="1">
      <alignment horizontal="right" vertical="center" shrinkToFit="1"/>
      <protection hidden="1"/>
    </xf>
    <xf numFmtId="0" fontId="3" fillId="5" borderId="0" xfId="0" applyFont="1" applyFill="1" applyBorder="1" applyAlignment="1">
      <alignment horizontal="left" vertical="center"/>
    </xf>
    <xf numFmtId="1" fontId="12" fillId="3" borderId="15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 vertical="center"/>
      <protection hidden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3" applyFont="1" applyFill="1" applyBorder="1" applyAlignment="1">
      <alignment horizontal="center" vertical="center"/>
    </xf>
    <xf numFmtId="0" fontId="8" fillId="6" borderId="18" xfId="3" applyFont="1" applyFill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horizontal="center" vertical="center" wrapText="1"/>
      <protection hidden="1"/>
    </xf>
    <xf numFmtId="43" fontId="8" fillId="0" borderId="19" xfId="1" applyFont="1" applyBorder="1" applyAlignment="1" applyProtection="1">
      <alignment horizontal="center" vertical="center" wrapText="1"/>
      <protection hidden="1"/>
    </xf>
    <xf numFmtId="1" fontId="12" fillId="2" borderId="21" xfId="2" applyNumberFormat="1" applyFont="1" applyFill="1" applyBorder="1" applyAlignment="1">
      <alignment horizontal="center" vertical="center" wrapText="1"/>
    </xf>
    <xf numFmtId="49" fontId="11" fillId="0" borderId="22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23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24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23" xfId="2" applyNumberFormat="1" applyFont="1" applyFill="1" applyBorder="1" applyAlignment="1" applyProtection="1">
      <alignment horizontal="left" vertical="center" shrinkToFit="1"/>
      <protection hidden="1"/>
    </xf>
    <xf numFmtId="49" fontId="11" fillId="0" borderId="25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26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27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28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29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30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31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32" xfId="2" applyNumberFormat="1" applyFont="1" applyFill="1" applyBorder="1" applyAlignment="1" applyProtection="1">
      <alignment horizontal="left" vertical="center" wrapText="1"/>
      <protection hidden="1"/>
    </xf>
    <xf numFmtId="49" fontId="11" fillId="0" borderId="33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33" xfId="2" applyNumberFormat="1" applyFont="1" applyFill="1" applyBorder="1" applyAlignment="1">
      <alignment horizontal="center" vertical="center" wrapText="1"/>
    </xf>
    <xf numFmtId="3" fontId="11" fillId="0" borderId="34" xfId="0" applyNumberFormat="1" applyFont="1" applyFill="1" applyBorder="1" applyAlignment="1" applyProtection="1">
      <alignment horizontal="right" vertical="center" shrinkToFit="1"/>
      <protection locked="0"/>
    </xf>
    <xf numFmtId="0" fontId="3" fillId="5" borderId="35" xfId="0" applyFont="1" applyFill="1" applyBorder="1" applyAlignment="1">
      <alignment horizontal="left" vertical="center"/>
    </xf>
    <xf numFmtId="43" fontId="17" fillId="0" borderId="0" xfId="1" applyFont="1" applyAlignment="1" applyProtection="1">
      <protection hidden="1"/>
    </xf>
    <xf numFmtId="0" fontId="4" fillId="0" borderId="0" xfId="0" applyFont="1" applyBorder="1" applyAlignment="1" applyProtection="1">
      <protection locked="0"/>
    </xf>
    <xf numFmtId="0" fontId="17" fillId="0" borderId="0" xfId="0" applyFont="1" applyAlignment="1" applyProtection="1">
      <protection hidden="1"/>
    </xf>
    <xf numFmtId="0" fontId="18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3" fontId="11" fillId="4" borderId="36" xfId="0" applyNumberFormat="1" applyFont="1" applyFill="1" applyBorder="1" applyAlignment="1" applyProtection="1">
      <alignment horizontal="right" vertical="center" shrinkToFit="1"/>
      <protection hidden="1"/>
    </xf>
    <xf numFmtId="3" fontId="11" fillId="4" borderId="37" xfId="0" applyNumberFormat="1" applyFont="1" applyFill="1" applyBorder="1" applyAlignment="1" applyProtection="1">
      <alignment horizontal="right" vertical="center" shrinkToFit="1"/>
      <protection hidden="1"/>
    </xf>
    <xf numFmtId="3" fontId="11" fillId="0" borderId="37" xfId="0" applyNumberFormat="1" applyFont="1" applyFill="1" applyBorder="1" applyAlignment="1" applyProtection="1">
      <alignment horizontal="right" vertical="center" shrinkToFit="1"/>
      <protection locked="0"/>
    </xf>
    <xf numFmtId="1" fontId="12" fillId="3" borderId="38" xfId="0" applyNumberFormat="1" applyFont="1" applyFill="1" applyBorder="1" applyAlignment="1" applyProtection="1">
      <alignment horizontal="center" vertical="center"/>
    </xf>
    <xf numFmtId="3" fontId="11" fillId="0" borderId="39" xfId="0" applyNumberFormat="1" applyFont="1" applyFill="1" applyBorder="1" applyAlignment="1" applyProtection="1">
      <alignment horizontal="right" vertical="center" shrinkToFit="1"/>
      <protection locked="0"/>
    </xf>
    <xf numFmtId="3" fontId="11" fillId="4" borderId="39" xfId="0" applyNumberFormat="1" applyFont="1" applyFill="1" applyBorder="1" applyAlignment="1" applyProtection="1">
      <alignment horizontal="right" vertical="center" shrinkToFit="1"/>
      <protection hidden="1"/>
    </xf>
    <xf numFmtId="3" fontId="11" fillId="0" borderId="40" xfId="0" applyNumberFormat="1" applyFont="1" applyFill="1" applyBorder="1" applyAlignment="1" applyProtection="1">
      <alignment horizontal="right" vertical="center" shrinkToFit="1"/>
      <protection locked="0"/>
    </xf>
    <xf numFmtId="3" fontId="11" fillId="4" borderId="41" xfId="0" applyNumberFormat="1" applyFont="1" applyFill="1" applyBorder="1" applyAlignment="1" applyProtection="1">
      <alignment horizontal="right" vertical="center" shrinkToFit="1"/>
      <protection hidden="1"/>
    </xf>
    <xf numFmtId="3" fontId="11" fillId="0" borderId="42" xfId="0" applyNumberFormat="1" applyFont="1" applyFill="1" applyBorder="1" applyAlignment="1" applyProtection="1">
      <alignment horizontal="right" vertical="center" shrinkToFit="1"/>
      <protection locked="0"/>
    </xf>
    <xf numFmtId="3" fontId="11" fillId="0" borderId="43" xfId="0" applyNumberFormat="1" applyFont="1" applyFill="1" applyBorder="1" applyAlignment="1" applyProtection="1">
      <alignment horizontal="right" vertical="center" shrinkToFit="1"/>
      <protection locked="0"/>
    </xf>
    <xf numFmtId="3" fontId="11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11" fillId="0" borderId="45" xfId="0" applyNumberFormat="1" applyFont="1" applyFill="1" applyBorder="1" applyAlignment="1" applyProtection="1">
      <alignment horizontal="right" vertical="center" shrinkToFit="1"/>
      <protection locked="0"/>
    </xf>
    <xf numFmtId="3" fontId="11" fillId="4" borderId="46" xfId="0" applyNumberFormat="1" applyFont="1" applyFill="1" applyBorder="1" applyAlignment="1" applyProtection="1">
      <alignment horizontal="right" vertical="center" shrinkToFit="1"/>
      <protection hidden="1"/>
    </xf>
    <xf numFmtId="3" fontId="11" fillId="0" borderId="47" xfId="0" applyNumberFormat="1" applyFont="1" applyFill="1" applyBorder="1" applyAlignment="1" applyProtection="1">
      <alignment horizontal="right" vertical="center" shrinkToFit="1"/>
      <protection locked="0"/>
    </xf>
    <xf numFmtId="0" fontId="3" fillId="5" borderId="48" xfId="0" applyFont="1" applyFill="1" applyBorder="1" applyAlignment="1">
      <alignment horizontal="left" vertical="center"/>
    </xf>
    <xf numFmtId="0" fontId="11" fillId="5" borderId="48" xfId="0" applyFont="1" applyFill="1" applyBorder="1" applyAlignment="1">
      <alignment vertical="center"/>
    </xf>
    <xf numFmtId="0" fontId="3" fillId="5" borderId="49" xfId="0" applyFont="1" applyFill="1" applyBorder="1" applyAlignment="1">
      <alignment horizontal="left" vertical="center"/>
    </xf>
    <xf numFmtId="0" fontId="8" fillId="6" borderId="50" xfId="0" applyFont="1" applyFill="1" applyBorder="1" applyAlignment="1" applyProtection="1">
      <alignment horizontal="center" vertical="center" wrapText="1"/>
      <protection hidden="1"/>
    </xf>
    <xf numFmtId="43" fontId="8" fillId="0" borderId="51" xfId="1" applyFont="1" applyBorder="1" applyAlignment="1" applyProtection="1">
      <alignment horizontal="center" vertical="center" wrapText="1"/>
      <protection hidden="1"/>
    </xf>
    <xf numFmtId="1" fontId="12" fillId="3" borderId="52" xfId="0" applyNumberFormat="1" applyFont="1" applyFill="1" applyBorder="1" applyAlignment="1" applyProtection="1">
      <alignment horizontal="center" vertical="center"/>
    </xf>
    <xf numFmtId="3" fontId="19" fillId="0" borderId="53" xfId="0" applyNumberFormat="1" applyFont="1" applyFill="1" applyBorder="1" applyAlignment="1" applyProtection="1">
      <alignment horizontal="center" vertical="center" wrapText="1"/>
      <protection hidden="1"/>
    </xf>
    <xf numFmtId="3" fontId="19" fillId="0" borderId="5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55" xfId="0" applyFont="1" applyBorder="1" applyAlignment="1" applyProtection="1">
      <alignment horizontal="center" vertical="center" wrapText="1"/>
      <protection hidden="1"/>
    </xf>
    <xf numFmtId="1" fontId="12" fillId="3" borderId="56" xfId="0" applyNumberFormat="1" applyFont="1" applyFill="1" applyBorder="1" applyAlignment="1" applyProtection="1">
      <alignment horizontal="center" vertical="center"/>
    </xf>
    <xf numFmtId="0" fontId="3" fillId="5" borderId="57" xfId="0" applyFont="1" applyFill="1" applyBorder="1" applyAlignment="1">
      <alignment horizontal="left" vertical="center"/>
    </xf>
    <xf numFmtId="3" fontId="11" fillId="4" borderId="58" xfId="0" applyNumberFormat="1" applyFont="1" applyFill="1" applyBorder="1" applyAlignment="1" applyProtection="1">
      <alignment horizontal="right" vertical="center" shrinkToFit="1"/>
      <protection hidden="1"/>
    </xf>
    <xf numFmtId="3" fontId="11" fillId="4" borderId="59" xfId="0" applyNumberFormat="1" applyFont="1" applyFill="1" applyBorder="1" applyAlignment="1" applyProtection="1">
      <alignment horizontal="right" vertical="center" shrinkToFit="1"/>
      <protection hidden="1"/>
    </xf>
    <xf numFmtId="3" fontId="11" fillId="0" borderId="60" xfId="0" applyNumberFormat="1" applyFont="1" applyFill="1" applyBorder="1" applyAlignment="1" applyProtection="1">
      <alignment horizontal="right" vertical="center" shrinkToFit="1"/>
      <protection hidden="1"/>
    </xf>
    <xf numFmtId="3" fontId="11" fillId="0" borderId="61" xfId="0" applyNumberFormat="1" applyFont="1" applyFill="1" applyBorder="1" applyAlignment="1" applyProtection="1">
      <alignment horizontal="right" vertical="center" shrinkToFit="1"/>
      <protection hidden="1"/>
    </xf>
    <xf numFmtId="3" fontId="11" fillId="4" borderId="62" xfId="0" applyNumberFormat="1" applyFont="1" applyFill="1" applyBorder="1" applyAlignment="1" applyProtection="1">
      <alignment horizontal="right" vertical="center" shrinkToFit="1"/>
      <protection hidden="1"/>
    </xf>
    <xf numFmtId="3" fontId="11" fillId="0" borderId="63" xfId="0" applyNumberFormat="1" applyFont="1" applyFill="1" applyBorder="1" applyAlignment="1" applyProtection="1">
      <alignment horizontal="right" vertical="center" shrinkToFit="1"/>
      <protection hidden="1"/>
    </xf>
    <xf numFmtId="3" fontId="11" fillId="4" borderId="64" xfId="0" applyNumberFormat="1" applyFont="1" applyFill="1" applyBorder="1" applyAlignment="1" applyProtection="1">
      <alignment horizontal="right" vertical="center" shrinkToFit="1"/>
      <protection hidden="1"/>
    </xf>
    <xf numFmtId="3" fontId="11" fillId="4" borderId="65" xfId="0" applyNumberFormat="1" applyFont="1" applyFill="1" applyBorder="1" applyAlignment="1" applyProtection="1">
      <alignment horizontal="right" vertical="center" shrinkToFit="1"/>
      <protection hidden="1"/>
    </xf>
    <xf numFmtId="0" fontId="11" fillId="5" borderId="49" xfId="0" applyFont="1" applyFill="1" applyBorder="1" applyAlignment="1">
      <alignment vertical="center"/>
    </xf>
    <xf numFmtId="3" fontId="11" fillId="0" borderId="66" xfId="0" applyNumberFormat="1" applyFont="1" applyFill="1" applyBorder="1" applyAlignment="1" applyProtection="1">
      <alignment horizontal="right" vertical="center" shrinkToFi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 wrapText="1"/>
      <protection hidden="1"/>
    </xf>
    <xf numFmtId="43" fontId="17" fillId="0" borderId="0" xfId="1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7" fillId="0" borderId="0" xfId="0" applyFont="1" applyBorder="1" applyProtection="1">
      <protection hidden="1"/>
    </xf>
    <xf numFmtId="0" fontId="17" fillId="0" borderId="0" xfId="0" applyFont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43" fontId="11" fillId="0" borderId="0" xfId="1" applyFont="1" applyFill="1" applyProtection="1">
      <protection hidden="1"/>
    </xf>
    <xf numFmtId="0" fontId="11" fillId="0" borderId="0" xfId="0" applyFont="1" applyProtection="1">
      <protection hidden="1"/>
    </xf>
    <xf numFmtId="43" fontId="17" fillId="0" borderId="0" xfId="1" applyFont="1" applyProtection="1">
      <protection hidden="1"/>
    </xf>
    <xf numFmtId="0" fontId="4" fillId="7" borderId="0" xfId="0" applyFont="1" applyFill="1" applyAlignment="1" applyProtection="1">
      <alignment horizontal="center"/>
      <protection locked="0"/>
    </xf>
    <xf numFmtId="0" fontId="17" fillId="7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hidden="1"/>
    </xf>
    <xf numFmtId="43" fontId="17" fillId="0" borderId="0" xfId="1" applyFont="1" applyFill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7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6" borderId="71" xfId="0" applyFont="1" applyFill="1" applyBorder="1" applyAlignment="1" applyProtection="1">
      <alignment horizontal="left"/>
      <protection locked="0"/>
    </xf>
    <xf numFmtId="0" fontId="4" fillId="6" borderId="71" xfId="0" applyFont="1" applyFill="1" applyBorder="1" applyAlignment="1" applyProtection="1">
      <alignment horizontal="left"/>
      <protection locked="0"/>
    </xf>
    <xf numFmtId="0" fontId="7" fillId="6" borderId="35" xfId="0" applyFont="1" applyFill="1" applyBorder="1" applyAlignment="1" applyProtection="1">
      <alignment horizontal="left"/>
      <protection locked="0"/>
    </xf>
    <xf numFmtId="0" fontId="4" fillId="6" borderId="35" xfId="0" applyFont="1" applyFill="1" applyBorder="1" applyAlignment="1" applyProtection="1">
      <alignment horizontal="left"/>
      <protection locked="0"/>
    </xf>
    <xf numFmtId="0" fontId="4" fillId="6" borderId="7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17" fillId="6" borderId="0" xfId="0" applyFont="1" applyFill="1" applyAlignment="1" applyProtection="1">
      <alignment horizontal="center"/>
      <protection locked="0"/>
    </xf>
    <xf numFmtId="0" fontId="4" fillId="6" borderId="71" xfId="0" applyFont="1" applyFill="1" applyBorder="1" applyAlignment="1" applyProtection="1">
      <protection locked="0"/>
    </xf>
    <xf numFmtId="0" fontId="0" fillId="6" borderId="71" xfId="0" applyFill="1" applyBorder="1" applyAlignment="1" applyProtection="1">
      <protection locked="0"/>
    </xf>
    <xf numFmtId="0" fontId="3" fillId="5" borderId="67" xfId="3" applyFont="1" applyFill="1" applyBorder="1" applyAlignment="1" applyProtection="1">
      <alignment horizontal="left" vertical="center"/>
      <protection hidden="1"/>
    </xf>
    <xf numFmtId="0" fontId="3" fillId="0" borderId="35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5" borderId="67" xfId="3" applyFont="1" applyFill="1" applyBorder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top" shrinkToFit="1"/>
      <protection hidden="1"/>
    </xf>
    <xf numFmtId="0" fontId="0" fillId="0" borderId="0" xfId="0" applyAlignment="1">
      <alignment shrinkToFit="1"/>
    </xf>
    <xf numFmtId="49" fontId="3" fillId="8" borderId="67" xfId="2" applyNumberFormat="1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3" fillId="5" borderId="68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</cellXfs>
  <cellStyles count="4">
    <cellStyle name="Normal_Podaci" xfId="2"/>
    <cellStyle name="Normal_Sheet1" xfId="3"/>
    <cellStyle name="Normalno" xfId="0" builtinId="0"/>
    <cellStyle name="Zarez" xfId="1" builtinId="3"/>
  </cellStyles>
  <dxfs count="3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RAS"/>
      <sheetName val="NT"/>
      <sheetName val="RasF"/>
      <sheetName val="PVRIO"/>
      <sheetName val="Bil"/>
      <sheetName val="Obv"/>
      <sheetName val="SPRRAS"/>
      <sheetName val="Kont"/>
      <sheetName val="Sifre"/>
      <sheetName val="Prom"/>
    </sheetNames>
    <sheetDataSet>
      <sheetData sheetId="0"/>
      <sheetData sheetId="1"/>
      <sheetData sheetId="2"/>
      <sheetData sheetId="3">
        <row r="12">
          <cell r="E12">
            <v>4966751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283</v>
          </cell>
        </row>
        <row r="79">
          <cell r="E79">
            <v>283</v>
          </cell>
        </row>
        <row r="80">
          <cell r="E80">
            <v>0</v>
          </cell>
        </row>
        <row r="81">
          <cell r="E81">
            <v>283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30316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30316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30316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42024</v>
          </cell>
        </row>
        <row r="119">
          <cell r="E119">
            <v>37224</v>
          </cell>
        </row>
        <row r="120">
          <cell r="E120">
            <v>0</v>
          </cell>
        </row>
        <row r="121">
          <cell r="E121">
            <v>37224</v>
          </cell>
        </row>
        <row r="122">
          <cell r="E122">
            <v>4800</v>
          </cell>
        </row>
        <row r="123">
          <cell r="E123">
            <v>4800</v>
          </cell>
        </row>
        <row r="124">
          <cell r="E124">
            <v>0</v>
          </cell>
        </row>
        <row r="125">
          <cell r="E125">
            <v>4894128</v>
          </cell>
        </row>
        <row r="126">
          <cell r="E126">
            <v>4894128</v>
          </cell>
        </row>
        <row r="127">
          <cell r="E127">
            <v>4894128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4930613</v>
          </cell>
        </row>
        <row r="144">
          <cell r="E144">
            <v>4214232</v>
          </cell>
        </row>
        <row r="145">
          <cell r="E145">
            <v>3573632</v>
          </cell>
        </row>
        <row r="146">
          <cell r="E146">
            <v>3573632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49033</v>
          </cell>
        </row>
        <row r="151">
          <cell r="E151">
            <v>49033</v>
          </cell>
        </row>
        <row r="152">
          <cell r="E152">
            <v>591567</v>
          </cell>
        </row>
        <row r="153">
          <cell r="E153">
            <v>0</v>
          </cell>
        </row>
        <row r="154">
          <cell r="E154">
            <v>530757</v>
          </cell>
        </row>
        <row r="155">
          <cell r="E155">
            <v>60810</v>
          </cell>
        </row>
        <row r="156">
          <cell r="E156">
            <v>713899</v>
          </cell>
        </row>
        <row r="157">
          <cell r="E157">
            <v>157787</v>
          </cell>
        </row>
        <row r="158">
          <cell r="E158">
            <v>43662</v>
          </cell>
        </row>
        <row r="159">
          <cell r="E159">
            <v>114125</v>
          </cell>
        </row>
        <row r="160">
          <cell r="E160">
            <v>0</v>
          </cell>
        </row>
        <row r="161">
          <cell r="E161">
            <v>0</v>
          </cell>
        </row>
        <row r="162">
          <cell r="E162">
            <v>222680</v>
          </cell>
        </row>
        <row r="163">
          <cell r="E163">
            <v>24076</v>
          </cell>
        </row>
        <row r="164">
          <cell r="E164">
            <v>19400</v>
          </cell>
        </row>
        <row r="165">
          <cell r="E165">
            <v>140883</v>
          </cell>
        </row>
        <row r="166">
          <cell r="E166">
            <v>24388</v>
          </cell>
        </row>
        <row r="167">
          <cell r="E167">
            <v>10684</v>
          </cell>
        </row>
        <row r="168">
          <cell r="E168">
            <v>0</v>
          </cell>
        </row>
        <row r="169">
          <cell r="E169">
            <v>3249</v>
          </cell>
        </row>
        <row r="170">
          <cell r="E170">
            <v>324871</v>
          </cell>
        </row>
        <row r="171">
          <cell r="E171">
            <v>10575</v>
          </cell>
        </row>
        <row r="172">
          <cell r="E172">
            <v>185394</v>
          </cell>
        </row>
        <row r="173">
          <cell r="E173">
            <v>9640</v>
          </cell>
        </row>
        <row r="174">
          <cell r="E174">
            <v>53774</v>
          </cell>
        </row>
        <row r="175">
          <cell r="E175">
            <v>0</v>
          </cell>
        </row>
        <row r="176">
          <cell r="E176">
            <v>23286</v>
          </cell>
        </row>
        <row r="177">
          <cell r="E177">
            <v>34707</v>
          </cell>
        </row>
        <row r="178">
          <cell r="E178">
            <v>6579</v>
          </cell>
        </row>
        <row r="179">
          <cell r="E179">
            <v>916</v>
          </cell>
        </row>
        <row r="180">
          <cell r="E180">
            <v>0</v>
          </cell>
        </row>
        <row r="181">
          <cell r="E181">
            <v>0</v>
          </cell>
        </row>
        <row r="182">
          <cell r="E182">
            <v>8561</v>
          </cell>
        </row>
        <row r="183">
          <cell r="E183">
            <v>0</v>
          </cell>
        </row>
        <row r="184">
          <cell r="E184">
            <v>843</v>
          </cell>
        </row>
        <row r="185">
          <cell r="E185">
            <v>6698</v>
          </cell>
        </row>
        <row r="186">
          <cell r="E186">
            <v>0</v>
          </cell>
        </row>
        <row r="187">
          <cell r="E187">
            <v>0</v>
          </cell>
        </row>
        <row r="188">
          <cell r="E188">
            <v>1020</v>
          </cell>
        </row>
        <row r="189">
          <cell r="E189">
            <v>2482</v>
          </cell>
        </row>
        <row r="190">
          <cell r="E190">
            <v>0</v>
          </cell>
        </row>
        <row r="191">
          <cell r="E191">
            <v>0</v>
          </cell>
        </row>
        <row r="192">
          <cell r="E192">
            <v>0</v>
          </cell>
        </row>
        <row r="193">
          <cell r="E193">
            <v>0</v>
          </cell>
        </row>
        <row r="194">
          <cell r="E194">
            <v>0</v>
          </cell>
        </row>
        <row r="195">
          <cell r="E195">
            <v>0</v>
          </cell>
        </row>
        <row r="196">
          <cell r="E196">
            <v>0</v>
          </cell>
        </row>
        <row r="197">
          <cell r="E197">
            <v>0</v>
          </cell>
        </row>
        <row r="198">
          <cell r="E198">
            <v>0</v>
          </cell>
        </row>
        <row r="199">
          <cell r="E199">
            <v>0</v>
          </cell>
        </row>
        <row r="200">
          <cell r="E200">
            <v>0</v>
          </cell>
        </row>
        <row r="201">
          <cell r="E201">
            <v>0</v>
          </cell>
        </row>
        <row r="202">
          <cell r="E202">
            <v>0</v>
          </cell>
        </row>
        <row r="203">
          <cell r="E203">
            <v>2482</v>
          </cell>
        </row>
        <row r="204">
          <cell r="E204">
            <v>2471</v>
          </cell>
        </row>
        <row r="205">
          <cell r="E205">
            <v>0</v>
          </cell>
        </row>
        <row r="206">
          <cell r="E206">
            <v>11</v>
          </cell>
        </row>
        <row r="207">
          <cell r="E207">
            <v>0</v>
          </cell>
        </row>
        <row r="208">
          <cell r="E208">
            <v>0</v>
          </cell>
        </row>
        <row r="209">
          <cell r="E209">
            <v>0</v>
          </cell>
        </row>
        <row r="210">
          <cell r="E210">
            <v>0</v>
          </cell>
        </row>
        <row r="211">
          <cell r="E211">
            <v>0</v>
          </cell>
        </row>
        <row r="212">
          <cell r="E212">
            <v>0</v>
          </cell>
        </row>
        <row r="213">
          <cell r="E213">
            <v>0</v>
          </cell>
        </row>
        <row r="214">
          <cell r="E214">
            <v>0</v>
          </cell>
        </row>
        <row r="215">
          <cell r="E215">
            <v>0</v>
          </cell>
        </row>
        <row r="216">
          <cell r="E216">
            <v>0</v>
          </cell>
        </row>
        <row r="217">
          <cell r="E217">
            <v>0</v>
          </cell>
        </row>
        <row r="218">
          <cell r="E218">
            <v>0</v>
          </cell>
        </row>
        <row r="219">
          <cell r="E219">
            <v>0</v>
          </cell>
        </row>
        <row r="220">
          <cell r="E220">
            <v>0</v>
          </cell>
        </row>
        <row r="221">
          <cell r="E221">
            <v>0</v>
          </cell>
        </row>
        <row r="222">
          <cell r="E222">
            <v>0</v>
          </cell>
        </row>
        <row r="223">
          <cell r="E223">
            <v>0</v>
          </cell>
        </row>
        <row r="224">
          <cell r="E224">
            <v>0</v>
          </cell>
        </row>
        <row r="225">
          <cell r="E225">
            <v>0</v>
          </cell>
        </row>
        <row r="226">
          <cell r="E226">
            <v>0</v>
          </cell>
        </row>
        <row r="227">
          <cell r="E227">
            <v>0</v>
          </cell>
        </row>
        <row r="228">
          <cell r="E228">
            <v>0</v>
          </cell>
        </row>
        <row r="229">
          <cell r="E229">
            <v>0</v>
          </cell>
        </row>
        <row r="230">
          <cell r="E230">
            <v>0</v>
          </cell>
        </row>
        <row r="231">
          <cell r="E231">
            <v>0</v>
          </cell>
        </row>
        <row r="232">
          <cell r="E232">
            <v>0</v>
          </cell>
        </row>
        <row r="233">
          <cell r="E233">
            <v>0</v>
          </cell>
        </row>
        <row r="234">
          <cell r="E234">
            <v>0</v>
          </cell>
        </row>
        <row r="235">
          <cell r="E235">
            <v>0</v>
          </cell>
        </row>
        <row r="236">
          <cell r="E236">
            <v>0</v>
          </cell>
        </row>
        <row r="237">
          <cell r="E237">
            <v>0</v>
          </cell>
        </row>
        <row r="238">
          <cell r="E238">
            <v>0</v>
          </cell>
        </row>
        <row r="239">
          <cell r="E239">
            <v>0</v>
          </cell>
        </row>
        <row r="240">
          <cell r="E240">
            <v>0</v>
          </cell>
        </row>
        <row r="241">
          <cell r="E241">
            <v>0</v>
          </cell>
        </row>
        <row r="242">
          <cell r="E242">
            <v>0</v>
          </cell>
        </row>
        <row r="243">
          <cell r="E243">
            <v>0</v>
          </cell>
        </row>
        <row r="244">
          <cell r="E244">
            <v>0</v>
          </cell>
        </row>
        <row r="245">
          <cell r="E245">
            <v>0</v>
          </cell>
        </row>
        <row r="246">
          <cell r="E246">
            <v>0</v>
          </cell>
        </row>
        <row r="247">
          <cell r="E247">
            <v>0</v>
          </cell>
        </row>
        <row r="248">
          <cell r="E248">
            <v>0</v>
          </cell>
        </row>
        <row r="249">
          <cell r="E249">
            <v>0</v>
          </cell>
        </row>
        <row r="250">
          <cell r="E250">
            <v>0</v>
          </cell>
        </row>
        <row r="251">
          <cell r="E251">
            <v>0</v>
          </cell>
        </row>
        <row r="252">
          <cell r="E252">
            <v>0</v>
          </cell>
        </row>
        <row r="253">
          <cell r="E253">
            <v>0</v>
          </cell>
        </row>
        <row r="254">
          <cell r="E254">
            <v>0</v>
          </cell>
        </row>
        <row r="255">
          <cell r="E255">
            <v>4930613</v>
          </cell>
        </row>
        <row r="256">
          <cell r="E256">
            <v>36138</v>
          </cell>
        </row>
        <row r="257">
          <cell r="E257">
            <v>0</v>
          </cell>
        </row>
        <row r="258">
          <cell r="E258">
            <v>20192</v>
          </cell>
        </row>
        <row r="259">
          <cell r="E259">
            <v>0</v>
          </cell>
        </row>
        <row r="260">
          <cell r="E260">
            <v>0</v>
          </cell>
        </row>
        <row r="261">
          <cell r="E261">
            <v>0</v>
          </cell>
        </row>
        <row r="263">
          <cell r="E263">
            <v>908</v>
          </cell>
        </row>
        <row r="264">
          <cell r="E264">
            <v>0</v>
          </cell>
        </row>
        <row r="265">
          <cell r="E265">
            <v>0</v>
          </cell>
        </row>
        <row r="266">
          <cell r="E266">
            <v>0</v>
          </cell>
        </row>
        <row r="267">
          <cell r="E267">
            <v>0</v>
          </cell>
        </row>
        <row r="268">
          <cell r="E268">
            <v>0</v>
          </cell>
        </row>
        <row r="269">
          <cell r="E269">
            <v>0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E274">
            <v>0</v>
          </cell>
        </row>
        <row r="275">
          <cell r="E275">
            <v>0</v>
          </cell>
        </row>
        <row r="276">
          <cell r="E276">
            <v>908</v>
          </cell>
        </row>
        <row r="277">
          <cell r="E277">
            <v>908</v>
          </cell>
        </row>
        <row r="278">
          <cell r="E278">
            <v>908</v>
          </cell>
        </row>
        <row r="279">
          <cell r="E279">
            <v>0</v>
          </cell>
        </row>
        <row r="280">
          <cell r="E280">
            <v>0</v>
          </cell>
        </row>
        <row r="281">
          <cell r="E281">
            <v>0</v>
          </cell>
        </row>
        <row r="282">
          <cell r="E282">
            <v>0</v>
          </cell>
        </row>
        <row r="283">
          <cell r="E283">
            <v>0</v>
          </cell>
        </row>
        <row r="284">
          <cell r="E284">
            <v>0</v>
          </cell>
        </row>
        <row r="285">
          <cell r="E285">
            <v>0</v>
          </cell>
        </row>
        <row r="286">
          <cell r="E286">
            <v>0</v>
          </cell>
        </row>
        <row r="287">
          <cell r="E287">
            <v>0</v>
          </cell>
        </row>
        <row r="288">
          <cell r="E288">
            <v>0</v>
          </cell>
        </row>
        <row r="289">
          <cell r="E289">
            <v>0</v>
          </cell>
        </row>
        <row r="290">
          <cell r="E290">
            <v>0</v>
          </cell>
        </row>
        <row r="291">
          <cell r="E291">
            <v>0</v>
          </cell>
        </row>
        <row r="292">
          <cell r="E292">
            <v>0</v>
          </cell>
        </row>
        <row r="293">
          <cell r="E293">
            <v>0</v>
          </cell>
        </row>
        <row r="294">
          <cell r="E294">
            <v>0</v>
          </cell>
        </row>
        <row r="295">
          <cell r="E295">
            <v>0</v>
          </cell>
        </row>
        <row r="296">
          <cell r="E296">
            <v>0</v>
          </cell>
        </row>
        <row r="297">
          <cell r="E297">
            <v>0</v>
          </cell>
        </row>
        <row r="298">
          <cell r="E298">
            <v>0</v>
          </cell>
        </row>
        <row r="299">
          <cell r="E299">
            <v>0</v>
          </cell>
        </row>
        <row r="300">
          <cell r="E300">
            <v>0</v>
          </cell>
        </row>
        <row r="301">
          <cell r="E301">
            <v>0</v>
          </cell>
        </row>
        <row r="302">
          <cell r="E302">
            <v>0</v>
          </cell>
        </row>
        <row r="303">
          <cell r="E303">
            <v>0</v>
          </cell>
        </row>
        <row r="304">
          <cell r="E304">
            <v>0</v>
          </cell>
        </row>
        <row r="305">
          <cell r="E305">
            <v>0</v>
          </cell>
        </row>
        <row r="306">
          <cell r="E306">
            <v>0</v>
          </cell>
        </row>
        <row r="307">
          <cell r="E307">
            <v>0</v>
          </cell>
        </row>
        <row r="308">
          <cell r="E308">
            <v>0</v>
          </cell>
        </row>
        <row r="309">
          <cell r="E309">
            <v>0</v>
          </cell>
        </row>
        <row r="310">
          <cell r="E310">
            <v>0</v>
          </cell>
        </row>
        <row r="311">
          <cell r="E311">
            <v>0</v>
          </cell>
        </row>
        <row r="312">
          <cell r="E312">
            <v>0</v>
          </cell>
        </row>
        <row r="313">
          <cell r="E313">
            <v>0</v>
          </cell>
        </row>
        <row r="314">
          <cell r="E314">
            <v>0</v>
          </cell>
        </row>
        <row r="315">
          <cell r="E315">
            <v>11232</v>
          </cell>
        </row>
        <row r="316">
          <cell r="E316">
            <v>0</v>
          </cell>
        </row>
        <row r="317">
          <cell r="E317">
            <v>0</v>
          </cell>
        </row>
        <row r="318">
          <cell r="E318">
            <v>0</v>
          </cell>
        </row>
        <row r="319">
          <cell r="E319">
            <v>0</v>
          </cell>
        </row>
        <row r="320">
          <cell r="E320">
            <v>0</v>
          </cell>
        </row>
        <row r="321">
          <cell r="E321">
            <v>0</v>
          </cell>
        </row>
        <row r="322">
          <cell r="E322">
            <v>0</v>
          </cell>
        </row>
        <row r="323">
          <cell r="E323">
            <v>0</v>
          </cell>
        </row>
        <row r="324">
          <cell r="E324">
            <v>0</v>
          </cell>
        </row>
        <row r="325">
          <cell r="E325">
            <v>0</v>
          </cell>
        </row>
        <row r="326">
          <cell r="E326">
            <v>0</v>
          </cell>
        </row>
        <row r="327">
          <cell r="E327">
            <v>0</v>
          </cell>
        </row>
        <row r="328">
          <cell r="E328">
            <v>0</v>
          </cell>
        </row>
        <row r="329">
          <cell r="E329">
            <v>0</v>
          </cell>
        </row>
        <row r="330">
          <cell r="E330">
            <v>11232</v>
          </cell>
        </row>
        <row r="331">
          <cell r="E331">
            <v>0</v>
          </cell>
        </row>
        <row r="332">
          <cell r="E332">
            <v>0</v>
          </cell>
        </row>
        <row r="333">
          <cell r="E333">
            <v>0</v>
          </cell>
        </row>
        <row r="334">
          <cell r="E334">
            <v>0</v>
          </cell>
        </row>
        <row r="335">
          <cell r="E335">
            <v>0</v>
          </cell>
        </row>
        <row r="336">
          <cell r="E336">
            <v>11232</v>
          </cell>
        </row>
        <row r="337">
          <cell r="E337">
            <v>11232</v>
          </cell>
        </row>
        <row r="338">
          <cell r="E338">
            <v>0</v>
          </cell>
        </row>
        <row r="339">
          <cell r="E339">
            <v>0</v>
          </cell>
        </row>
        <row r="340">
          <cell r="E340">
            <v>0</v>
          </cell>
        </row>
        <row r="341">
          <cell r="E341">
            <v>0</v>
          </cell>
        </row>
        <row r="342">
          <cell r="E342">
            <v>0</v>
          </cell>
        </row>
        <row r="343">
          <cell r="E343">
            <v>0</v>
          </cell>
        </row>
        <row r="344">
          <cell r="E344">
            <v>0</v>
          </cell>
        </row>
        <row r="345">
          <cell r="E345">
            <v>0</v>
          </cell>
        </row>
        <row r="346">
          <cell r="E346">
            <v>0</v>
          </cell>
        </row>
        <row r="347">
          <cell r="E347">
            <v>0</v>
          </cell>
        </row>
        <row r="348">
          <cell r="E348">
            <v>0</v>
          </cell>
        </row>
        <row r="349">
          <cell r="E349">
            <v>0</v>
          </cell>
        </row>
        <row r="350">
          <cell r="E350">
            <v>0</v>
          </cell>
        </row>
        <row r="351">
          <cell r="E351">
            <v>0</v>
          </cell>
        </row>
        <row r="352">
          <cell r="E352">
            <v>0</v>
          </cell>
        </row>
        <row r="353">
          <cell r="E353">
            <v>0</v>
          </cell>
        </row>
        <row r="354">
          <cell r="E354">
            <v>0</v>
          </cell>
        </row>
        <row r="355">
          <cell r="E355">
            <v>0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0</v>
          </cell>
        </row>
        <row r="359">
          <cell r="E359">
            <v>0</v>
          </cell>
        </row>
        <row r="360">
          <cell r="E360">
            <v>0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0</v>
          </cell>
        </row>
        <row r="366">
          <cell r="E366">
            <v>0</v>
          </cell>
        </row>
        <row r="367">
          <cell r="E367">
            <v>0</v>
          </cell>
        </row>
        <row r="368">
          <cell r="E368">
            <v>0</v>
          </cell>
        </row>
        <row r="369">
          <cell r="E369">
            <v>0</v>
          </cell>
        </row>
        <row r="370">
          <cell r="E370">
            <v>0</v>
          </cell>
        </row>
        <row r="371">
          <cell r="E371">
            <v>0</v>
          </cell>
        </row>
        <row r="372">
          <cell r="E372">
            <v>0</v>
          </cell>
        </row>
        <row r="373">
          <cell r="E373">
            <v>0</v>
          </cell>
        </row>
        <row r="374">
          <cell r="E374">
            <v>0</v>
          </cell>
        </row>
        <row r="375">
          <cell r="E375">
            <v>0</v>
          </cell>
        </row>
        <row r="376">
          <cell r="E376">
            <v>0</v>
          </cell>
        </row>
        <row r="377">
          <cell r="E377">
            <v>0</v>
          </cell>
        </row>
        <row r="378">
          <cell r="E378">
            <v>0</v>
          </cell>
        </row>
        <row r="379">
          <cell r="E379">
            <v>0</v>
          </cell>
        </row>
        <row r="380">
          <cell r="E380">
            <v>0</v>
          </cell>
        </row>
        <row r="381">
          <cell r="E381">
            <v>0</v>
          </cell>
        </row>
        <row r="382">
          <cell r="E382">
            <v>0</v>
          </cell>
        </row>
        <row r="383">
          <cell r="E383">
            <v>0</v>
          </cell>
        </row>
        <row r="384">
          <cell r="E384">
            <v>0</v>
          </cell>
        </row>
        <row r="385">
          <cell r="E385">
            <v>10324</v>
          </cell>
        </row>
        <row r="386">
          <cell r="E386">
            <v>0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4967659</v>
          </cell>
        </row>
        <row r="390">
          <cell r="E390">
            <v>4941845</v>
          </cell>
        </row>
        <row r="391">
          <cell r="E391">
            <v>25814</v>
          </cell>
        </row>
        <row r="392">
          <cell r="E392">
            <v>0</v>
          </cell>
        </row>
        <row r="393">
          <cell r="E393">
            <v>20192</v>
          </cell>
        </row>
        <row r="394">
          <cell r="E394">
            <v>0</v>
          </cell>
        </row>
        <row r="395">
          <cell r="E395">
            <v>0</v>
          </cell>
        </row>
        <row r="397">
          <cell r="E397">
            <v>0</v>
          </cell>
        </row>
        <row r="398">
          <cell r="E398">
            <v>0</v>
          </cell>
        </row>
        <row r="399">
          <cell r="E399">
            <v>0</v>
          </cell>
        </row>
        <row r="400">
          <cell r="E400">
            <v>0</v>
          </cell>
        </row>
        <row r="401">
          <cell r="E401">
            <v>0</v>
          </cell>
        </row>
        <row r="402">
          <cell r="E402">
            <v>0</v>
          </cell>
        </row>
        <row r="403">
          <cell r="E403">
            <v>0</v>
          </cell>
        </row>
        <row r="404">
          <cell r="E404">
            <v>0</v>
          </cell>
        </row>
        <row r="405">
          <cell r="E405">
            <v>0</v>
          </cell>
        </row>
        <row r="406">
          <cell r="E406">
            <v>0</v>
          </cell>
        </row>
        <row r="407">
          <cell r="E407">
            <v>0</v>
          </cell>
        </row>
        <row r="408">
          <cell r="E408">
            <v>0</v>
          </cell>
        </row>
        <row r="409">
          <cell r="E409">
            <v>0</v>
          </cell>
        </row>
        <row r="410">
          <cell r="E410">
            <v>0</v>
          </cell>
        </row>
        <row r="411">
          <cell r="E411">
            <v>0</v>
          </cell>
        </row>
        <row r="412">
          <cell r="E412">
            <v>0</v>
          </cell>
        </row>
        <row r="413">
          <cell r="E413">
            <v>0</v>
          </cell>
        </row>
        <row r="414">
          <cell r="E414">
            <v>0</v>
          </cell>
        </row>
        <row r="415">
          <cell r="E415">
            <v>0</v>
          </cell>
        </row>
        <row r="416">
          <cell r="E416">
            <v>0</v>
          </cell>
        </row>
        <row r="417">
          <cell r="E417">
            <v>0</v>
          </cell>
        </row>
        <row r="418">
          <cell r="E418">
            <v>0</v>
          </cell>
        </row>
        <row r="419">
          <cell r="E419">
            <v>0</v>
          </cell>
        </row>
        <row r="420">
          <cell r="E420">
            <v>0</v>
          </cell>
        </row>
        <row r="421">
          <cell r="E421">
            <v>0</v>
          </cell>
        </row>
        <row r="422">
          <cell r="E422">
            <v>0</v>
          </cell>
        </row>
        <row r="423">
          <cell r="E423">
            <v>0</v>
          </cell>
        </row>
        <row r="424">
          <cell r="E424">
            <v>0</v>
          </cell>
        </row>
        <row r="425">
          <cell r="E425">
            <v>0</v>
          </cell>
        </row>
        <row r="426">
          <cell r="E426">
            <v>0</v>
          </cell>
        </row>
        <row r="427">
          <cell r="E427">
            <v>0</v>
          </cell>
        </row>
        <row r="428">
          <cell r="E428">
            <v>0</v>
          </cell>
        </row>
        <row r="429">
          <cell r="E429">
            <v>0</v>
          </cell>
        </row>
        <row r="430">
          <cell r="E430">
            <v>0</v>
          </cell>
        </row>
        <row r="431">
          <cell r="E431">
            <v>0</v>
          </cell>
        </row>
        <row r="432">
          <cell r="E432">
            <v>0</v>
          </cell>
        </row>
        <row r="433">
          <cell r="E433">
            <v>0</v>
          </cell>
        </row>
        <row r="434">
          <cell r="E434">
            <v>0</v>
          </cell>
        </row>
        <row r="435">
          <cell r="E435">
            <v>0</v>
          </cell>
        </row>
        <row r="436">
          <cell r="E436">
            <v>0</v>
          </cell>
        </row>
        <row r="437">
          <cell r="E437">
            <v>0</v>
          </cell>
        </row>
        <row r="438">
          <cell r="E438">
            <v>0</v>
          </cell>
        </row>
        <row r="439">
          <cell r="E439">
            <v>0</v>
          </cell>
        </row>
        <row r="440">
          <cell r="E440">
            <v>0</v>
          </cell>
        </row>
        <row r="441">
          <cell r="E441">
            <v>0</v>
          </cell>
        </row>
        <row r="442">
          <cell r="E442">
            <v>0</v>
          </cell>
        </row>
        <row r="443">
          <cell r="E443">
            <v>0</v>
          </cell>
        </row>
        <row r="444">
          <cell r="E444">
            <v>0</v>
          </cell>
        </row>
        <row r="445">
          <cell r="E445">
            <v>0</v>
          </cell>
        </row>
        <row r="446">
          <cell r="E446">
            <v>0</v>
          </cell>
        </row>
        <row r="447">
          <cell r="E447">
            <v>0</v>
          </cell>
        </row>
        <row r="448">
          <cell r="E448">
            <v>0</v>
          </cell>
        </row>
        <row r="449">
          <cell r="E449">
            <v>0</v>
          </cell>
        </row>
        <row r="450">
          <cell r="E450">
            <v>0</v>
          </cell>
        </row>
        <row r="451">
          <cell r="E451">
            <v>0</v>
          </cell>
        </row>
        <row r="452">
          <cell r="E452">
            <v>0</v>
          </cell>
        </row>
        <row r="453">
          <cell r="E453">
            <v>0</v>
          </cell>
        </row>
        <row r="454">
          <cell r="E454">
            <v>0</v>
          </cell>
        </row>
        <row r="455">
          <cell r="E455">
            <v>0</v>
          </cell>
        </row>
        <row r="456">
          <cell r="E456">
            <v>0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5">
          <cell r="E465">
            <v>0</v>
          </cell>
        </row>
        <row r="466">
          <cell r="E466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1">
          <cell r="E481">
            <v>0</v>
          </cell>
        </row>
        <row r="482">
          <cell r="E482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5">
          <cell r="E555">
            <v>0</v>
          </cell>
        </row>
        <row r="556">
          <cell r="E556">
            <v>0</v>
          </cell>
        </row>
        <row r="557">
          <cell r="E557">
            <v>0</v>
          </cell>
        </row>
        <row r="558">
          <cell r="E558">
            <v>0</v>
          </cell>
        </row>
        <row r="559">
          <cell r="E559">
            <v>0</v>
          </cell>
        </row>
        <row r="560">
          <cell r="E560">
            <v>0</v>
          </cell>
        </row>
        <row r="561">
          <cell r="E561">
            <v>0</v>
          </cell>
        </row>
        <row r="562">
          <cell r="E562">
            <v>0</v>
          </cell>
        </row>
        <row r="563">
          <cell r="E563">
            <v>0</v>
          </cell>
        </row>
        <row r="564">
          <cell r="E564">
            <v>0</v>
          </cell>
        </row>
        <row r="565">
          <cell r="E565">
            <v>0</v>
          </cell>
        </row>
        <row r="566">
          <cell r="E566">
            <v>0</v>
          </cell>
        </row>
        <row r="567">
          <cell r="E567">
            <v>0</v>
          </cell>
        </row>
        <row r="568">
          <cell r="E568">
            <v>0</v>
          </cell>
        </row>
        <row r="569">
          <cell r="E569">
            <v>0</v>
          </cell>
        </row>
        <row r="570">
          <cell r="E570">
            <v>0</v>
          </cell>
        </row>
        <row r="571">
          <cell r="E571">
            <v>0</v>
          </cell>
        </row>
        <row r="572">
          <cell r="E572">
            <v>0</v>
          </cell>
        </row>
        <row r="573">
          <cell r="E573">
            <v>0</v>
          </cell>
        </row>
        <row r="574">
          <cell r="E574">
            <v>0</v>
          </cell>
        </row>
        <row r="575">
          <cell r="E575">
            <v>0</v>
          </cell>
        </row>
        <row r="576">
          <cell r="E576">
            <v>0</v>
          </cell>
        </row>
        <row r="577">
          <cell r="E577">
            <v>0</v>
          </cell>
        </row>
        <row r="578">
          <cell r="E578">
            <v>0</v>
          </cell>
        </row>
        <row r="579">
          <cell r="E579">
            <v>0</v>
          </cell>
        </row>
        <row r="580">
          <cell r="E580">
            <v>0</v>
          </cell>
        </row>
        <row r="581">
          <cell r="E581">
            <v>0</v>
          </cell>
        </row>
        <row r="582">
          <cell r="E582">
            <v>0</v>
          </cell>
        </row>
        <row r="583">
          <cell r="E583">
            <v>0</v>
          </cell>
        </row>
        <row r="584">
          <cell r="E584">
            <v>0</v>
          </cell>
        </row>
        <row r="585">
          <cell r="E585">
            <v>0</v>
          </cell>
        </row>
        <row r="586">
          <cell r="E586">
            <v>0</v>
          </cell>
        </row>
        <row r="587">
          <cell r="E587">
            <v>0</v>
          </cell>
        </row>
        <row r="588">
          <cell r="E588">
            <v>0</v>
          </cell>
        </row>
        <row r="589">
          <cell r="E589">
            <v>0</v>
          </cell>
        </row>
        <row r="590">
          <cell r="E590">
            <v>0</v>
          </cell>
        </row>
        <row r="591">
          <cell r="E591">
            <v>0</v>
          </cell>
        </row>
        <row r="592">
          <cell r="E592">
            <v>0</v>
          </cell>
        </row>
        <row r="593">
          <cell r="E593">
            <v>0</v>
          </cell>
        </row>
        <row r="594">
          <cell r="E594">
            <v>0</v>
          </cell>
        </row>
        <row r="595">
          <cell r="E595">
            <v>0</v>
          </cell>
        </row>
        <row r="596">
          <cell r="E596">
            <v>0</v>
          </cell>
        </row>
        <row r="597">
          <cell r="E597">
            <v>0</v>
          </cell>
        </row>
        <row r="598">
          <cell r="E598">
            <v>0</v>
          </cell>
        </row>
        <row r="599">
          <cell r="E599">
            <v>0</v>
          </cell>
        </row>
        <row r="600">
          <cell r="E600">
            <v>0</v>
          </cell>
        </row>
        <row r="601">
          <cell r="E601">
            <v>0</v>
          </cell>
        </row>
        <row r="602">
          <cell r="E602">
            <v>0</v>
          </cell>
        </row>
        <row r="603">
          <cell r="E603">
            <v>0</v>
          </cell>
        </row>
        <row r="604">
          <cell r="E604">
            <v>0</v>
          </cell>
        </row>
        <row r="605">
          <cell r="E605">
            <v>0</v>
          </cell>
        </row>
        <row r="606">
          <cell r="E606">
            <v>0</v>
          </cell>
        </row>
        <row r="607">
          <cell r="E607">
            <v>0</v>
          </cell>
        </row>
        <row r="608">
          <cell r="E608">
            <v>0</v>
          </cell>
        </row>
        <row r="609">
          <cell r="E609">
            <v>0</v>
          </cell>
        </row>
        <row r="610">
          <cell r="E610">
            <v>0</v>
          </cell>
        </row>
        <row r="611">
          <cell r="E611">
            <v>4967659</v>
          </cell>
        </row>
        <row r="612">
          <cell r="E612">
            <v>4941845</v>
          </cell>
        </row>
        <row r="613">
          <cell r="E613">
            <v>25814</v>
          </cell>
        </row>
        <row r="614">
          <cell r="E614">
            <v>0</v>
          </cell>
        </row>
        <row r="615">
          <cell r="E615">
            <v>20192</v>
          </cell>
        </row>
        <row r="616">
          <cell r="E616">
            <v>0</v>
          </cell>
        </row>
        <row r="617">
          <cell r="E617">
            <v>46006</v>
          </cell>
        </row>
        <row r="618">
          <cell r="E618">
            <v>0</v>
          </cell>
        </row>
        <row r="619">
          <cell r="E619">
            <v>358752</v>
          </cell>
        </row>
        <row r="621">
          <cell r="E621">
            <v>21409</v>
          </cell>
        </row>
        <row r="622">
          <cell r="E622">
            <v>244746</v>
          </cell>
        </row>
        <row r="623">
          <cell r="E623">
            <v>208187</v>
          </cell>
        </row>
        <row r="624">
          <cell r="E624">
            <v>57968</v>
          </cell>
        </row>
        <row r="625">
          <cell r="E625">
            <v>0</v>
          </cell>
        </row>
        <row r="626">
          <cell r="E626">
            <v>44</v>
          </cell>
        </row>
        <row r="627">
          <cell r="E627">
            <v>0</v>
          </cell>
        </row>
        <row r="628">
          <cell r="E628">
            <v>36</v>
          </cell>
        </row>
        <row r="629">
          <cell r="E629">
            <v>0</v>
          </cell>
        </row>
        <row r="630">
          <cell r="E630">
            <v>0</v>
          </cell>
        </row>
        <row r="631">
          <cell r="E631">
            <v>0</v>
          </cell>
        </row>
        <row r="632">
          <cell r="E632">
            <v>0</v>
          </cell>
        </row>
        <row r="633">
          <cell r="E633">
            <v>0</v>
          </cell>
        </row>
        <row r="634">
          <cell r="E634">
            <v>0</v>
          </cell>
        </row>
        <row r="635">
          <cell r="E635">
            <v>0</v>
          </cell>
        </row>
        <row r="636">
          <cell r="E636">
            <v>0</v>
          </cell>
        </row>
        <row r="637">
          <cell r="E637">
            <v>0</v>
          </cell>
        </row>
        <row r="638">
          <cell r="E638">
            <v>0</v>
          </cell>
        </row>
        <row r="639">
          <cell r="E639">
            <v>0</v>
          </cell>
        </row>
        <row r="640">
          <cell r="E640">
            <v>0</v>
          </cell>
        </row>
        <row r="641">
          <cell r="E641">
            <v>0</v>
          </cell>
        </row>
        <row r="642">
          <cell r="E642">
            <v>0</v>
          </cell>
        </row>
        <row r="643">
          <cell r="E643">
            <v>0</v>
          </cell>
        </row>
        <row r="644">
          <cell r="E644">
            <v>0</v>
          </cell>
        </row>
        <row r="645">
          <cell r="E645">
            <v>0</v>
          </cell>
        </row>
        <row r="646">
          <cell r="E646">
            <v>0</v>
          </cell>
        </row>
        <row r="647">
          <cell r="E647">
            <v>0</v>
          </cell>
        </row>
        <row r="648">
          <cell r="E648">
            <v>0</v>
          </cell>
        </row>
        <row r="649">
          <cell r="E649">
            <v>0</v>
          </cell>
        </row>
        <row r="650">
          <cell r="E650">
            <v>0</v>
          </cell>
        </row>
        <row r="651">
          <cell r="E651">
            <v>0</v>
          </cell>
        </row>
        <row r="652">
          <cell r="E652">
            <v>0</v>
          </cell>
        </row>
        <row r="653">
          <cell r="E653">
            <v>0</v>
          </cell>
        </row>
        <row r="654">
          <cell r="E654">
            <v>0</v>
          </cell>
        </row>
        <row r="655">
          <cell r="E655">
            <v>0</v>
          </cell>
        </row>
        <row r="656">
          <cell r="E656">
            <v>0</v>
          </cell>
        </row>
        <row r="657">
          <cell r="E657">
            <v>0</v>
          </cell>
        </row>
        <row r="658">
          <cell r="E658">
            <v>0</v>
          </cell>
        </row>
        <row r="659">
          <cell r="E659">
            <v>30316</v>
          </cell>
        </row>
        <row r="660">
          <cell r="E660">
            <v>0</v>
          </cell>
        </row>
        <row r="661">
          <cell r="E661">
            <v>562706</v>
          </cell>
        </row>
        <row r="662">
          <cell r="E662">
            <v>0</v>
          </cell>
        </row>
        <row r="663">
          <cell r="E663">
            <v>4214232</v>
          </cell>
        </row>
        <row r="664">
          <cell r="E664">
            <v>0</v>
          </cell>
        </row>
        <row r="665">
          <cell r="E665">
            <v>2924351</v>
          </cell>
        </row>
        <row r="666">
          <cell r="E666">
            <v>0</v>
          </cell>
        </row>
        <row r="667">
          <cell r="E667">
            <v>292540</v>
          </cell>
        </row>
        <row r="668">
          <cell r="E668">
            <v>22659</v>
          </cell>
        </row>
        <row r="669">
          <cell r="E669">
            <v>3533</v>
          </cell>
        </row>
        <row r="670">
          <cell r="E670">
            <v>0</v>
          </cell>
        </row>
        <row r="671">
          <cell r="E671">
            <v>713899</v>
          </cell>
        </row>
        <row r="672">
          <cell r="E672">
            <v>114125</v>
          </cell>
        </row>
        <row r="673">
          <cell r="E673">
            <v>23286</v>
          </cell>
        </row>
        <row r="674">
          <cell r="E674">
            <v>0</v>
          </cell>
        </row>
        <row r="675">
          <cell r="E675">
            <v>10322</v>
          </cell>
        </row>
        <row r="676">
          <cell r="E676">
            <v>0</v>
          </cell>
        </row>
        <row r="677">
          <cell r="E677">
            <v>0</v>
          </cell>
        </row>
        <row r="678">
          <cell r="E678">
            <v>843</v>
          </cell>
        </row>
        <row r="679">
          <cell r="E679">
            <v>0</v>
          </cell>
        </row>
        <row r="680">
          <cell r="E680">
            <v>0</v>
          </cell>
        </row>
        <row r="681">
          <cell r="E681">
            <v>0</v>
          </cell>
        </row>
        <row r="682">
          <cell r="E682">
            <v>0</v>
          </cell>
        </row>
        <row r="683">
          <cell r="E683">
            <v>0</v>
          </cell>
        </row>
        <row r="684">
          <cell r="E684">
            <v>0</v>
          </cell>
        </row>
        <row r="685">
          <cell r="E685">
            <v>0</v>
          </cell>
        </row>
        <row r="686">
          <cell r="E686">
            <v>0</v>
          </cell>
        </row>
        <row r="687">
          <cell r="E687">
            <v>0</v>
          </cell>
        </row>
        <row r="688">
          <cell r="E688">
            <v>0</v>
          </cell>
        </row>
        <row r="689">
          <cell r="E689">
            <v>0</v>
          </cell>
        </row>
        <row r="690">
          <cell r="E690">
            <v>0</v>
          </cell>
        </row>
        <row r="691">
          <cell r="E691">
            <v>0</v>
          </cell>
        </row>
        <row r="692">
          <cell r="E692">
            <v>0</v>
          </cell>
        </row>
        <row r="693">
          <cell r="E693">
            <v>0</v>
          </cell>
        </row>
        <row r="694">
          <cell r="E694">
            <v>0</v>
          </cell>
        </row>
        <row r="695">
          <cell r="E695">
            <v>0</v>
          </cell>
        </row>
        <row r="696">
          <cell r="E696">
            <v>0</v>
          </cell>
        </row>
        <row r="697">
          <cell r="E697">
            <v>0</v>
          </cell>
        </row>
        <row r="698">
          <cell r="E698">
            <v>0</v>
          </cell>
        </row>
        <row r="699">
          <cell r="E699">
            <v>0</v>
          </cell>
        </row>
        <row r="700">
          <cell r="E700">
            <v>0</v>
          </cell>
        </row>
        <row r="701">
          <cell r="E701">
            <v>0</v>
          </cell>
        </row>
        <row r="702">
          <cell r="E702">
            <v>0</v>
          </cell>
        </row>
        <row r="703">
          <cell r="E703">
            <v>0</v>
          </cell>
        </row>
        <row r="704">
          <cell r="E704">
            <v>0</v>
          </cell>
        </row>
        <row r="705">
          <cell r="E705">
            <v>0</v>
          </cell>
        </row>
        <row r="706">
          <cell r="E706">
            <v>0</v>
          </cell>
        </row>
        <row r="707">
          <cell r="E707">
            <v>0</v>
          </cell>
        </row>
        <row r="708">
          <cell r="E708">
            <v>0</v>
          </cell>
        </row>
        <row r="709">
          <cell r="E709">
            <v>0</v>
          </cell>
        </row>
        <row r="710">
          <cell r="E710">
            <v>0</v>
          </cell>
        </row>
        <row r="711">
          <cell r="E711">
            <v>0</v>
          </cell>
        </row>
        <row r="712">
          <cell r="E712">
            <v>0</v>
          </cell>
        </row>
        <row r="713">
          <cell r="E713">
            <v>0</v>
          </cell>
        </row>
        <row r="714">
          <cell r="E714">
            <v>0</v>
          </cell>
        </row>
        <row r="715">
          <cell r="E715">
            <v>0</v>
          </cell>
        </row>
        <row r="716">
          <cell r="E716">
            <v>0</v>
          </cell>
        </row>
        <row r="717">
          <cell r="E717">
            <v>0</v>
          </cell>
        </row>
        <row r="718">
          <cell r="E718">
            <v>0</v>
          </cell>
        </row>
        <row r="719">
          <cell r="E719">
            <v>0</v>
          </cell>
        </row>
        <row r="720">
          <cell r="E720">
            <v>0</v>
          </cell>
        </row>
        <row r="721">
          <cell r="E721">
            <v>0</v>
          </cell>
        </row>
        <row r="722">
          <cell r="E722">
            <v>0</v>
          </cell>
        </row>
        <row r="723">
          <cell r="E723">
            <v>0</v>
          </cell>
        </row>
        <row r="724">
          <cell r="E724">
            <v>0</v>
          </cell>
        </row>
        <row r="725">
          <cell r="E725">
            <v>0</v>
          </cell>
        </row>
        <row r="726">
          <cell r="E726">
            <v>0</v>
          </cell>
        </row>
        <row r="727">
          <cell r="E727">
            <v>0</v>
          </cell>
        </row>
        <row r="728">
          <cell r="E728">
            <v>0</v>
          </cell>
        </row>
        <row r="729">
          <cell r="E729">
            <v>0</v>
          </cell>
        </row>
        <row r="730">
          <cell r="E730">
            <v>0</v>
          </cell>
        </row>
        <row r="731">
          <cell r="E731">
            <v>0</v>
          </cell>
        </row>
        <row r="732">
          <cell r="E732">
            <v>0</v>
          </cell>
        </row>
        <row r="733">
          <cell r="E733">
            <v>0</v>
          </cell>
        </row>
        <row r="734">
          <cell r="E734">
            <v>0</v>
          </cell>
        </row>
        <row r="735">
          <cell r="E735">
            <v>0</v>
          </cell>
        </row>
        <row r="736">
          <cell r="E736">
            <v>0</v>
          </cell>
        </row>
        <row r="737">
          <cell r="E737">
            <v>0</v>
          </cell>
        </row>
        <row r="738">
          <cell r="E738">
            <v>0</v>
          </cell>
        </row>
        <row r="739">
          <cell r="E739">
            <v>0</v>
          </cell>
        </row>
        <row r="740">
          <cell r="E740">
            <v>0</v>
          </cell>
        </row>
        <row r="741">
          <cell r="E741">
            <v>0</v>
          </cell>
        </row>
        <row r="742">
          <cell r="E742">
            <v>0</v>
          </cell>
        </row>
        <row r="743">
          <cell r="E743">
            <v>0</v>
          </cell>
        </row>
        <row r="744">
          <cell r="E744">
            <v>0</v>
          </cell>
        </row>
        <row r="745">
          <cell r="E745">
            <v>0</v>
          </cell>
        </row>
        <row r="746">
          <cell r="E746">
            <v>0</v>
          </cell>
        </row>
        <row r="747">
          <cell r="E747">
            <v>0</v>
          </cell>
        </row>
        <row r="748">
          <cell r="E748">
            <v>11232</v>
          </cell>
        </row>
        <row r="749">
          <cell r="E749">
            <v>0</v>
          </cell>
        </row>
        <row r="750">
          <cell r="E750">
            <v>0</v>
          </cell>
        </row>
        <row r="751">
          <cell r="E751">
            <v>8331022</v>
          </cell>
        </row>
        <row r="752">
          <cell r="E752">
            <v>0</v>
          </cell>
        </row>
        <row r="753">
          <cell r="E753">
            <v>0</v>
          </cell>
        </row>
        <row r="754">
          <cell r="E754">
            <v>0</v>
          </cell>
        </row>
        <row r="755">
          <cell r="E755">
            <v>0</v>
          </cell>
        </row>
        <row r="756">
          <cell r="E756">
            <v>0</v>
          </cell>
        </row>
        <row r="757">
          <cell r="E757">
            <v>0</v>
          </cell>
        </row>
        <row r="758">
          <cell r="E758">
            <v>0</v>
          </cell>
        </row>
        <row r="759">
          <cell r="E759">
            <v>0</v>
          </cell>
        </row>
        <row r="760">
          <cell r="E760">
            <v>0</v>
          </cell>
        </row>
        <row r="761">
          <cell r="E761">
            <v>0</v>
          </cell>
        </row>
        <row r="762">
          <cell r="E762">
            <v>0</v>
          </cell>
        </row>
        <row r="763">
          <cell r="E763">
            <v>0</v>
          </cell>
        </row>
        <row r="764">
          <cell r="E764">
            <v>0</v>
          </cell>
        </row>
        <row r="765">
          <cell r="E765">
            <v>0</v>
          </cell>
        </row>
        <row r="766">
          <cell r="E766">
            <v>0</v>
          </cell>
        </row>
        <row r="767">
          <cell r="E767">
            <v>0</v>
          </cell>
        </row>
        <row r="768">
          <cell r="E768">
            <v>0</v>
          </cell>
        </row>
        <row r="769">
          <cell r="E769">
            <v>0</v>
          </cell>
        </row>
        <row r="770">
          <cell r="E770">
            <v>0</v>
          </cell>
        </row>
        <row r="771">
          <cell r="E771">
            <v>0</v>
          </cell>
        </row>
        <row r="772">
          <cell r="E772">
            <v>0</v>
          </cell>
        </row>
        <row r="773">
          <cell r="E773">
            <v>0</v>
          </cell>
        </row>
        <row r="774">
          <cell r="E774">
            <v>0</v>
          </cell>
        </row>
        <row r="775">
          <cell r="E775">
            <v>0</v>
          </cell>
        </row>
        <row r="776">
          <cell r="E776">
            <v>0</v>
          </cell>
        </row>
        <row r="777">
          <cell r="E777">
            <v>0</v>
          </cell>
        </row>
        <row r="778">
          <cell r="E778">
            <v>0</v>
          </cell>
        </row>
        <row r="779">
          <cell r="E779">
            <v>0</v>
          </cell>
        </row>
        <row r="780">
          <cell r="E780">
            <v>0</v>
          </cell>
        </row>
        <row r="781">
          <cell r="E781">
            <v>0</v>
          </cell>
        </row>
        <row r="782">
          <cell r="E782">
            <v>0</v>
          </cell>
        </row>
        <row r="783">
          <cell r="E783">
            <v>0</v>
          </cell>
        </row>
        <row r="784">
          <cell r="E784">
            <v>0</v>
          </cell>
        </row>
        <row r="785">
          <cell r="E785">
            <v>0</v>
          </cell>
        </row>
        <row r="786">
          <cell r="E786">
            <v>0</v>
          </cell>
        </row>
        <row r="787">
          <cell r="E787">
            <v>0</v>
          </cell>
        </row>
        <row r="788">
          <cell r="E788">
            <v>0</v>
          </cell>
        </row>
        <row r="789">
          <cell r="E789">
            <v>0</v>
          </cell>
        </row>
        <row r="790">
          <cell r="E790">
            <v>0</v>
          </cell>
        </row>
        <row r="791">
          <cell r="E791">
            <v>0</v>
          </cell>
        </row>
        <row r="792">
          <cell r="E792">
            <v>0</v>
          </cell>
        </row>
        <row r="793">
          <cell r="E793">
            <v>0</v>
          </cell>
        </row>
        <row r="794">
          <cell r="E794">
            <v>0</v>
          </cell>
        </row>
        <row r="795">
          <cell r="E795">
            <v>0</v>
          </cell>
        </row>
        <row r="796">
          <cell r="E796">
            <v>0</v>
          </cell>
        </row>
        <row r="797">
          <cell r="E797">
            <v>0</v>
          </cell>
        </row>
        <row r="798">
          <cell r="E798">
            <v>0</v>
          </cell>
        </row>
        <row r="799">
          <cell r="E799">
            <v>0</v>
          </cell>
        </row>
        <row r="800">
          <cell r="E800">
            <v>0</v>
          </cell>
        </row>
        <row r="801">
          <cell r="E801">
            <v>0</v>
          </cell>
        </row>
        <row r="802">
          <cell r="E802">
            <v>0</v>
          </cell>
        </row>
        <row r="803">
          <cell r="E803">
            <v>0</v>
          </cell>
        </row>
        <row r="804">
          <cell r="E804">
            <v>0</v>
          </cell>
        </row>
        <row r="805">
          <cell r="E805">
            <v>0</v>
          </cell>
        </row>
        <row r="806">
          <cell r="E806">
            <v>0</v>
          </cell>
        </row>
        <row r="807">
          <cell r="E807">
            <v>0</v>
          </cell>
        </row>
        <row r="808">
          <cell r="E808">
            <v>0</v>
          </cell>
        </row>
        <row r="809">
          <cell r="E809">
            <v>0</v>
          </cell>
        </row>
        <row r="810">
          <cell r="E810">
            <v>0</v>
          </cell>
        </row>
        <row r="811">
          <cell r="E811">
            <v>0</v>
          </cell>
        </row>
        <row r="812">
          <cell r="E812">
            <v>0</v>
          </cell>
        </row>
        <row r="813">
          <cell r="E813">
            <v>0</v>
          </cell>
        </row>
        <row r="814">
          <cell r="E814">
            <v>0</v>
          </cell>
        </row>
        <row r="815">
          <cell r="E815">
            <v>0</v>
          </cell>
        </row>
        <row r="816">
          <cell r="E816">
            <v>0</v>
          </cell>
        </row>
        <row r="817">
          <cell r="E817">
            <v>0</v>
          </cell>
        </row>
        <row r="818">
          <cell r="E818">
            <v>0</v>
          </cell>
        </row>
        <row r="819">
          <cell r="E819">
            <v>0</v>
          </cell>
        </row>
        <row r="820">
          <cell r="E820">
            <v>0</v>
          </cell>
        </row>
        <row r="821">
          <cell r="E821">
            <v>0</v>
          </cell>
        </row>
        <row r="822">
          <cell r="E822">
            <v>0</v>
          </cell>
        </row>
        <row r="823">
          <cell r="E823">
            <v>0</v>
          </cell>
        </row>
        <row r="824">
          <cell r="E824">
            <v>0</v>
          </cell>
        </row>
        <row r="825">
          <cell r="E825">
            <v>0</v>
          </cell>
        </row>
        <row r="826">
          <cell r="E826">
            <v>0</v>
          </cell>
        </row>
        <row r="827">
          <cell r="E827">
            <v>0</v>
          </cell>
        </row>
        <row r="828">
          <cell r="E828">
            <v>0</v>
          </cell>
        </row>
        <row r="829">
          <cell r="E829">
            <v>0</v>
          </cell>
        </row>
        <row r="830">
          <cell r="E830">
            <v>0</v>
          </cell>
        </row>
        <row r="831">
          <cell r="E831">
            <v>0</v>
          </cell>
        </row>
        <row r="832">
          <cell r="E832">
            <v>0</v>
          </cell>
        </row>
        <row r="833">
          <cell r="E833">
            <v>0</v>
          </cell>
        </row>
        <row r="834">
          <cell r="E834">
            <v>0</v>
          </cell>
        </row>
        <row r="835">
          <cell r="E835">
            <v>0</v>
          </cell>
        </row>
        <row r="836">
          <cell r="E836">
            <v>0</v>
          </cell>
        </row>
        <row r="837">
          <cell r="E837">
            <v>0</v>
          </cell>
        </row>
        <row r="838">
          <cell r="E838">
            <v>0</v>
          </cell>
        </row>
        <row r="839">
          <cell r="E839">
            <v>0</v>
          </cell>
        </row>
        <row r="840">
          <cell r="E840">
            <v>0</v>
          </cell>
        </row>
        <row r="841">
          <cell r="E841">
            <v>0</v>
          </cell>
        </row>
        <row r="842">
          <cell r="E842">
            <v>0</v>
          </cell>
        </row>
        <row r="843">
          <cell r="E843">
            <v>0</v>
          </cell>
        </row>
        <row r="844">
          <cell r="E844">
            <v>0</v>
          </cell>
        </row>
        <row r="845">
          <cell r="E845">
            <v>0</v>
          </cell>
        </row>
        <row r="846">
          <cell r="E846">
            <v>0</v>
          </cell>
        </row>
        <row r="847">
          <cell r="E847">
            <v>0</v>
          </cell>
        </row>
        <row r="848">
          <cell r="E848">
            <v>0</v>
          </cell>
        </row>
        <row r="849">
          <cell r="E849">
            <v>0</v>
          </cell>
        </row>
        <row r="850">
          <cell r="E850">
            <v>0</v>
          </cell>
        </row>
        <row r="851">
          <cell r="E851">
            <v>0</v>
          </cell>
        </row>
        <row r="852">
          <cell r="E852">
            <v>0</v>
          </cell>
        </row>
        <row r="853">
          <cell r="E853">
            <v>0</v>
          </cell>
        </row>
        <row r="854">
          <cell r="E854">
            <v>0</v>
          </cell>
        </row>
        <row r="855">
          <cell r="E855">
            <v>0</v>
          </cell>
        </row>
        <row r="856">
          <cell r="E856">
            <v>0</v>
          </cell>
        </row>
        <row r="857">
          <cell r="E857">
            <v>0</v>
          </cell>
        </row>
        <row r="858">
          <cell r="E858">
            <v>0</v>
          </cell>
        </row>
        <row r="859">
          <cell r="E859">
            <v>0</v>
          </cell>
        </row>
        <row r="860">
          <cell r="E860">
            <v>0</v>
          </cell>
        </row>
        <row r="861">
          <cell r="E861">
            <v>0</v>
          </cell>
        </row>
        <row r="862">
          <cell r="E862">
            <v>0</v>
          </cell>
        </row>
        <row r="863">
          <cell r="E863">
            <v>0</v>
          </cell>
        </row>
        <row r="864">
          <cell r="E864">
            <v>0</v>
          </cell>
        </row>
        <row r="865">
          <cell r="E865">
            <v>0</v>
          </cell>
        </row>
        <row r="866">
          <cell r="E866">
            <v>0</v>
          </cell>
        </row>
        <row r="867">
          <cell r="E867">
            <v>0</v>
          </cell>
        </row>
        <row r="868">
          <cell r="E868">
            <v>0</v>
          </cell>
        </row>
        <row r="869">
          <cell r="E869">
            <v>0</v>
          </cell>
        </row>
        <row r="870">
          <cell r="E870">
            <v>0</v>
          </cell>
        </row>
        <row r="871">
          <cell r="E871">
            <v>0</v>
          </cell>
        </row>
        <row r="872">
          <cell r="E872">
            <v>0</v>
          </cell>
        </row>
        <row r="873">
          <cell r="E873">
            <v>0</v>
          </cell>
        </row>
        <row r="874">
          <cell r="E874">
            <v>0</v>
          </cell>
        </row>
        <row r="875">
          <cell r="E875">
            <v>0</v>
          </cell>
        </row>
        <row r="876">
          <cell r="E876">
            <v>0</v>
          </cell>
        </row>
        <row r="877">
          <cell r="E877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25"/>
  <sheetViews>
    <sheetView windowProtection="1" tabSelected="1" view="pageBreakPreview" zoomScale="90" zoomScaleNormal="100" workbookViewId="0"/>
  </sheetViews>
  <sheetFormatPr defaultRowHeight="12.75" x14ac:dyDescent="0.2"/>
  <cols>
    <col min="1" max="1" width="10.85546875" customWidth="1"/>
    <col min="2" max="2" width="56.7109375" customWidth="1"/>
    <col min="4" max="4" width="14.140625" customWidth="1"/>
    <col min="5" max="5" width="13.42578125" customWidth="1"/>
    <col min="6" max="6" width="12.28515625" customWidth="1"/>
    <col min="7" max="7" width="13.42578125" customWidth="1"/>
    <col min="8" max="8" width="12.28515625" customWidth="1"/>
    <col min="9" max="9" width="11.42578125" customWidth="1"/>
    <col min="10" max="10" width="12.28515625" customWidth="1"/>
    <col min="11" max="11" width="14.7109375" customWidth="1"/>
    <col min="13" max="13" width="4.28515625" customWidth="1"/>
  </cols>
  <sheetData>
    <row r="1" spans="1:13" ht="13.5" thickBot="1" x14ac:dyDescent="0.25"/>
    <row r="2" spans="1:13" s="1" customFormat="1" ht="39.950000000000003" customHeight="1" thickBot="1" x14ac:dyDescent="0.25">
      <c r="A2" s="156" t="s">
        <v>130</v>
      </c>
      <c r="B2" s="157"/>
      <c r="C2" s="157"/>
      <c r="D2" s="158"/>
      <c r="E2" s="164" t="s">
        <v>129</v>
      </c>
      <c r="F2" s="165"/>
      <c r="G2" s="165"/>
      <c r="H2" s="166"/>
      <c r="I2" s="52"/>
      <c r="J2" s="52"/>
      <c r="K2" s="52"/>
    </row>
    <row r="3" spans="1:13" s="3" customFormat="1" ht="22.5" customHeight="1" x14ac:dyDescent="0.2">
      <c r="A3" s="159"/>
      <c r="B3" s="157"/>
      <c r="C3" s="157"/>
      <c r="D3" s="157"/>
      <c r="E3" s="2"/>
      <c r="F3" s="2"/>
      <c r="G3" s="2"/>
      <c r="H3" s="2"/>
      <c r="I3" s="2"/>
      <c r="J3" s="2"/>
      <c r="K3" s="2"/>
    </row>
    <row r="4" spans="1:13" s="80" customFormat="1" ht="18" customHeight="1" x14ac:dyDescent="0.2">
      <c r="A4" s="143" t="s">
        <v>890</v>
      </c>
      <c r="B4" s="144"/>
      <c r="C4" s="144"/>
      <c r="D4" s="78"/>
      <c r="E4" s="78"/>
      <c r="F4" s="78"/>
      <c r="G4" s="78"/>
      <c r="H4" s="81"/>
      <c r="I4" s="81"/>
      <c r="J4" s="82"/>
      <c r="K4" s="82"/>
      <c r="L4" s="79"/>
      <c r="M4" s="79"/>
    </row>
    <row r="5" spans="1:13" s="80" customFormat="1" ht="18" customHeight="1" x14ac:dyDescent="0.2">
      <c r="A5" s="145" t="s">
        <v>891</v>
      </c>
      <c r="B5" s="146"/>
      <c r="C5" s="146"/>
      <c r="D5" s="78"/>
      <c r="E5" s="78"/>
      <c r="F5" s="78"/>
      <c r="G5" s="78"/>
      <c r="H5" s="82"/>
      <c r="I5" s="82"/>
      <c r="J5" s="82"/>
      <c r="K5" s="82"/>
      <c r="L5" s="79"/>
      <c r="M5" s="79"/>
    </row>
    <row r="6" spans="1:13" s="80" customFormat="1" ht="18" customHeight="1" x14ac:dyDescent="0.2">
      <c r="A6" s="145" t="s">
        <v>892</v>
      </c>
      <c r="B6" s="146"/>
      <c r="C6" s="146"/>
      <c r="D6" s="78"/>
      <c r="E6" s="78"/>
      <c r="F6" s="78"/>
      <c r="G6" s="78"/>
      <c r="H6" s="82"/>
      <c r="I6" s="82"/>
      <c r="J6" s="82"/>
      <c r="K6" s="82"/>
      <c r="L6" s="79"/>
      <c r="M6" s="79"/>
    </row>
    <row r="7" spans="1:13" s="80" customFormat="1" ht="18" customHeight="1" x14ac:dyDescent="0.2">
      <c r="A7" s="145" t="s">
        <v>893</v>
      </c>
      <c r="B7" s="146"/>
      <c r="C7" s="146"/>
      <c r="D7" s="78"/>
      <c r="E7" s="78"/>
      <c r="F7" s="78"/>
      <c r="G7" s="78"/>
      <c r="H7" s="82"/>
      <c r="I7" s="82"/>
      <c r="J7" s="82"/>
      <c r="K7" s="82"/>
      <c r="L7" s="79"/>
      <c r="M7" s="79"/>
    </row>
    <row r="8" spans="1:13" s="1" customFormat="1" ht="15" customHeight="1" x14ac:dyDescent="0.2">
      <c r="A8" s="4"/>
      <c r="B8" s="160"/>
      <c r="C8" s="161"/>
      <c r="D8" s="161"/>
      <c r="E8" s="161"/>
      <c r="F8" s="5"/>
      <c r="G8" s="5"/>
      <c r="H8" s="5"/>
      <c r="I8" s="5"/>
      <c r="J8" s="5"/>
      <c r="K8" s="5"/>
    </row>
    <row r="9" spans="1:13" s="1" customFormat="1" ht="14.25" customHeight="1" thickBot="1" x14ac:dyDescent="0.25">
      <c r="A9" s="54"/>
      <c r="B9" s="54"/>
      <c r="C9" s="54"/>
      <c r="D9" s="6"/>
      <c r="F9" s="6"/>
      <c r="H9" s="6"/>
      <c r="J9" s="6"/>
    </row>
    <row r="10" spans="1:13" s="7" customFormat="1" ht="69" customHeight="1" x14ac:dyDescent="0.2">
      <c r="A10" s="55" t="s">
        <v>131</v>
      </c>
      <c r="B10" s="56" t="s">
        <v>132</v>
      </c>
      <c r="C10" s="57" t="s">
        <v>133</v>
      </c>
      <c r="D10" s="58" t="s">
        <v>125</v>
      </c>
      <c r="E10" s="59" t="s">
        <v>126</v>
      </c>
      <c r="F10" s="60" t="s">
        <v>889</v>
      </c>
      <c r="G10" s="60" t="s">
        <v>370</v>
      </c>
      <c r="H10" s="60" t="s">
        <v>371</v>
      </c>
      <c r="I10" s="60" t="s">
        <v>153</v>
      </c>
      <c r="J10" s="101" t="s">
        <v>127</v>
      </c>
      <c r="K10" s="105" t="s">
        <v>128</v>
      </c>
      <c r="L10" s="100" t="s">
        <v>690</v>
      </c>
    </row>
    <row r="11" spans="1:13" s="7" customFormat="1" ht="12" x14ac:dyDescent="0.2">
      <c r="A11" s="61">
        <v>1</v>
      </c>
      <c r="B11" s="9">
        <v>2</v>
      </c>
      <c r="C11" s="8">
        <v>3</v>
      </c>
      <c r="D11" s="51">
        <v>4</v>
      </c>
      <c r="E11" s="51">
        <v>5</v>
      </c>
      <c r="F11" s="51">
        <v>6</v>
      </c>
      <c r="G11" s="51">
        <v>7</v>
      </c>
      <c r="H11" s="51">
        <v>8</v>
      </c>
      <c r="I11" s="51">
        <v>9</v>
      </c>
      <c r="J11" s="86">
        <v>10</v>
      </c>
      <c r="K11" s="106">
        <v>11</v>
      </c>
      <c r="L11" s="102">
        <v>12</v>
      </c>
    </row>
    <row r="12" spans="1:13" s="7" customFormat="1" ht="20.100000000000001" customHeight="1" x14ac:dyDescent="0.2">
      <c r="A12" s="155" t="s">
        <v>134</v>
      </c>
      <c r="B12" s="153"/>
      <c r="C12" s="153"/>
      <c r="D12" s="153"/>
      <c r="E12" s="153"/>
      <c r="F12" s="50"/>
      <c r="G12" s="50"/>
      <c r="H12" s="50"/>
      <c r="I12" s="50"/>
      <c r="J12" s="50"/>
      <c r="K12" s="107"/>
      <c r="L12" s="97"/>
    </row>
    <row r="13" spans="1:13" s="7" customFormat="1" ht="14.1" customHeight="1" x14ac:dyDescent="0.2">
      <c r="A13" s="62">
        <v>6</v>
      </c>
      <c r="B13" s="10" t="s">
        <v>135</v>
      </c>
      <c r="C13" s="11">
        <v>1</v>
      </c>
      <c r="D13" s="12">
        <f t="shared" ref="D13:K13" si="0">D14+D51+D59+D79+D102+D119+D126+D131</f>
        <v>499328</v>
      </c>
      <c r="E13" s="12">
        <f t="shared" si="0"/>
        <v>179545</v>
      </c>
      <c r="F13" s="12">
        <f t="shared" si="0"/>
        <v>0</v>
      </c>
      <c r="G13" s="12">
        <f t="shared" si="0"/>
        <v>40140</v>
      </c>
      <c r="H13" s="12">
        <f t="shared" si="0"/>
        <v>27683</v>
      </c>
      <c r="I13" s="12">
        <f t="shared" si="0"/>
        <v>4800</v>
      </c>
      <c r="J13" s="83">
        <f t="shared" si="0"/>
        <v>4215255</v>
      </c>
      <c r="K13" s="108">
        <f t="shared" si="0"/>
        <v>4966751</v>
      </c>
      <c r="L13" s="103">
        <f>K13-[1]PRRAS!$E12</f>
        <v>0</v>
      </c>
    </row>
    <row r="14" spans="1:13" s="7" customFormat="1" ht="14.1" customHeight="1" x14ac:dyDescent="0.2">
      <c r="A14" s="63">
        <v>61</v>
      </c>
      <c r="B14" s="13" t="s">
        <v>136</v>
      </c>
      <c r="C14" s="14">
        <v>2</v>
      </c>
      <c r="D14" s="15">
        <f t="shared" ref="D14:K14" si="1">D15+D24+D30+D36+D44+D47</f>
        <v>0</v>
      </c>
      <c r="E14" s="15">
        <f t="shared" si="1"/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84">
        <f t="shared" si="1"/>
        <v>0</v>
      </c>
      <c r="K14" s="109">
        <f t="shared" si="1"/>
        <v>0</v>
      </c>
      <c r="L14" s="104">
        <f>K14-[1]PRRAS!$E13</f>
        <v>0</v>
      </c>
    </row>
    <row r="15" spans="1:13" s="7" customFormat="1" ht="14.1" customHeight="1" x14ac:dyDescent="0.2">
      <c r="A15" s="63">
        <v>611</v>
      </c>
      <c r="B15" s="13" t="s">
        <v>137</v>
      </c>
      <c r="C15" s="14">
        <v>3</v>
      </c>
      <c r="D15" s="15">
        <f t="shared" ref="D15:K15" si="2">SUM(D16:D21)-D22+D23</f>
        <v>0</v>
      </c>
      <c r="E15" s="15">
        <f t="shared" si="2"/>
        <v>0</v>
      </c>
      <c r="F15" s="15">
        <f t="shared" si="2"/>
        <v>0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84">
        <f t="shared" si="2"/>
        <v>0</v>
      </c>
      <c r="K15" s="109">
        <f t="shared" si="2"/>
        <v>0</v>
      </c>
      <c r="L15" s="104">
        <f>K15-[1]PRRAS!$E14</f>
        <v>0</v>
      </c>
    </row>
    <row r="16" spans="1:13" s="7" customFormat="1" ht="14.1" customHeight="1" x14ac:dyDescent="0.2">
      <c r="A16" s="63">
        <v>6111</v>
      </c>
      <c r="B16" s="13" t="s">
        <v>138</v>
      </c>
      <c r="C16" s="14">
        <v>4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85">
        <v>0</v>
      </c>
      <c r="K16" s="110">
        <f t="shared" ref="K16:K77" si="3">SUM(D16:J16)</f>
        <v>0</v>
      </c>
      <c r="L16" s="104">
        <f>K16-[1]PRRAS!$E15</f>
        <v>0</v>
      </c>
    </row>
    <row r="17" spans="1:12" s="7" customFormat="1" ht="14.1" customHeight="1" x14ac:dyDescent="0.2">
      <c r="A17" s="63">
        <v>6112</v>
      </c>
      <c r="B17" s="13" t="s">
        <v>139</v>
      </c>
      <c r="C17" s="14">
        <v>5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85">
        <v>0</v>
      </c>
      <c r="K17" s="110">
        <f t="shared" si="3"/>
        <v>0</v>
      </c>
      <c r="L17" s="104">
        <f>K17-[1]PRRAS!$E16</f>
        <v>0</v>
      </c>
    </row>
    <row r="18" spans="1:12" s="7" customFormat="1" ht="14.1" customHeight="1" x14ac:dyDescent="0.2">
      <c r="A18" s="63">
        <v>6113</v>
      </c>
      <c r="B18" s="13" t="s">
        <v>140</v>
      </c>
      <c r="C18" s="14">
        <v>6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85">
        <v>0</v>
      </c>
      <c r="K18" s="110">
        <f t="shared" si="3"/>
        <v>0</v>
      </c>
      <c r="L18" s="104">
        <f>K18-[1]PRRAS!$E17</f>
        <v>0</v>
      </c>
    </row>
    <row r="19" spans="1:12" s="7" customFormat="1" ht="14.1" customHeight="1" x14ac:dyDescent="0.2">
      <c r="A19" s="63">
        <v>6114</v>
      </c>
      <c r="B19" s="13" t="s">
        <v>141</v>
      </c>
      <c r="C19" s="14">
        <v>7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85">
        <v>0</v>
      </c>
      <c r="K19" s="110">
        <f t="shared" si="3"/>
        <v>0</v>
      </c>
      <c r="L19" s="104">
        <f>K19-[1]PRRAS!$E18</f>
        <v>0</v>
      </c>
    </row>
    <row r="20" spans="1:12" s="7" customFormat="1" ht="14.1" customHeight="1" x14ac:dyDescent="0.2">
      <c r="A20" s="63">
        <v>6115</v>
      </c>
      <c r="B20" s="13" t="s">
        <v>142</v>
      </c>
      <c r="C20" s="14">
        <v>8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85">
        <v>0</v>
      </c>
      <c r="K20" s="110">
        <f t="shared" si="3"/>
        <v>0</v>
      </c>
      <c r="L20" s="104">
        <f>K20-[1]PRRAS!$E19</f>
        <v>0</v>
      </c>
    </row>
    <row r="21" spans="1:12" s="7" customFormat="1" ht="24" customHeight="1" x14ac:dyDescent="0.2">
      <c r="A21" s="63">
        <v>6116</v>
      </c>
      <c r="B21" s="13" t="s">
        <v>143</v>
      </c>
      <c r="C21" s="14">
        <v>9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85">
        <v>0</v>
      </c>
      <c r="K21" s="110">
        <f t="shared" si="3"/>
        <v>0</v>
      </c>
      <c r="L21" s="104">
        <f>K21-[1]PRRAS!$E20</f>
        <v>0</v>
      </c>
    </row>
    <row r="22" spans="1:12" s="7" customFormat="1" ht="14.1" customHeight="1" x14ac:dyDescent="0.2">
      <c r="A22" s="63">
        <v>6117</v>
      </c>
      <c r="B22" s="13" t="s">
        <v>144</v>
      </c>
      <c r="C22" s="14">
        <v>10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85">
        <v>0</v>
      </c>
      <c r="K22" s="110">
        <f t="shared" si="3"/>
        <v>0</v>
      </c>
      <c r="L22" s="104">
        <f>K22-[1]PRRAS!$E21</f>
        <v>0</v>
      </c>
    </row>
    <row r="23" spans="1:12" s="7" customFormat="1" ht="14.1" customHeight="1" x14ac:dyDescent="0.2">
      <c r="A23" s="63">
        <v>6119</v>
      </c>
      <c r="B23" s="13" t="s">
        <v>145</v>
      </c>
      <c r="C23" s="14">
        <v>11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85">
        <v>0</v>
      </c>
      <c r="K23" s="110">
        <f t="shared" si="3"/>
        <v>0</v>
      </c>
      <c r="L23" s="104">
        <f>K23-[1]PRRAS!$E22</f>
        <v>0</v>
      </c>
    </row>
    <row r="24" spans="1:12" s="7" customFormat="1" ht="14.1" customHeight="1" x14ac:dyDescent="0.2">
      <c r="A24" s="63">
        <v>612</v>
      </c>
      <c r="B24" s="13" t="s">
        <v>146</v>
      </c>
      <c r="C24" s="14">
        <v>12</v>
      </c>
      <c r="D24" s="15">
        <f t="shared" ref="D24:K24" si="4">SUM(D25:D28)-D29</f>
        <v>0</v>
      </c>
      <c r="E24" s="15">
        <f t="shared" si="4"/>
        <v>0</v>
      </c>
      <c r="F24" s="15">
        <f t="shared" si="4"/>
        <v>0</v>
      </c>
      <c r="G24" s="15">
        <f t="shared" si="4"/>
        <v>0</v>
      </c>
      <c r="H24" s="15">
        <f t="shared" si="4"/>
        <v>0</v>
      </c>
      <c r="I24" s="15">
        <f t="shared" si="4"/>
        <v>0</v>
      </c>
      <c r="J24" s="84">
        <f t="shared" si="4"/>
        <v>0</v>
      </c>
      <c r="K24" s="109">
        <f t="shared" si="4"/>
        <v>0</v>
      </c>
      <c r="L24" s="104">
        <f>K24-[1]PRRAS!$E23</f>
        <v>0</v>
      </c>
    </row>
    <row r="25" spans="1:12" s="7" customFormat="1" ht="14.1" customHeight="1" x14ac:dyDescent="0.2">
      <c r="A25" s="63">
        <v>6121</v>
      </c>
      <c r="B25" s="13" t="s">
        <v>147</v>
      </c>
      <c r="C25" s="14">
        <v>13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85">
        <v>0</v>
      </c>
      <c r="K25" s="110">
        <f t="shared" si="3"/>
        <v>0</v>
      </c>
      <c r="L25" s="104">
        <f>K25-[1]PRRAS!$E24</f>
        <v>0</v>
      </c>
    </row>
    <row r="26" spans="1:12" s="7" customFormat="1" ht="14.1" customHeight="1" x14ac:dyDescent="0.2">
      <c r="A26" s="63">
        <v>6122</v>
      </c>
      <c r="B26" s="13" t="s">
        <v>148</v>
      </c>
      <c r="C26" s="14">
        <v>14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85">
        <v>0</v>
      </c>
      <c r="K26" s="110">
        <f t="shared" si="3"/>
        <v>0</v>
      </c>
      <c r="L26" s="104">
        <f>K26-[1]PRRAS!$E25</f>
        <v>0</v>
      </c>
    </row>
    <row r="27" spans="1:12" s="7" customFormat="1" ht="14.1" customHeight="1" x14ac:dyDescent="0.2">
      <c r="A27" s="63">
        <v>6123</v>
      </c>
      <c r="B27" s="17" t="s">
        <v>149</v>
      </c>
      <c r="C27" s="14">
        <v>15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85">
        <v>0</v>
      </c>
      <c r="K27" s="110">
        <f t="shared" si="3"/>
        <v>0</v>
      </c>
      <c r="L27" s="104">
        <f>K27-[1]PRRAS!$E26</f>
        <v>0</v>
      </c>
    </row>
    <row r="28" spans="1:12" s="7" customFormat="1" ht="14.1" customHeight="1" x14ac:dyDescent="0.2">
      <c r="A28" s="63">
        <v>6124</v>
      </c>
      <c r="B28" s="13" t="s">
        <v>150</v>
      </c>
      <c r="C28" s="14">
        <v>16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85">
        <v>0</v>
      </c>
      <c r="K28" s="110">
        <f t="shared" si="3"/>
        <v>0</v>
      </c>
      <c r="L28" s="104">
        <f>K28-[1]PRRAS!$E27</f>
        <v>0</v>
      </c>
    </row>
    <row r="29" spans="1:12" s="7" customFormat="1" ht="14.1" customHeight="1" x14ac:dyDescent="0.2">
      <c r="A29" s="63">
        <v>6125</v>
      </c>
      <c r="B29" s="13" t="s">
        <v>151</v>
      </c>
      <c r="C29" s="14">
        <v>17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85">
        <v>0</v>
      </c>
      <c r="K29" s="110">
        <f t="shared" si="3"/>
        <v>0</v>
      </c>
      <c r="L29" s="104">
        <f>K29-[1]PRRAS!$E28</f>
        <v>0</v>
      </c>
    </row>
    <row r="30" spans="1:12" s="7" customFormat="1" ht="14.1" customHeight="1" x14ac:dyDescent="0.2">
      <c r="A30" s="63">
        <v>613</v>
      </c>
      <c r="B30" s="13" t="s">
        <v>152</v>
      </c>
      <c r="C30" s="14">
        <v>18</v>
      </c>
      <c r="D30" s="15">
        <f t="shared" ref="D30:K30" si="5">SUM(D31:D35)</f>
        <v>0</v>
      </c>
      <c r="E30" s="15">
        <f t="shared" si="5"/>
        <v>0</v>
      </c>
      <c r="F30" s="15">
        <f t="shared" si="5"/>
        <v>0</v>
      </c>
      <c r="G30" s="15">
        <f t="shared" si="5"/>
        <v>0</v>
      </c>
      <c r="H30" s="15">
        <f t="shared" si="5"/>
        <v>0</v>
      </c>
      <c r="I30" s="15">
        <f t="shared" si="5"/>
        <v>0</v>
      </c>
      <c r="J30" s="84">
        <f t="shared" si="5"/>
        <v>0</v>
      </c>
      <c r="K30" s="109">
        <f t="shared" si="5"/>
        <v>0</v>
      </c>
      <c r="L30" s="104">
        <f>K30-[1]PRRAS!$E29</f>
        <v>0</v>
      </c>
    </row>
    <row r="31" spans="1:12" s="7" customFormat="1" ht="14.1" customHeight="1" x14ac:dyDescent="0.2">
      <c r="A31" s="63">
        <v>6131</v>
      </c>
      <c r="B31" s="13" t="s">
        <v>154</v>
      </c>
      <c r="C31" s="14">
        <v>19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85">
        <v>0</v>
      </c>
      <c r="K31" s="110">
        <f t="shared" si="3"/>
        <v>0</v>
      </c>
      <c r="L31" s="104">
        <f>K31-[1]PRRAS!$E30</f>
        <v>0</v>
      </c>
    </row>
    <row r="32" spans="1:12" s="7" customFormat="1" ht="14.1" customHeight="1" x14ac:dyDescent="0.2">
      <c r="A32" s="63">
        <v>6132</v>
      </c>
      <c r="B32" s="13" t="s">
        <v>155</v>
      </c>
      <c r="C32" s="14">
        <v>20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85">
        <v>0</v>
      </c>
      <c r="K32" s="110">
        <f t="shared" si="3"/>
        <v>0</v>
      </c>
      <c r="L32" s="104">
        <f>K32-[1]PRRAS!$E31</f>
        <v>0</v>
      </c>
    </row>
    <row r="33" spans="1:12" s="7" customFormat="1" ht="14.1" customHeight="1" x14ac:dyDescent="0.2">
      <c r="A33" s="63">
        <v>6133</v>
      </c>
      <c r="B33" s="13" t="s">
        <v>156</v>
      </c>
      <c r="C33" s="14">
        <v>21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85">
        <v>0</v>
      </c>
      <c r="K33" s="110">
        <f t="shared" si="3"/>
        <v>0</v>
      </c>
      <c r="L33" s="104">
        <f>K33-[1]PRRAS!$E32</f>
        <v>0</v>
      </c>
    </row>
    <row r="34" spans="1:12" s="7" customFormat="1" ht="14.1" customHeight="1" x14ac:dyDescent="0.2">
      <c r="A34" s="63">
        <v>6134</v>
      </c>
      <c r="B34" s="13" t="s">
        <v>157</v>
      </c>
      <c r="C34" s="14">
        <v>22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85">
        <v>0</v>
      </c>
      <c r="K34" s="110">
        <f t="shared" si="3"/>
        <v>0</v>
      </c>
      <c r="L34" s="104">
        <f>K34-[1]PRRAS!$E33</f>
        <v>0</v>
      </c>
    </row>
    <row r="35" spans="1:12" s="7" customFormat="1" ht="14.1" customHeight="1" x14ac:dyDescent="0.2">
      <c r="A35" s="63">
        <v>6135</v>
      </c>
      <c r="B35" s="13" t="s">
        <v>158</v>
      </c>
      <c r="C35" s="14">
        <v>23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85">
        <v>0</v>
      </c>
      <c r="K35" s="110">
        <f t="shared" si="3"/>
        <v>0</v>
      </c>
      <c r="L35" s="104">
        <f>K35-[1]PRRAS!$E34</f>
        <v>0</v>
      </c>
    </row>
    <row r="36" spans="1:12" s="7" customFormat="1" ht="14.1" customHeight="1" x14ac:dyDescent="0.2">
      <c r="A36" s="63">
        <v>614</v>
      </c>
      <c r="B36" s="13" t="s">
        <v>159</v>
      </c>
      <c r="C36" s="14">
        <v>24</v>
      </c>
      <c r="D36" s="15">
        <f t="shared" ref="D36:I36" si="6">SUM(D37:D43)</f>
        <v>0</v>
      </c>
      <c r="E36" s="15">
        <f t="shared" si="6"/>
        <v>0</v>
      </c>
      <c r="F36" s="15">
        <f t="shared" si="6"/>
        <v>0</v>
      </c>
      <c r="G36" s="15">
        <f t="shared" si="6"/>
        <v>0</v>
      </c>
      <c r="H36" s="15">
        <f t="shared" si="6"/>
        <v>0</v>
      </c>
      <c r="I36" s="15">
        <f t="shared" si="6"/>
        <v>0</v>
      </c>
      <c r="J36" s="84">
        <f>SUM(J37:J41)</f>
        <v>0</v>
      </c>
      <c r="K36" s="109">
        <f>SUM(K37:K41)</f>
        <v>0</v>
      </c>
      <c r="L36" s="104">
        <f>K36-[1]PRRAS!$E35</f>
        <v>0</v>
      </c>
    </row>
    <row r="37" spans="1:12" s="7" customFormat="1" ht="14.1" customHeight="1" x14ac:dyDescent="0.2">
      <c r="A37" s="63">
        <v>6141</v>
      </c>
      <c r="B37" s="13" t="s">
        <v>160</v>
      </c>
      <c r="C37" s="14">
        <v>25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85">
        <v>0</v>
      </c>
      <c r="K37" s="110">
        <f t="shared" si="3"/>
        <v>0</v>
      </c>
      <c r="L37" s="104">
        <f>K37-[1]PRRAS!$E36</f>
        <v>0</v>
      </c>
    </row>
    <row r="38" spans="1:12" s="7" customFormat="1" ht="14.1" customHeight="1" x14ac:dyDescent="0.2">
      <c r="A38" s="63">
        <v>6142</v>
      </c>
      <c r="B38" s="13" t="s">
        <v>161</v>
      </c>
      <c r="C38" s="14">
        <v>26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85">
        <v>0</v>
      </c>
      <c r="K38" s="110">
        <f t="shared" si="3"/>
        <v>0</v>
      </c>
      <c r="L38" s="104">
        <f>K38-[1]PRRAS!$E37</f>
        <v>0</v>
      </c>
    </row>
    <row r="39" spans="1:12" s="7" customFormat="1" ht="14.1" customHeight="1" x14ac:dyDescent="0.2">
      <c r="A39" s="63">
        <v>6143</v>
      </c>
      <c r="B39" s="13" t="s">
        <v>162</v>
      </c>
      <c r="C39" s="14">
        <v>27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85">
        <v>0</v>
      </c>
      <c r="K39" s="110">
        <f t="shared" si="3"/>
        <v>0</v>
      </c>
      <c r="L39" s="104">
        <f>K39-[1]PRRAS!$E38</f>
        <v>0</v>
      </c>
    </row>
    <row r="40" spans="1:12" s="7" customFormat="1" ht="14.1" customHeight="1" x14ac:dyDescent="0.2">
      <c r="A40" s="63">
        <v>6145</v>
      </c>
      <c r="B40" s="13" t="s">
        <v>163</v>
      </c>
      <c r="C40" s="14">
        <v>28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85">
        <v>0</v>
      </c>
      <c r="K40" s="110">
        <f t="shared" si="3"/>
        <v>0</v>
      </c>
      <c r="L40" s="104">
        <f>K40-[1]PRRAS!$E39</f>
        <v>0</v>
      </c>
    </row>
    <row r="41" spans="1:12" s="7" customFormat="1" ht="14.1" customHeight="1" x14ac:dyDescent="0.2">
      <c r="A41" s="63">
        <v>6146</v>
      </c>
      <c r="B41" s="13" t="s">
        <v>164</v>
      </c>
      <c r="C41" s="14">
        <v>29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85">
        <v>0</v>
      </c>
      <c r="K41" s="110">
        <f t="shared" si="3"/>
        <v>0</v>
      </c>
      <c r="L41" s="104">
        <f>K41-[1]PRRAS!$E40</f>
        <v>0</v>
      </c>
    </row>
    <row r="42" spans="1:12" s="7" customFormat="1" ht="14.1" customHeight="1" x14ac:dyDescent="0.2">
      <c r="A42" s="63">
        <v>6147</v>
      </c>
      <c r="B42" s="13" t="s">
        <v>165</v>
      </c>
      <c r="C42" s="14">
        <v>30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85">
        <v>0</v>
      </c>
      <c r="K42" s="110">
        <f t="shared" si="3"/>
        <v>0</v>
      </c>
      <c r="L42" s="104">
        <f>K42-[1]PRRAS!$E41</f>
        <v>0</v>
      </c>
    </row>
    <row r="43" spans="1:12" s="7" customFormat="1" ht="14.1" customHeight="1" x14ac:dyDescent="0.2">
      <c r="A43" s="63">
        <v>6148</v>
      </c>
      <c r="B43" s="13" t="s">
        <v>166</v>
      </c>
      <c r="C43" s="14">
        <v>31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85">
        <v>0</v>
      </c>
      <c r="K43" s="110">
        <f t="shared" si="3"/>
        <v>0</v>
      </c>
      <c r="L43" s="104">
        <f>K43-[1]PRRAS!$E42</f>
        <v>0</v>
      </c>
    </row>
    <row r="44" spans="1:12" s="7" customFormat="1" ht="14.1" customHeight="1" x14ac:dyDescent="0.2">
      <c r="A44" s="63">
        <v>615</v>
      </c>
      <c r="B44" s="13" t="s">
        <v>167</v>
      </c>
      <c r="C44" s="14">
        <v>32</v>
      </c>
      <c r="D44" s="15">
        <f t="shared" ref="D44:K44" si="7">SUM(D45:D46)</f>
        <v>0</v>
      </c>
      <c r="E44" s="15">
        <f t="shared" si="7"/>
        <v>0</v>
      </c>
      <c r="F44" s="15">
        <f t="shared" si="7"/>
        <v>0</v>
      </c>
      <c r="G44" s="15">
        <f t="shared" si="7"/>
        <v>0</v>
      </c>
      <c r="H44" s="15">
        <f t="shared" si="7"/>
        <v>0</v>
      </c>
      <c r="I44" s="15">
        <f t="shared" si="7"/>
        <v>0</v>
      </c>
      <c r="J44" s="84">
        <f t="shared" si="7"/>
        <v>0</v>
      </c>
      <c r="K44" s="109">
        <f t="shared" si="7"/>
        <v>0</v>
      </c>
      <c r="L44" s="104">
        <f>K44-[1]PRRAS!$E43</f>
        <v>0</v>
      </c>
    </row>
    <row r="45" spans="1:12" s="7" customFormat="1" ht="14.1" customHeight="1" x14ac:dyDescent="0.2">
      <c r="A45" s="63">
        <v>6151</v>
      </c>
      <c r="B45" s="13" t="s">
        <v>168</v>
      </c>
      <c r="C45" s="14">
        <v>33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85">
        <v>0</v>
      </c>
      <c r="K45" s="110">
        <f t="shared" si="3"/>
        <v>0</v>
      </c>
      <c r="L45" s="104">
        <f>K45-[1]PRRAS!$E44</f>
        <v>0</v>
      </c>
    </row>
    <row r="46" spans="1:12" s="7" customFormat="1" ht="14.1" customHeight="1" x14ac:dyDescent="0.2">
      <c r="A46" s="63">
        <v>6152</v>
      </c>
      <c r="B46" s="13" t="s">
        <v>169</v>
      </c>
      <c r="C46" s="14">
        <v>34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85">
        <v>0</v>
      </c>
      <c r="K46" s="110">
        <f t="shared" si="3"/>
        <v>0</v>
      </c>
      <c r="L46" s="104">
        <f>K46-[1]PRRAS!$E45</f>
        <v>0</v>
      </c>
    </row>
    <row r="47" spans="1:12" s="7" customFormat="1" ht="14.1" customHeight="1" x14ac:dyDescent="0.2">
      <c r="A47" s="63">
        <v>616</v>
      </c>
      <c r="B47" s="13" t="s">
        <v>170</v>
      </c>
      <c r="C47" s="14">
        <v>35</v>
      </c>
      <c r="D47" s="15">
        <f t="shared" ref="D47:K47" si="8">SUM(D48:D50)</f>
        <v>0</v>
      </c>
      <c r="E47" s="15">
        <f t="shared" si="8"/>
        <v>0</v>
      </c>
      <c r="F47" s="15">
        <f t="shared" si="8"/>
        <v>0</v>
      </c>
      <c r="G47" s="15">
        <f t="shared" si="8"/>
        <v>0</v>
      </c>
      <c r="H47" s="15">
        <f t="shared" si="8"/>
        <v>0</v>
      </c>
      <c r="I47" s="15">
        <f t="shared" si="8"/>
        <v>0</v>
      </c>
      <c r="J47" s="84">
        <f t="shared" si="8"/>
        <v>0</v>
      </c>
      <c r="K47" s="109">
        <f t="shared" si="8"/>
        <v>0</v>
      </c>
      <c r="L47" s="104">
        <f>K47-[1]PRRAS!$E46</f>
        <v>0</v>
      </c>
    </row>
    <row r="48" spans="1:12" s="7" customFormat="1" ht="14.1" customHeight="1" x14ac:dyDescent="0.2">
      <c r="A48" s="63">
        <v>6161</v>
      </c>
      <c r="B48" s="13" t="s">
        <v>171</v>
      </c>
      <c r="C48" s="14">
        <v>36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85">
        <v>0</v>
      </c>
      <c r="K48" s="110">
        <f t="shared" si="3"/>
        <v>0</v>
      </c>
      <c r="L48" s="104">
        <f>K48-[1]PRRAS!$E47</f>
        <v>0</v>
      </c>
    </row>
    <row r="49" spans="1:12" s="7" customFormat="1" ht="14.1" customHeight="1" x14ac:dyDescent="0.2">
      <c r="A49" s="63">
        <v>6162</v>
      </c>
      <c r="B49" s="13" t="s">
        <v>172</v>
      </c>
      <c r="C49" s="14">
        <v>37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85">
        <v>0</v>
      </c>
      <c r="K49" s="110">
        <f t="shared" si="3"/>
        <v>0</v>
      </c>
      <c r="L49" s="104">
        <f>K49-[1]PRRAS!$E48</f>
        <v>0</v>
      </c>
    </row>
    <row r="50" spans="1:12" s="7" customFormat="1" ht="14.1" customHeight="1" x14ac:dyDescent="0.2">
      <c r="A50" s="63">
        <v>6163</v>
      </c>
      <c r="B50" s="13" t="s">
        <v>173</v>
      </c>
      <c r="C50" s="14">
        <v>38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85">
        <v>0</v>
      </c>
      <c r="K50" s="110">
        <f t="shared" si="3"/>
        <v>0</v>
      </c>
      <c r="L50" s="104">
        <f>K50-[1]PRRAS!$E49</f>
        <v>0</v>
      </c>
    </row>
    <row r="51" spans="1:12" s="7" customFormat="1" ht="14.1" customHeight="1" x14ac:dyDescent="0.2">
      <c r="A51" s="63">
        <v>62</v>
      </c>
      <c r="B51" s="13" t="s">
        <v>174</v>
      </c>
      <c r="C51" s="14">
        <v>39</v>
      </c>
      <c r="D51" s="15">
        <f t="shared" ref="D51:K51" si="9">D52+D55+D57</f>
        <v>0</v>
      </c>
      <c r="E51" s="15">
        <f t="shared" si="9"/>
        <v>0</v>
      </c>
      <c r="F51" s="15">
        <f t="shared" si="9"/>
        <v>0</v>
      </c>
      <c r="G51" s="15">
        <f t="shared" si="9"/>
        <v>0</v>
      </c>
      <c r="H51" s="15">
        <f t="shared" si="9"/>
        <v>0</v>
      </c>
      <c r="I51" s="15">
        <f t="shared" si="9"/>
        <v>0</v>
      </c>
      <c r="J51" s="84">
        <f t="shared" si="9"/>
        <v>0</v>
      </c>
      <c r="K51" s="109">
        <f t="shared" si="9"/>
        <v>0</v>
      </c>
      <c r="L51" s="104">
        <f>K51-[1]PRRAS!$E50</f>
        <v>0</v>
      </c>
    </row>
    <row r="52" spans="1:12" s="7" customFormat="1" ht="14.1" customHeight="1" x14ac:dyDescent="0.2">
      <c r="A52" s="63">
        <v>621</v>
      </c>
      <c r="B52" s="13" t="s">
        <v>175</v>
      </c>
      <c r="C52" s="14">
        <v>40</v>
      </c>
      <c r="D52" s="15">
        <f t="shared" ref="D52:K52" si="10">SUM(D53:D54)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84">
        <f t="shared" si="10"/>
        <v>0</v>
      </c>
      <c r="K52" s="109">
        <f t="shared" si="10"/>
        <v>0</v>
      </c>
      <c r="L52" s="104">
        <f>K52-[1]PRRAS!$E51</f>
        <v>0</v>
      </c>
    </row>
    <row r="53" spans="1:12" s="7" customFormat="1" ht="14.1" customHeight="1" x14ac:dyDescent="0.2">
      <c r="A53" s="63">
        <v>6211</v>
      </c>
      <c r="B53" s="13" t="s">
        <v>176</v>
      </c>
      <c r="C53" s="14">
        <v>41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85">
        <v>0</v>
      </c>
      <c r="K53" s="110">
        <f t="shared" si="3"/>
        <v>0</v>
      </c>
      <c r="L53" s="104">
        <f>K53-[1]PRRAS!$E52</f>
        <v>0</v>
      </c>
    </row>
    <row r="54" spans="1:12" s="7" customFormat="1" ht="14.1" customHeight="1" x14ac:dyDescent="0.2">
      <c r="A54" s="63">
        <v>6212</v>
      </c>
      <c r="B54" s="13" t="s">
        <v>177</v>
      </c>
      <c r="C54" s="14">
        <v>42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85">
        <v>0</v>
      </c>
      <c r="K54" s="110">
        <f t="shared" si="3"/>
        <v>0</v>
      </c>
      <c r="L54" s="104">
        <f>K54-[1]PRRAS!$E53</f>
        <v>0</v>
      </c>
    </row>
    <row r="55" spans="1:12" s="7" customFormat="1" ht="14.1" customHeight="1" x14ac:dyDescent="0.2">
      <c r="A55" s="63">
        <v>622</v>
      </c>
      <c r="B55" s="13" t="s">
        <v>178</v>
      </c>
      <c r="C55" s="14">
        <v>43</v>
      </c>
      <c r="D55" s="15">
        <f t="shared" ref="D55:K55" si="11">D56</f>
        <v>0</v>
      </c>
      <c r="E55" s="15">
        <f t="shared" si="11"/>
        <v>0</v>
      </c>
      <c r="F55" s="15">
        <f t="shared" si="11"/>
        <v>0</v>
      </c>
      <c r="G55" s="15">
        <f t="shared" si="11"/>
        <v>0</v>
      </c>
      <c r="H55" s="15">
        <f t="shared" si="11"/>
        <v>0</v>
      </c>
      <c r="I55" s="15">
        <f t="shared" si="11"/>
        <v>0</v>
      </c>
      <c r="J55" s="84">
        <f t="shared" si="11"/>
        <v>0</v>
      </c>
      <c r="K55" s="109">
        <f t="shared" si="11"/>
        <v>0</v>
      </c>
      <c r="L55" s="104">
        <f>K55-[1]PRRAS!$E54</f>
        <v>0</v>
      </c>
    </row>
    <row r="56" spans="1:12" s="7" customFormat="1" ht="14.1" customHeight="1" x14ac:dyDescent="0.2">
      <c r="A56" s="63">
        <v>6221</v>
      </c>
      <c r="B56" s="13" t="s">
        <v>179</v>
      </c>
      <c r="C56" s="14">
        <v>44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85">
        <v>0</v>
      </c>
      <c r="K56" s="110">
        <f t="shared" si="3"/>
        <v>0</v>
      </c>
      <c r="L56" s="104">
        <f>K56-[1]PRRAS!$E55</f>
        <v>0</v>
      </c>
    </row>
    <row r="57" spans="1:12" s="7" customFormat="1" ht="14.1" customHeight="1" x14ac:dyDescent="0.2">
      <c r="A57" s="63">
        <v>623</v>
      </c>
      <c r="B57" s="13" t="s">
        <v>180</v>
      </c>
      <c r="C57" s="14">
        <v>45</v>
      </c>
      <c r="D57" s="15">
        <f t="shared" ref="D57:K57" si="12">D58</f>
        <v>0</v>
      </c>
      <c r="E57" s="15">
        <f t="shared" si="12"/>
        <v>0</v>
      </c>
      <c r="F57" s="15">
        <f t="shared" si="12"/>
        <v>0</v>
      </c>
      <c r="G57" s="15">
        <f t="shared" si="12"/>
        <v>0</v>
      </c>
      <c r="H57" s="15">
        <f t="shared" si="12"/>
        <v>0</v>
      </c>
      <c r="I57" s="15">
        <f t="shared" si="12"/>
        <v>0</v>
      </c>
      <c r="J57" s="84">
        <f t="shared" si="12"/>
        <v>0</v>
      </c>
      <c r="K57" s="109">
        <f t="shared" si="12"/>
        <v>0</v>
      </c>
      <c r="L57" s="104">
        <f>K57-[1]PRRAS!$E56</f>
        <v>0</v>
      </c>
    </row>
    <row r="58" spans="1:12" s="7" customFormat="1" ht="14.1" customHeight="1" x14ac:dyDescent="0.2">
      <c r="A58" s="63">
        <v>6232</v>
      </c>
      <c r="B58" s="13" t="s">
        <v>181</v>
      </c>
      <c r="C58" s="14">
        <v>46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85">
        <v>0</v>
      </c>
      <c r="K58" s="110">
        <f t="shared" si="3"/>
        <v>0</v>
      </c>
      <c r="L58" s="104">
        <f>K58-[1]PRRAS!$E57</f>
        <v>0</v>
      </c>
    </row>
    <row r="59" spans="1:12" s="7" customFormat="1" ht="24.95" customHeight="1" x14ac:dyDescent="0.2">
      <c r="A59" s="63">
        <v>63</v>
      </c>
      <c r="B59" s="13" t="s">
        <v>182</v>
      </c>
      <c r="C59" s="14">
        <v>47</v>
      </c>
      <c r="D59" s="15">
        <f t="shared" ref="D59:K59" si="13">D60+D63+D68+D73+D76</f>
        <v>0</v>
      </c>
      <c r="E59" s="15">
        <f t="shared" si="13"/>
        <v>0</v>
      </c>
      <c r="F59" s="15">
        <f t="shared" si="13"/>
        <v>0</v>
      </c>
      <c r="G59" s="15">
        <f t="shared" si="13"/>
        <v>0</v>
      </c>
      <c r="H59" s="15">
        <f t="shared" si="13"/>
        <v>0</v>
      </c>
      <c r="I59" s="15">
        <f t="shared" si="13"/>
        <v>0</v>
      </c>
      <c r="J59" s="84">
        <f t="shared" si="13"/>
        <v>0</v>
      </c>
      <c r="K59" s="109">
        <f t="shared" si="13"/>
        <v>0</v>
      </c>
      <c r="L59" s="104">
        <f>K59-[1]PRRAS!$E58</f>
        <v>0</v>
      </c>
    </row>
    <row r="60" spans="1:12" s="7" customFormat="1" ht="14.1" customHeight="1" x14ac:dyDescent="0.2">
      <c r="A60" s="63">
        <v>631</v>
      </c>
      <c r="B60" s="13" t="s">
        <v>183</v>
      </c>
      <c r="C60" s="14">
        <v>48</v>
      </c>
      <c r="D60" s="15">
        <f t="shared" ref="D60:K60" si="14">SUM(D61:D62)</f>
        <v>0</v>
      </c>
      <c r="E60" s="15">
        <f t="shared" si="14"/>
        <v>0</v>
      </c>
      <c r="F60" s="15">
        <f t="shared" si="14"/>
        <v>0</v>
      </c>
      <c r="G60" s="15">
        <f t="shared" si="14"/>
        <v>0</v>
      </c>
      <c r="H60" s="15">
        <f t="shared" si="14"/>
        <v>0</v>
      </c>
      <c r="I60" s="15">
        <f t="shared" si="14"/>
        <v>0</v>
      </c>
      <c r="J60" s="84">
        <f t="shared" si="14"/>
        <v>0</v>
      </c>
      <c r="K60" s="109">
        <f t="shared" si="14"/>
        <v>0</v>
      </c>
      <c r="L60" s="104">
        <f>K60-[1]PRRAS!$E59</f>
        <v>0</v>
      </c>
    </row>
    <row r="61" spans="1:12" s="7" customFormat="1" ht="14.1" customHeight="1" x14ac:dyDescent="0.2">
      <c r="A61" s="63">
        <v>6311</v>
      </c>
      <c r="B61" s="13" t="s">
        <v>184</v>
      </c>
      <c r="C61" s="14">
        <v>49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85">
        <v>0</v>
      </c>
      <c r="K61" s="110">
        <f t="shared" si="3"/>
        <v>0</v>
      </c>
      <c r="L61" s="104">
        <f>K61-[1]PRRAS!$E60</f>
        <v>0</v>
      </c>
    </row>
    <row r="62" spans="1:12" s="7" customFormat="1" ht="14.1" customHeight="1" x14ac:dyDescent="0.2">
      <c r="A62" s="63">
        <v>6312</v>
      </c>
      <c r="B62" s="13" t="s">
        <v>185</v>
      </c>
      <c r="C62" s="14">
        <v>50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85">
        <v>0</v>
      </c>
      <c r="K62" s="110">
        <f t="shared" si="3"/>
        <v>0</v>
      </c>
      <c r="L62" s="104">
        <f>K62-[1]PRRAS!$E61</f>
        <v>0</v>
      </c>
    </row>
    <row r="63" spans="1:12" s="7" customFormat="1" ht="14.1" customHeight="1" x14ac:dyDescent="0.2">
      <c r="A63" s="63">
        <v>632</v>
      </c>
      <c r="B63" s="13" t="s">
        <v>186</v>
      </c>
      <c r="C63" s="14">
        <v>51</v>
      </c>
      <c r="D63" s="15">
        <f t="shared" ref="D63:K63" si="15">SUM(D64:D67)</f>
        <v>0</v>
      </c>
      <c r="E63" s="15">
        <f t="shared" si="15"/>
        <v>0</v>
      </c>
      <c r="F63" s="15">
        <f t="shared" si="15"/>
        <v>0</v>
      </c>
      <c r="G63" s="15">
        <f t="shared" si="15"/>
        <v>0</v>
      </c>
      <c r="H63" s="15">
        <f t="shared" si="15"/>
        <v>0</v>
      </c>
      <c r="I63" s="15">
        <f t="shared" si="15"/>
        <v>0</v>
      </c>
      <c r="J63" s="84">
        <f t="shared" si="15"/>
        <v>0</v>
      </c>
      <c r="K63" s="109">
        <f t="shared" si="15"/>
        <v>0</v>
      </c>
      <c r="L63" s="104">
        <f>K63-[1]PRRAS!$E62</f>
        <v>0</v>
      </c>
    </row>
    <row r="64" spans="1:12" s="7" customFormat="1" ht="14.1" customHeight="1" x14ac:dyDescent="0.2">
      <c r="A64" s="63">
        <v>6321</v>
      </c>
      <c r="B64" s="13" t="s">
        <v>187</v>
      </c>
      <c r="C64" s="14">
        <v>52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85">
        <v>0</v>
      </c>
      <c r="K64" s="110">
        <f t="shared" si="3"/>
        <v>0</v>
      </c>
      <c r="L64" s="104">
        <f>K64-[1]PRRAS!$E63</f>
        <v>0</v>
      </c>
    </row>
    <row r="65" spans="1:12" s="7" customFormat="1" ht="14.1" customHeight="1" x14ac:dyDescent="0.2">
      <c r="A65" s="63">
        <v>6322</v>
      </c>
      <c r="B65" s="13" t="s">
        <v>188</v>
      </c>
      <c r="C65" s="14">
        <v>53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85">
        <v>0</v>
      </c>
      <c r="K65" s="110">
        <f t="shared" si="3"/>
        <v>0</v>
      </c>
      <c r="L65" s="104">
        <f>K65-[1]PRRAS!$E64</f>
        <v>0</v>
      </c>
    </row>
    <row r="66" spans="1:12" s="7" customFormat="1" ht="14.1" customHeight="1" x14ac:dyDescent="0.2">
      <c r="A66" s="63">
        <v>6323</v>
      </c>
      <c r="B66" s="13" t="s">
        <v>189</v>
      </c>
      <c r="C66" s="14">
        <v>54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85">
        <v>0</v>
      </c>
      <c r="K66" s="110">
        <f t="shared" si="3"/>
        <v>0</v>
      </c>
      <c r="L66" s="104">
        <f>K66-[1]PRRAS!$E65</f>
        <v>0</v>
      </c>
    </row>
    <row r="67" spans="1:12" s="7" customFormat="1" ht="14.1" customHeight="1" x14ac:dyDescent="0.2">
      <c r="A67" s="63">
        <v>6324</v>
      </c>
      <c r="B67" s="13" t="s">
        <v>190</v>
      </c>
      <c r="C67" s="14">
        <v>55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85">
        <v>0</v>
      </c>
      <c r="K67" s="110">
        <f t="shared" si="3"/>
        <v>0</v>
      </c>
      <c r="L67" s="104">
        <f>K67-[1]PRRAS!$E66</f>
        <v>0</v>
      </c>
    </row>
    <row r="68" spans="1:12" s="7" customFormat="1" ht="14.1" customHeight="1" x14ac:dyDescent="0.2">
      <c r="A68" s="63">
        <v>633</v>
      </c>
      <c r="B68" s="13" t="s">
        <v>191</v>
      </c>
      <c r="C68" s="14">
        <v>56</v>
      </c>
      <c r="D68" s="15">
        <f t="shared" ref="D68:K68" si="16">SUM(D69:D72)</f>
        <v>0</v>
      </c>
      <c r="E68" s="15">
        <f t="shared" si="16"/>
        <v>0</v>
      </c>
      <c r="F68" s="15">
        <f t="shared" si="16"/>
        <v>0</v>
      </c>
      <c r="G68" s="15">
        <f t="shared" si="16"/>
        <v>0</v>
      </c>
      <c r="H68" s="15">
        <f t="shared" si="16"/>
        <v>0</v>
      </c>
      <c r="I68" s="15">
        <f t="shared" si="16"/>
        <v>0</v>
      </c>
      <c r="J68" s="84">
        <f t="shared" si="16"/>
        <v>0</v>
      </c>
      <c r="K68" s="109">
        <f t="shared" si="16"/>
        <v>0</v>
      </c>
      <c r="L68" s="104">
        <f>K68-[1]PRRAS!$E67</f>
        <v>0</v>
      </c>
    </row>
    <row r="69" spans="1:12" s="7" customFormat="1" ht="14.1" customHeight="1" x14ac:dyDescent="0.2">
      <c r="A69" s="63">
        <v>6331</v>
      </c>
      <c r="B69" s="13" t="s">
        <v>192</v>
      </c>
      <c r="C69" s="14">
        <v>57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85">
        <v>0</v>
      </c>
      <c r="K69" s="110">
        <f t="shared" si="3"/>
        <v>0</v>
      </c>
      <c r="L69" s="104">
        <f>K69-[1]PRRAS!$E68</f>
        <v>0</v>
      </c>
    </row>
    <row r="70" spans="1:12" s="7" customFormat="1" ht="14.1" customHeight="1" x14ac:dyDescent="0.2">
      <c r="A70" s="63">
        <v>6332</v>
      </c>
      <c r="B70" s="13" t="s">
        <v>193</v>
      </c>
      <c r="C70" s="14">
        <v>58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85">
        <v>0</v>
      </c>
      <c r="K70" s="110">
        <f t="shared" si="3"/>
        <v>0</v>
      </c>
      <c r="L70" s="104">
        <f>K70-[1]PRRAS!$E69</f>
        <v>0</v>
      </c>
    </row>
    <row r="71" spans="1:12" s="7" customFormat="1" ht="14.1" customHeight="1" x14ac:dyDescent="0.2">
      <c r="A71" s="63">
        <v>6333</v>
      </c>
      <c r="B71" s="13" t="s">
        <v>194</v>
      </c>
      <c r="C71" s="14">
        <v>59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85">
        <v>0</v>
      </c>
      <c r="K71" s="110">
        <f t="shared" si="3"/>
        <v>0</v>
      </c>
      <c r="L71" s="104">
        <f>K71-[1]PRRAS!$E70</f>
        <v>0</v>
      </c>
    </row>
    <row r="72" spans="1:12" s="7" customFormat="1" ht="14.1" customHeight="1" x14ac:dyDescent="0.2">
      <c r="A72" s="63">
        <v>6334</v>
      </c>
      <c r="B72" s="13" t="s">
        <v>195</v>
      </c>
      <c r="C72" s="14">
        <v>60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85">
        <v>0</v>
      </c>
      <c r="K72" s="110">
        <f t="shared" si="3"/>
        <v>0</v>
      </c>
      <c r="L72" s="104">
        <f>K72-[1]PRRAS!$E71</f>
        <v>0</v>
      </c>
    </row>
    <row r="73" spans="1:12" s="7" customFormat="1" ht="14.1" customHeight="1" x14ac:dyDescent="0.2">
      <c r="A73" s="63">
        <v>634</v>
      </c>
      <c r="B73" s="13" t="s">
        <v>196</v>
      </c>
      <c r="C73" s="14">
        <v>61</v>
      </c>
      <c r="D73" s="15">
        <f t="shared" ref="D73:K73" si="17">SUM(D74:D75)</f>
        <v>0</v>
      </c>
      <c r="E73" s="15">
        <f t="shared" si="17"/>
        <v>0</v>
      </c>
      <c r="F73" s="15">
        <f t="shared" si="17"/>
        <v>0</v>
      </c>
      <c r="G73" s="15">
        <f t="shared" si="17"/>
        <v>0</v>
      </c>
      <c r="H73" s="15">
        <f t="shared" si="17"/>
        <v>0</v>
      </c>
      <c r="I73" s="15">
        <f t="shared" si="17"/>
        <v>0</v>
      </c>
      <c r="J73" s="84">
        <f t="shared" si="17"/>
        <v>0</v>
      </c>
      <c r="K73" s="109">
        <f t="shared" si="17"/>
        <v>0</v>
      </c>
      <c r="L73" s="104">
        <f>K73-[1]PRRAS!$E72</f>
        <v>0</v>
      </c>
    </row>
    <row r="74" spans="1:12" s="7" customFormat="1" ht="14.1" customHeight="1" x14ac:dyDescent="0.2">
      <c r="A74" s="63">
        <v>6341</v>
      </c>
      <c r="B74" s="17" t="s">
        <v>197</v>
      </c>
      <c r="C74" s="14">
        <v>62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85">
        <v>0</v>
      </c>
      <c r="K74" s="110">
        <f t="shared" si="3"/>
        <v>0</v>
      </c>
      <c r="L74" s="104">
        <f>K74-[1]PRRAS!$E73</f>
        <v>0</v>
      </c>
    </row>
    <row r="75" spans="1:12" s="7" customFormat="1" ht="14.1" customHeight="1" x14ac:dyDescent="0.2">
      <c r="A75" s="63">
        <v>6342</v>
      </c>
      <c r="B75" s="13" t="s">
        <v>198</v>
      </c>
      <c r="C75" s="14">
        <v>63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85">
        <v>0</v>
      </c>
      <c r="K75" s="110">
        <f t="shared" si="3"/>
        <v>0</v>
      </c>
      <c r="L75" s="104">
        <f>K75-[1]PRRAS!$E74</f>
        <v>0</v>
      </c>
    </row>
    <row r="76" spans="1:12" s="7" customFormat="1" ht="14.1" customHeight="1" x14ac:dyDescent="0.2">
      <c r="A76" s="63">
        <v>635</v>
      </c>
      <c r="B76" s="13" t="s">
        <v>199</v>
      </c>
      <c r="C76" s="14">
        <v>64</v>
      </c>
      <c r="D76" s="15">
        <f t="shared" ref="D76:K76" si="18">SUM(D77:D78)</f>
        <v>0</v>
      </c>
      <c r="E76" s="15">
        <f t="shared" si="18"/>
        <v>0</v>
      </c>
      <c r="F76" s="15">
        <f t="shared" si="18"/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84">
        <f t="shared" si="18"/>
        <v>0</v>
      </c>
      <c r="K76" s="109">
        <f t="shared" si="18"/>
        <v>0</v>
      </c>
      <c r="L76" s="104">
        <f>K76-[1]PRRAS!$E75</f>
        <v>0</v>
      </c>
    </row>
    <row r="77" spans="1:12" s="7" customFormat="1" ht="14.1" customHeight="1" x14ac:dyDescent="0.2">
      <c r="A77" s="63">
        <v>6351</v>
      </c>
      <c r="B77" s="13" t="s">
        <v>200</v>
      </c>
      <c r="C77" s="14">
        <v>65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85">
        <v>0</v>
      </c>
      <c r="K77" s="110">
        <f t="shared" si="3"/>
        <v>0</v>
      </c>
      <c r="L77" s="104">
        <f>K77-[1]PRRAS!$E76</f>
        <v>0</v>
      </c>
    </row>
    <row r="78" spans="1:12" s="7" customFormat="1" ht="14.1" customHeight="1" x14ac:dyDescent="0.2">
      <c r="A78" s="63">
        <v>6352</v>
      </c>
      <c r="B78" s="13" t="s">
        <v>201</v>
      </c>
      <c r="C78" s="14">
        <v>66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85">
        <v>0</v>
      </c>
      <c r="K78" s="110">
        <f t="shared" ref="K78:K141" si="19">SUM(D78:J78)</f>
        <v>0</v>
      </c>
      <c r="L78" s="104">
        <f>K78-[1]PRRAS!$E77</f>
        <v>0</v>
      </c>
    </row>
    <row r="79" spans="1:12" s="7" customFormat="1" ht="14.1" customHeight="1" x14ac:dyDescent="0.2">
      <c r="A79" s="63">
        <v>64</v>
      </c>
      <c r="B79" s="13" t="s">
        <v>202</v>
      </c>
      <c r="C79" s="14">
        <v>67</v>
      </c>
      <c r="D79" s="15">
        <f t="shared" ref="D79:K79" si="20">D80+D88+D94</f>
        <v>0</v>
      </c>
      <c r="E79" s="15">
        <f t="shared" si="20"/>
        <v>0</v>
      </c>
      <c r="F79" s="15">
        <f t="shared" si="20"/>
        <v>0</v>
      </c>
      <c r="G79" s="15">
        <f t="shared" si="20"/>
        <v>283</v>
      </c>
      <c r="H79" s="15">
        <f t="shared" si="20"/>
        <v>0</v>
      </c>
      <c r="I79" s="15">
        <f t="shared" si="20"/>
        <v>0</v>
      </c>
      <c r="J79" s="84">
        <f t="shared" si="20"/>
        <v>0</v>
      </c>
      <c r="K79" s="109">
        <f t="shared" si="20"/>
        <v>283</v>
      </c>
      <c r="L79" s="104">
        <f>K79-[1]PRRAS!$E78</f>
        <v>0</v>
      </c>
    </row>
    <row r="80" spans="1:12" s="7" customFormat="1" ht="14.1" customHeight="1" x14ac:dyDescent="0.2">
      <c r="A80" s="63">
        <v>641</v>
      </c>
      <c r="B80" s="13" t="s">
        <v>203</v>
      </c>
      <c r="C80" s="14">
        <v>68</v>
      </c>
      <c r="D80" s="15">
        <f t="shared" ref="D80:K80" si="21">SUM(D81:D87)</f>
        <v>0</v>
      </c>
      <c r="E80" s="15">
        <f t="shared" si="21"/>
        <v>0</v>
      </c>
      <c r="F80" s="15">
        <f t="shared" si="21"/>
        <v>0</v>
      </c>
      <c r="G80" s="15">
        <f t="shared" si="21"/>
        <v>283</v>
      </c>
      <c r="H80" s="15">
        <f t="shared" si="21"/>
        <v>0</v>
      </c>
      <c r="I80" s="15">
        <f t="shared" si="21"/>
        <v>0</v>
      </c>
      <c r="J80" s="84">
        <f t="shared" si="21"/>
        <v>0</v>
      </c>
      <c r="K80" s="109">
        <f t="shared" si="21"/>
        <v>283</v>
      </c>
      <c r="L80" s="104">
        <f>K80-[1]PRRAS!$E79</f>
        <v>0</v>
      </c>
    </row>
    <row r="81" spans="1:12" s="7" customFormat="1" ht="14.1" customHeight="1" x14ac:dyDescent="0.2">
      <c r="A81" s="63">
        <v>6412</v>
      </c>
      <c r="B81" s="13" t="s">
        <v>204</v>
      </c>
      <c r="C81" s="14">
        <v>69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85">
        <v>0</v>
      </c>
      <c r="K81" s="110">
        <f t="shared" si="19"/>
        <v>0</v>
      </c>
      <c r="L81" s="104">
        <f>K81-[1]PRRAS!$E80</f>
        <v>0</v>
      </c>
    </row>
    <row r="82" spans="1:12" s="7" customFormat="1" ht="14.1" customHeight="1" x14ac:dyDescent="0.2">
      <c r="A82" s="63">
        <v>6413</v>
      </c>
      <c r="B82" s="13" t="s">
        <v>205</v>
      </c>
      <c r="C82" s="14">
        <v>70</v>
      </c>
      <c r="D82" s="16">
        <v>0</v>
      </c>
      <c r="E82" s="16">
        <v>0</v>
      </c>
      <c r="F82" s="16">
        <v>0</v>
      </c>
      <c r="G82" s="16">
        <v>283</v>
      </c>
      <c r="H82" s="16">
        <v>0</v>
      </c>
      <c r="I82" s="16">
        <v>0</v>
      </c>
      <c r="J82" s="85">
        <v>0</v>
      </c>
      <c r="K82" s="110">
        <f t="shared" si="19"/>
        <v>283</v>
      </c>
      <c r="L82" s="104">
        <f>K82-[1]PRRAS!$E81</f>
        <v>0</v>
      </c>
    </row>
    <row r="83" spans="1:12" s="7" customFormat="1" ht="14.1" customHeight="1" x14ac:dyDescent="0.2">
      <c r="A83" s="63">
        <v>6414</v>
      </c>
      <c r="B83" s="13" t="s">
        <v>206</v>
      </c>
      <c r="C83" s="14">
        <v>71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85">
        <v>0</v>
      </c>
      <c r="K83" s="110">
        <f t="shared" si="19"/>
        <v>0</v>
      </c>
      <c r="L83" s="104">
        <f>K83-[1]PRRAS!$E82</f>
        <v>0</v>
      </c>
    </row>
    <row r="84" spans="1:12" s="7" customFormat="1" ht="14.1" customHeight="1" x14ac:dyDescent="0.2">
      <c r="A84" s="63">
        <v>6415</v>
      </c>
      <c r="B84" s="13" t="s">
        <v>207</v>
      </c>
      <c r="C84" s="14">
        <v>72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85">
        <v>0</v>
      </c>
      <c r="K84" s="110">
        <f t="shared" si="19"/>
        <v>0</v>
      </c>
      <c r="L84" s="104">
        <f>K84-[1]PRRAS!$E83</f>
        <v>0</v>
      </c>
    </row>
    <row r="85" spans="1:12" s="7" customFormat="1" ht="14.1" customHeight="1" x14ac:dyDescent="0.2">
      <c r="A85" s="63">
        <v>6416</v>
      </c>
      <c r="B85" s="13" t="s">
        <v>208</v>
      </c>
      <c r="C85" s="14">
        <v>73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85">
        <v>0</v>
      </c>
      <c r="K85" s="110">
        <f t="shared" si="19"/>
        <v>0</v>
      </c>
      <c r="L85" s="104">
        <f>K85-[1]PRRAS!$E84</f>
        <v>0</v>
      </c>
    </row>
    <row r="86" spans="1:12" s="7" customFormat="1" ht="24.95" customHeight="1" x14ac:dyDescent="0.2">
      <c r="A86" s="63">
        <v>6417</v>
      </c>
      <c r="B86" s="13" t="s">
        <v>209</v>
      </c>
      <c r="C86" s="14">
        <v>74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85">
        <v>0</v>
      </c>
      <c r="K86" s="110">
        <f t="shared" si="19"/>
        <v>0</v>
      </c>
      <c r="L86" s="104">
        <f>K86-[1]PRRAS!$E85</f>
        <v>0</v>
      </c>
    </row>
    <row r="87" spans="1:12" s="7" customFormat="1" ht="14.1" customHeight="1" x14ac:dyDescent="0.2">
      <c r="A87" s="63">
        <v>6419</v>
      </c>
      <c r="B87" s="13" t="s">
        <v>210</v>
      </c>
      <c r="C87" s="14">
        <v>75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85">
        <v>0</v>
      </c>
      <c r="K87" s="110">
        <f t="shared" si="19"/>
        <v>0</v>
      </c>
      <c r="L87" s="104">
        <f>K87-[1]PRRAS!$E86</f>
        <v>0</v>
      </c>
    </row>
    <row r="88" spans="1:12" s="7" customFormat="1" ht="14.1" customHeight="1" x14ac:dyDescent="0.2">
      <c r="A88" s="63">
        <v>642</v>
      </c>
      <c r="B88" s="13" t="s">
        <v>211</v>
      </c>
      <c r="C88" s="14">
        <v>76</v>
      </c>
      <c r="D88" s="15">
        <f t="shared" ref="D88:K88" si="22">SUM(D89:D93)</f>
        <v>0</v>
      </c>
      <c r="E88" s="15">
        <f t="shared" si="22"/>
        <v>0</v>
      </c>
      <c r="F88" s="15">
        <f t="shared" si="22"/>
        <v>0</v>
      </c>
      <c r="G88" s="15">
        <f t="shared" si="22"/>
        <v>0</v>
      </c>
      <c r="H88" s="15">
        <f t="shared" si="22"/>
        <v>0</v>
      </c>
      <c r="I88" s="15">
        <f t="shared" si="22"/>
        <v>0</v>
      </c>
      <c r="J88" s="84">
        <f t="shared" si="22"/>
        <v>0</v>
      </c>
      <c r="K88" s="109">
        <f t="shared" si="22"/>
        <v>0</v>
      </c>
      <c r="L88" s="104">
        <f>K88-[1]PRRAS!$E87</f>
        <v>0</v>
      </c>
    </row>
    <row r="89" spans="1:12" s="7" customFormat="1" ht="14.1" customHeight="1" x14ac:dyDescent="0.2">
      <c r="A89" s="63">
        <v>6421</v>
      </c>
      <c r="B89" s="13" t="s">
        <v>212</v>
      </c>
      <c r="C89" s="14">
        <v>77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85">
        <v>0</v>
      </c>
      <c r="K89" s="110">
        <f t="shared" si="19"/>
        <v>0</v>
      </c>
      <c r="L89" s="104">
        <f>K89-[1]PRRAS!$E88</f>
        <v>0</v>
      </c>
    </row>
    <row r="90" spans="1:12" s="7" customFormat="1" ht="14.1" customHeight="1" x14ac:dyDescent="0.2">
      <c r="A90" s="63">
        <v>6422</v>
      </c>
      <c r="B90" s="13" t="s">
        <v>213</v>
      </c>
      <c r="C90" s="14">
        <v>78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85">
        <v>0</v>
      </c>
      <c r="K90" s="110">
        <f t="shared" si="19"/>
        <v>0</v>
      </c>
      <c r="L90" s="104">
        <f>K90-[1]PRRAS!$E89</f>
        <v>0</v>
      </c>
    </row>
    <row r="91" spans="1:12" s="7" customFormat="1" ht="14.1" customHeight="1" x14ac:dyDescent="0.2">
      <c r="A91" s="63">
        <v>6423</v>
      </c>
      <c r="B91" s="13" t="s">
        <v>214</v>
      </c>
      <c r="C91" s="14">
        <v>79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85">
        <v>0</v>
      </c>
      <c r="K91" s="110">
        <f t="shared" si="19"/>
        <v>0</v>
      </c>
      <c r="L91" s="104">
        <f>K91-[1]PRRAS!$E90</f>
        <v>0</v>
      </c>
    </row>
    <row r="92" spans="1:12" s="7" customFormat="1" ht="14.1" customHeight="1" x14ac:dyDescent="0.2">
      <c r="A92" s="63">
        <v>6424</v>
      </c>
      <c r="B92" s="13" t="s">
        <v>215</v>
      </c>
      <c r="C92" s="14">
        <v>80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85">
        <v>0</v>
      </c>
      <c r="K92" s="110">
        <f t="shared" si="19"/>
        <v>0</v>
      </c>
      <c r="L92" s="104">
        <f>K92-[1]PRRAS!$E91</f>
        <v>0</v>
      </c>
    </row>
    <row r="93" spans="1:12" s="7" customFormat="1" ht="14.1" customHeight="1" x14ac:dyDescent="0.2">
      <c r="A93" s="63">
        <v>6429</v>
      </c>
      <c r="B93" s="13" t="s">
        <v>216</v>
      </c>
      <c r="C93" s="14">
        <v>81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85">
        <v>0</v>
      </c>
      <c r="K93" s="110">
        <f t="shared" si="19"/>
        <v>0</v>
      </c>
      <c r="L93" s="104">
        <f>K93-[1]PRRAS!$E92</f>
        <v>0</v>
      </c>
    </row>
    <row r="94" spans="1:12" s="7" customFormat="1" ht="14.1" customHeight="1" x14ac:dyDescent="0.2">
      <c r="A94" s="63">
        <v>643</v>
      </c>
      <c r="B94" s="13" t="s">
        <v>217</v>
      </c>
      <c r="C94" s="14">
        <v>82</v>
      </c>
      <c r="D94" s="15">
        <f t="shared" ref="D94:K94" si="23">SUM(D95:D101)</f>
        <v>0</v>
      </c>
      <c r="E94" s="15">
        <f t="shared" si="23"/>
        <v>0</v>
      </c>
      <c r="F94" s="15">
        <f t="shared" si="23"/>
        <v>0</v>
      </c>
      <c r="G94" s="15">
        <f t="shared" si="23"/>
        <v>0</v>
      </c>
      <c r="H94" s="15">
        <f t="shared" si="23"/>
        <v>0</v>
      </c>
      <c r="I94" s="15">
        <f t="shared" si="23"/>
        <v>0</v>
      </c>
      <c r="J94" s="84">
        <f t="shared" si="23"/>
        <v>0</v>
      </c>
      <c r="K94" s="109">
        <f t="shared" si="23"/>
        <v>0</v>
      </c>
      <c r="L94" s="104">
        <f>K94-[1]PRRAS!$E93</f>
        <v>0</v>
      </c>
    </row>
    <row r="95" spans="1:12" s="7" customFormat="1" ht="24.95" customHeight="1" x14ac:dyDescent="0.2">
      <c r="A95" s="63">
        <v>6431</v>
      </c>
      <c r="B95" s="13" t="s">
        <v>218</v>
      </c>
      <c r="C95" s="14">
        <v>83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85">
        <v>0</v>
      </c>
      <c r="K95" s="110">
        <f t="shared" si="19"/>
        <v>0</v>
      </c>
      <c r="L95" s="104">
        <f>K95-[1]PRRAS!$E94</f>
        <v>0</v>
      </c>
    </row>
    <row r="96" spans="1:12" s="7" customFormat="1" ht="14.1" customHeight="1" x14ac:dyDescent="0.2">
      <c r="A96" s="63">
        <v>6432</v>
      </c>
      <c r="B96" s="17" t="s">
        <v>219</v>
      </c>
      <c r="C96" s="14">
        <v>84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85">
        <v>0</v>
      </c>
      <c r="K96" s="110">
        <f t="shared" si="19"/>
        <v>0</v>
      </c>
      <c r="L96" s="104">
        <f>K96-[1]PRRAS!$E95</f>
        <v>0</v>
      </c>
    </row>
    <row r="97" spans="1:12" s="7" customFormat="1" ht="14.1" customHeight="1" x14ac:dyDescent="0.2">
      <c r="A97" s="63">
        <v>6433</v>
      </c>
      <c r="B97" s="17" t="s">
        <v>220</v>
      </c>
      <c r="C97" s="14">
        <v>85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85">
        <v>0</v>
      </c>
      <c r="K97" s="110">
        <f t="shared" si="19"/>
        <v>0</v>
      </c>
      <c r="L97" s="104">
        <f>K97-[1]PRRAS!$E96</f>
        <v>0</v>
      </c>
    </row>
    <row r="98" spans="1:12" s="7" customFormat="1" ht="14.1" customHeight="1" x14ac:dyDescent="0.2">
      <c r="A98" s="63">
        <v>6434</v>
      </c>
      <c r="B98" s="13" t="s">
        <v>221</v>
      </c>
      <c r="C98" s="14">
        <v>86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85">
        <v>0</v>
      </c>
      <c r="K98" s="110">
        <f t="shared" si="19"/>
        <v>0</v>
      </c>
      <c r="L98" s="104">
        <f>K98-[1]PRRAS!$E97</f>
        <v>0</v>
      </c>
    </row>
    <row r="99" spans="1:12" s="7" customFormat="1" ht="14.1" customHeight="1" x14ac:dyDescent="0.2">
      <c r="A99" s="63">
        <v>6435</v>
      </c>
      <c r="B99" s="17" t="s">
        <v>222</v>
      </c>
      <c r="C99" s="14">
        <v>87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85">
        <v>0</v>
      </c>
      <c r="K99" s="110">
        <f t="shared" si="19"/>
        <v>0</v>
      </c>
      <c r="L99" s="104">
        <f>K99-[1]PRRAS!$E98</f>
        <v>0</v>
      </c>
    </row>
    <row r="100" spans="1:12" s="7" customFormat="1" ht="14.1" customHeight="1" x14ac:dyDescent="0.2">
      <c r="A100" s="63">
        <v>6436</v>
      </c>
      <c r="B100" s="17" t="s">
        <v>223</v>
      </c>
      <c r="C100" s="14">
        <v>88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85">
        <v>0</v>
      </c>
      <c r="K100" s="110">
        <f t="shared" si="19"/>
        <v>0</v>
      </c>
      <c r="L100" s="104">
        <f>K100-[1]PRRAS!$E99</f>
        <v>0</v>
      </c>
    </row>
    <row r="101" spans="1:12" s="7" customFormat="1" ht="14.1" customHeight="1" x14ac:dyDescent="0.2">
      <c r="A101" s="63">
        <v>6437</v>
      </c>
      <c r="B101" s="13" t="s">
        <v>224</v>
      </c>
      <c r="C101" s="14">
        <v>89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85">
        <v>0</v>
      </c>
      <c r="K101" s="110">
        <f t="shared" si="19"/>
        <v>0</v>
      </c>
      <c r="L101" s="104">
        <f>K101-[1]PRRAS!$E100</f>
        <v>0</v>
      </c>
    </row>
    <row r="102" spans="1:12" s="7" customFormat="1" ht="24.95" customHeight="1" x14ac:dyDescent="0.2">
      <c r="A102" s="63">
        <v>65</v>
      </c>
      <c r="B102" s="13" t="s">
        <v>225</v>
      </c>
      <c r="C102" s="14">
        <v>90</v>
      </c>
      <c r="D102" s="15">
        <f t="shared" ref="D102:K102" si="24">D103+D108+D115</f>
        <v>0</v>
      </c>
      <c r="E102" s="15">
        <f t="shared" si="24"/>
        <v>0</v>
      </c>
      <c r="F102" s="15">
        <f t="shared" si="24"/>
        <v>0</v>
      </c>
      <c r="G102" s="15">
        <f t="shared" si="24"/>
        <v>2633</v>
      </c>
      <c r="H102" s="15">
        <f t="shared" si="24"/>
        <v>27683</v>
      </c>
      <c r="I102" s="15">
        <f t="shared" si="24"/>
        <v>0</v>
      </c>
      <c r="J102" s="84">
        <f t="shared" si="24"/>
        <v>0</v>
      </c>
      <c r="K102" s="109">
        <f t="shared" si="24"/>
        <v>30316</v>
      </c>
      <c r="L102" s="104">
        <f>K102-[1]PRRAS!$E101</f>
        <v>0</v>
      </c>
    </row>
    <row r="103" spans="1:12" s="7" customFormat="1" ht="14.1" customHeight="1" x14ac:dyDescent="0.2">
      <c r="A103" s="63">
        <v>651</v>
      </c>
      <c r="B103" s="13" t="s">
        <v>226</v>
      </c>
      <c r="C103" s="14">
        <v>91</v>
      </c>
      <c r="D103" s="15">
        <f t="shared" ref="D103:K103" si="25">SUM(D104:D107)</f>
        <v>0</v>
      </c>
      <c r="E103" s="15">
        <f t="shared" si="25"/>
        <v>0</v>
      </c>
      <c r="F103" s="15">
        <f t="shared" si="25"/>
        <v>0</v>
      </c>
      <c r="G103" s="15">
        <f t="shared" si="25"/>
        <v>0</v>
      </c>
      <c r="H103" s="15">
        <f t="shared" si="25"/>
        <v>0</v>
      </c>
      <c r="I103" s="15">
        <f t="shared" si="25"/>
        <v>0</v>
      </c>
      <c r="J103" s="84">
        <f t="shared" si="25"/>
        <v>0</v>
      </c>
      <c r="K103" s="109">
        <f t="shared" si="25"/>
        <v>0</v>
      </c>
      <c r="L103" s="104">
        <f>K103-[1]PRRAS!$E102</f>
        <v>0</v>
      </c>
    </row>
    <row r="104" spans="1:12" s="7" customFormat="1" ht="14.1" customHeight="1" x14ac:dyDescent="0.2">
      <c r="A104" s="63">
        <v>6511</v>
      </c>
      <c r="B104" s="13" t="s">
        <v>227</v>
      </c>
      <c r="C104" s="14">
        <v>92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85">
        <v>0</v>
      </c>
      <c r="K104" s="110">
        <f t="shared" si="19"/>
        <v>0</v>
      </c>
      <c r="L104" s="104">
        <f>K104-[1]PRRAS!$E103</f>
        <v>0</v>
      </c>
    </row>
    <row r="105" spans="1:12" s="7" customFormat="1" ht="14.1" customHeight="1" x14ac:dyDescent="0.2">
      <c r="A105" s="63">
        <v>6512</v>
      </c>
      <c r="B105" s="13" t="s">
        <v>228</v>
      </c>
      <c r="C105" s="14">
        <v>93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85">
        <v>0</v>
      </c>
      <c r="K105" s="110">
        <f t="shared" si="19"/>
        <v>0</v>
      </c>
      <c r="L105" s="104">
        <f>K105-[1]PRRAS!$E104</f>
        <v>0</v>
      </c>
    </row>
    <row r="106" spans="1:12" s="7" customFormat="1" ht="14.1" customHeight="1" x14ac:dyDescent="0.2">
      <c r="A106" s="63">
        <v>6513</v>
      </c>
      <c r="B106" s="13" t="s">
        <v>229</v>
      </c>
      <c r="C106" s="14">
        <v>94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85">
        <v>0</v>
      </c>
      <c r="K106" s="110">
        <f t="shared" si="19"/>
        <v>0</v>
      </c>
      <c r="L106" s="104">
        <f>K106-[1]PRRAS!$E105</f>
        <v>0</v>
      </c>
    </row>
    <row r="107" spans="1:12" s="7" customFormat="1" ht="14.1" customHeight="1" x14ac:dyDescent="0.2">
      <c r="A107" s="63">
        <v>6514</v>
      </c>
      <c r="B107" s="13" t="s">
        <v>230</v>
      </c>
      <c r="C107" s="14">
        <v>95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85">
        <v>0</v>
      </c>
      <c r="K107" s="110">
        <f t="shared" si="19"/>
        <v>0</v>
      </c>
      <c r="L107" s="104">
        <f>K107-[1]PRRAS!$E106</f>
        <v>0</v>
      </c>
    </row>
    <row r="108" spans="1:12" s="7" customFormat="1" ht="14.1" customHeight="1" x14ac:dyDescent="0.2">
      <c r="A108" s="63">
        <v>652</v>
      </c>
      <c r="B108" s="13" t="s">
        <v>231</v>
      </c>
      <c r="C108" s="14">
        <v>96</v>
      </c>
      <c r="D108" s="15">
        <f t="shared" ref="D108:K108" si="26">SUM(D109:D114)</f>
        <v>0</v>
      </c>
      <c r="E108" s="15">
        <f t="shared" si="26"/>
        <v>0</v>
      </c>
      <c r="F108" s="15">
        <f t="shared" si="26"/>
        <v>0</v>
      </c>
      <c r="G108" s="15">
        <f t="shared" si="26"/>
        <v>2633</v>
      </c>
      <c r="H108" s="15">
        <f t="shared" si="26"/>
        <v>27683</v>
      </c>
      <c r="I108" s="15">
        <f t="shared" si="26"/>
        <v>0</v>
      </c>
      <c r="J108" s="84">
        <f t="shared" si="26"/>
        <v>0</v>
      </c>
      <c r="K108" s="109">
        <f t="shared" si="26"/>
        <v>30316</v>
      </c>
      <c r="L108" s="104">
        <f>K108-[1]PRRAS!$E107</f>
        <v>0</v>
      </c>
    </row>
    <row r="109" spans="1:12" s="7" customFormat="1" ht="14.1" customHeight="1" x14ac:dyDescent="0.2">
      <c r="A109" s="63">
        <v>6521</v>
      </c>
      <c r="B109" s="13" t="s">
        <v>232</v>
      </c>
      <c r="C109" s="14">
        <v>97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85">
        <v>0</v>
      </c>
      <c r="K109" s="110">
        <f t="shared" si="19"/>
        <v>0</v>
      </c>
      <c r="L109" s="104">
        <f>K109-[1]PRRAS!$E108</f>
        <v>0</v>
      </c>
    </row>
    <row r="110" spans="1:12" s="7" customFormat="1" ht="14.1" customHeight="1" x14ac:dyDescent="0.2">
      <c r="A110" s="63">
        <v>6522</v>
      </c>
      <c r="B110" s="13" t="s">
        <v>233</v>
      </c>
      <c r="C110" s="14">
        <v>98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85">
        <v>0</v>
      </c>
      <c r="K110" s="110">
        <f t="shared" si="19"/>
        <v>0</v>
      </c>
      <c r="L110" s="104">
        <f>K110-[1]PRRAS!$E109</f>
        <v>0</v>
      </c>
    </row>
    <row r="111" spans="1:12" s="7" customFormat="1" ht="14.1" customHeight="1" x14ac:dyDescent="0.2">
      <c r="A111" s="63">
        <v>6524</v>
      </c>
      <c r="B111" s="13" t="s">
        <v>234</v>
      </c>
      <c r="C111" s="14">
        <v>99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85">
        <v>0</v>
      </c>
      <c r="K111" s="110">
        <f t="shared" si="19"/>
        <v>0</v>
      </c>
      <c r="L111" s="104">
        <f>K111-[1]PRRAS!$E110</f>
        <v>0</v>
      </c>
    </row>
    <row r="112" spans="1:12" s="7" customFormat="1" ht="14.1" customHeight="1" x14ac:dyDescent="0.2">
      <c r="A112" s="63">
        <v>6525</v>
      </c>
      <c r="B112" s="13" t="s">
        <v>235</v>
      </c>
      <c r="C112" s="14">
        <v>100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85">
        <v>0</v>
      </c>
      <c r="K112" s="110">
        <f t="shared" si="19"/>
        <v>0</v>
      </c>
      <c r="L112" s="104">
        <f>K112-[1]PRRAS!$E111</f>
        <v>0</v>
      </c>
    </row>
    <row r="113" spans="1:12" s="7" customFormat="1" ht="14.1" customHeight="1" x14ac:dyDescent="0.2">
      <c r="A113" s="63">
        <v>6526</v>
      </c>
      <c r="B113" s="13" t="s">
        <v>236</v>
      </c>
      <c r="C113" s="14">
        <v>101</v>
      </c>
      <c r="D113" s="16">
        <v>0</v>
      </c>
      <c r="E113" s="16">
        <v>0</v>
      </c>
      <c r="F113" s="16">
        <v>0</v>
      </c>
      <c r="G113" s="16">
        <v>2633</v>
      </c>
      <c r="H113" s="16">
        <v>27683</v>
      </c>
      <c r="I113" s="16">
        <v>0</v>
      </c>
      <c r="J113" s="85">
        <v>0</v>
      </c>
      <c r="K113" s="110">
        <f t="shared" si="19"/>
        <v>30316</v>
      </c>
      <c r="L113" s="104">
        <f>K113-[1]PRRAS!$E112</f>
        <v>0</v>
      </c>
    </row>
    <row r="114" spans="1:12" s="7" customFormat="1" ht="14.1" customHeight="1" x14ac:dyDescent="0.2">
      <c r="A114" s="63">
        <v>6527</v>
      </c>
      <c r="B114" s="13" t="s">
        <v>237</v>
      </c>
      <c r="C114" s="14">
        <v>102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85">
        <v>0</v>
      </c>
      <c r="K114" s="110">
        <f t="shared" si="19"/>
        <v>0</v>
      </c>
      <c r="L114" s="104">
        <f>K114-[1]PRRAS!$E113</f>
        <v>0</v>
      </c>
    </row>
    <row r="115" spans="1:12" s="7" customFormat="1" ht="14.1" customHeight="1" x14ac:dyDescent="0.2">
      <c r="A115" s="63">
        <v>653</v>
      </c>
      <c r="B115" s="13" t="s">
        <v>238</v>
      </c>
      <c r="C115" s="14">
        <v>103</v>
      </c>
      <c r="D115" s="15">
        <f t="shared" ref="D115:K115" si="27">SUM(D116:D118)</f>
        <v>0</v>
      </c>
      <c r="E115" s="15">
        <f t="shared" si="27"/>
        <v>0</v>
      </c>
      <c r="F115" s="15">
        <f t="shared" si="27"/>
        <v>0</v>
      </c>
      <c r="G115" s="15">
        <f t="shared" si="27"/>
        <v>0</v>
      </c>
      <c r="H115" s="15">
        <f t="shared" si="27"/>
        <v>0</v>
      </c>
      <c r="I115" s="15">
        <f t="shared" si="27"/>
        <v>0</v>
      </c>
      <c r="J115" s="84">
        <f t="shared" si="27"/>
        <v>0</v>
      </c>
      <c r="K115" s="109">
        <f t="shared" si="27"/>
        <v>0</v>
      </c>
      <c r="L115" s="104">
        <f>K115-[1]PRRAS!$E114</f>
        <v>0</v>
      </c>
    </row>
    <row r="116" spans="1:12" s="7" customFormat="1" ht="14.1" customHeight="1" x14ac:dyDescent="0.2">
      <c r="A116" s="63">
        <v>6531</v>
      </c>
      <c r="B116" s="13" t="s">
        <v>239</v>
      </c>
      <c r="C116" s="14">
        <v>104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85">
        <v>0</v>
      </c>
      <c r="K116" s="110">
        <f t="shared" si="19"/>
        <v>0</v>
      </c>
      <c r="L116" s="104">
        <f>K116-[1]PRRAS!$E115</f>
        <v>0</v>
      </c>
    </row>
    <row r="117" spans="1:12" s="7" customFormat="1" ht="14.1" customHeight="1" x14ac:dyDescent="0.2">
      <c r="A117" s="63">
        <v>6532</v>
      </c>
      <c r="B117" s="13" t="s">
        <v>240</v>
      </c>
      <c r="C117" s="14">
        <v>105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85">
        <v>0</v>
      </c>
      <c r="K117" s="110">
        <f t="shared" si="19"/>
        <v>0</v>
      </c>
      <c r="L117" s="104">
        <f>K117-[1]PRRAS!$E116</f>
        <v>0</v>
      </c>
    </row>
    <row r="118" spans="1:12" s="7" customFormat="1" ht="14.1" customHeight="1" x14ac:dyDescent="0.2">
      <c r="A118" s="63">
        <v>6533</v>
      </c>
      <c r="B118" s="13" t="s">
        <v>241</v>
      </c>
      <c r="C118" s="14">
        <v>106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85">
        <v>0</v>
      </c>
      <c r="K118" s="110">
        <f t="shared" si="19"/>
        <v>0</v>
      </c>
      <c r="L118" s="104">
        <f>K118-[1]PRRAS!$E117</f>
        <v>0</v>
      </c>
    </row>
    <row r="119" spans="1:12" s="7" customFormat="1" ht="14.1" customHeight="1" x14ac:dyDescent="0.2">
      <c r="A119" s="63">
        <v>66</v>
      </c>
      <c r="B119" s="17" t="s">
        <v>242</v>
      </c>
      <c r="C119" s="14">
        <v>107</v>
      </c>
      <c r="D119" s="15">
        <f t="shared" ref="D119:K119" si="28">D120+D123</f>
        <v>0</v>
      </c>
      <c r="E119" s="15">
        <f t="shared" si="28"/>
        <v>0</v>
      </c>
      <c r="F119" s="15">
        <f t="shared" si="28"/>
        <v>0</v>
      </c>
      <c r="G119" s="15">
        <f t="shared" si="28"/>
        <v>37224</v>
      </c>
      <c r="H119" s="15">
        <f t="shared" si="28"/>
        <v>0</v>
      </c>
      <c r="I119" s="15">
        <f t="shared" si="28"/>
        <v>4800</v>
      </c>
      <c r="J119" s="84">
        <f t="shared" si="28"/>
        <v>0</v>
      </c>
      <c r="K119" s="109">
        <f t="shared" si="28"/>
        <v>42024</v>
      </c>
      <c r="L119" s="104">
        <f>K119-[1]PRRAS!$E118</f>
        <v>0</v>
      </c>
    </row>
    <row r="120" spans="1:12" s="7" customFormat="1" ht="14.1" customHeight="1" x14ac:dyDescent="0.2">
      <c r="A120" s="63">
        <v>661</v>
      </c>
      <c r="B120" s="13" t="s">
        <v>243</v>
      </c>
      <c r="C120" s="14">
        <v>108</v>
      </c>
      <c r="D120" s="15">
        <f t="shared" ref="D120:K120" si="29">D121+D122</f>
        <v>0</v>
      </c>
      <c r="E120" s="15">
        <f t="shared" si="29"/>
        <v>0</v>
      </c>
      <c r="F120" s="15">
        <f t="shared" si="29"/>
        <v>0</v>
      </c>
      <c r="G120" s="15">
        <f t="shared" si="29"/>
        <v>37224</v>
      </c>
      <c r="H120" s="15">
        <f t="shared" si="29"/>
        <v>0</v>
      </c>
      <c r="I120" s="15">
        <f t="shared" si="29"/>
        <v>0</v>
      </c>
      <c r="J120" s="84">
        <f t="shared" si="29"/>
        <v>0</v>
      </c>
      <c r="K120" s="109">
        <f t="shared" si="29"/>
        <v>37224</v>
      </c>
      <c r="L120" s="104">
        <f>K120-[1]PRRAS!$E119</f>
        <v>0</v>
      </c>
    </row>
    <row r="121" spans="1:12" s="7" customFormat="1" ht="14.1" customHeight="1" x14ac:dyDescent="0.2">
      <c r="A121" s="63">
        <v>6614</v>
      </c>
      <c r="B121" s="13" t="s">
        <v>244</v>
      </c>
      <c r="C121" s="14">
        <v>109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85">
        <v>0</v>
      </c>
      <c r="K121" s="110">
        <f t="shared" si="19"/>
        <v>0</v>
      </c>
      <c r="L121" s="104">
        <f>K121-[1]PRRAS!$E120</f>
        <v>0</v>
      </c>
    </row>
    <row r="122" spans="1:12" s="7" customFormat="1" ht="14.1" customHeight="1" x14ac:dyDescent="0.2">
      <c r="A122" s="63">
        <v>6615</v>
      </c>
      <c r="B122" s="13" t="s">
        <v>245</v>
      </c>
      <c r="C122" s="14">
        <v>110</v>
      </c>
      <c r="D122" s="16">
        <v>0</v>
      </c>
      <c r="E122" s="16">
        <v>0</v>
      </c>
      <c r="F122" s="16">
        <v>0</v>
      </c>
      <c r="G122" s="16">
        <v>37224</v>
      </c>
      <c r="H122" s="16">
        <v>0</v>
      </c>
      <c r="I122" s="16">
        <v>0</v>
      </c>
      <c r="J122" s="85">
        <v>0</v>
      </c>
      <c r="K122" s="110">
        <f t="shared" si="19"/>
        <v>37224</v>
      </c>
      <c r="L122" s="104">
        <f>K122-[1]PRRAS!$E121</f>
        <v>0</v>
      </c>
    </row>
    <row r="123" spans="1:12" s="7" customFormat="1" ht="14.1" customHeight="1" x14ac:dyDescent="0.2">
      <c r="A123" s="63">
        <v>663</v>
      </c>
      <c r="B123" s="17" t="s">
        <v>246</v>
      </c>
      <c r="C123" s="14">
        <v>111</v>
      </c>
      <c r="D123" s="15">
        <f t="shared" ref="D123:K123" si="30">D124+D125</f>
        <v>0</v>
      </c>
      <c r="E123" s="15">
        <f t="shared" si="30"/>
        <v>0</v>
      </c>
      <c r="F123" s="15">
        <f t="shared" si="30"/>
        <v>0</v>
      </c>
      <c r="G123" s="15">
        <f t="shared" si="30"/>
        <v>0</v>
      </c>
      <c r="H123" s="15">
        <f t="shared" si="30"/>
        <v>0</v>
      </c>
      <c r="I123" s="15">
        <f t="shared" si="30"/>
        <v>4800</v>
      </c>
      <c r="J123" s="84">
        <f t="shared" si="30"/>
        <v>0</v>
      </c>
      <c r="K123" s="109">
        <f t="shared" si="30"/>
        <v>4800</v>
      </c>
      <c r="L123" s="104">
        <f>K123-[1]PRRAS!$E122</f>
        <v>0</v>
      </c>
    </row>
    <row r="124" spans="1:12" s="7" customFormat="1" ht="14.1" customHeight="1" x14ac:dyDescent="0.2">
      <c r="A124" s="63">
        <v>6631</v>
      </c>
      <c r="B124" s="13" t="s">
        <v>247</v>
      </c>
      <c r="C124" s="14">
        <v>112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4800</v>
      </c>
      <c r="J124" s="85">
        <v>0</v>
      </c>
      <c r="K124" s="110">
        <f t="shared" si="19"/>
        <v>4800</v>
      </c>
      <c r="L124" s="104">
        <f>K124-[1]PRRAS!$E123</f>
        <v>0</v>
      </c>
    </row>
    <row r="125" spans="1:12" s="7" customFormat="1" ht="14.1" customHeight="1" x14ac:dyDescent="0.2">
      <c r="A125" s="63">
        <v>6632</v>
      </c>
      <c r="B125" s="17" t="s">
        <v>248</v>
      </c>
      <c r="C125" s="14">
        <v>113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85">
        <v>0</v>
      </c>
      <c r="K125" s="110">
        <f t="shared" si="19"/>
        <v>0</v>
      </c>
      <c r="L125" s="104">
        <f>K125-[1]PRRAS!$E124</f>
        <v>0</v>
      </c>
    </row>
    <row r="126" spans="1:12" s="7" customFormat="1" ht="14.1" customHeight="1" x14ac:dyDescent="0.2">
      <c r="A126" s="63">
        <v>67</v>
      </c>
      <c r="B126" s="13" t="s">
        <v>249</v>
      </c>
      <c r="C126" s="14">
        <v>114</v>
      </c>
      <c r="D126" s="15">
        <f t="shared" ref="D126:K126" si="31">D127</f>
        <v>499328</v>
      </c>
      <c r="E126" s="15">
        <f t="shared" si="31"/>
        <v>179545</v>
      </c>
      <c r="F126" s="15">
        <f t="shared" si="31"/>
        <v>0</v>
      </c>
      <c r="G126" s="15">
        <f t="shared" si="31"/>
        <v>0</v>
      </c>
      <c r="H126" s="15">
        <f t="shared" si="31"/>
        <v>0</v>
      </c>
      <c r="I126" s="15">
        <f t="shared" si="31"/>
        <v>0</v>
      </c>
      <c r="J126" s="84">
        <f t="shared" si="31"/>
        <v>4215255</v>
      </c>
      <c r="K126" s="109">
        <f t="shared" si="31"/>
        <v>4894128</v>
      </c>
      <c r="L126" s="104">
        <f>K126-[1]PRRAS!$E125</f>
        <v>0</v>
      </c>
    </row>
    <row r="127" spans="1:12" s="7" customFormat="1" ht="14.1" customHeight="1" x14ac:dyDescent="0.2">
      <c r="A127" s="63">
        <v>671</v>
      </c>
      <c r="B127" s="17" t="s">
        <v>250</v>
      </c>
      <c r="C127" s="14">
        <v>115</v>
      </c>
      <c r="D127" s="15">
        <f t="shared" ref="D127:K127" si="32">SUM(D128:D130)</f>
        <v>499328</v>
      </c>
      <c r="E127" s="15">
        <f t="shared" si="32"/>
        <v>179545</v>
      </c>
      <c r="F127" s="15">
        <f t="shared" si="32"/>
        <v>0</v>
      </c>
      <c r="G127" s="15">
        <f t="shared" si="32"/>
        <v>0</v>
      </c>
      <c r="H127" s="15">
        <f t="shared" si="32"/>
        <v>0</v>
      </c>
      <c r="I127" s="15">
        <f t="shared" si="32"/>
        <v>0</v>
      </c>
      <c r="J127" s="84">
        <f t="shared" si="32"/>
        <v>4215255</v>
      </c>
      <c r="K127" s="109">
        <f t="shared" si="32"/>
        <v>4894128</v>
      </c>
      <c r="L127" s="104">
        <f>K127-[1]PRRAS!$E126</f>
        <v>0</v>
      </c>
    </row>
    <row r="128" spans="1:12" s="7" customFormat="1" ht="14.1" customHeight="1" x14ac:dyDescent="0.2">
      <c r="A128" s="63">
        <v>6711</v>
      </c>
      <c r="B128" s="13" t="s">
        <v>251</v>
      </c>
      <c r="C128" s="14">
        <v>116</v>
      </c>
      <c r="D128" s="16">
        <v>499328</v>
      </c>
      <c r="E128" s="16">
        <v>179545</v>
      </c>
      <c r="F128" s="16">
        <v>0</v>
      </c>
      <c r="G128" s="16">
        <v>0</v>
      </c>
      <c r="H128" s="16">
        <v>0</v>
      </c>
      <c r="I128" s="16">
        <v>0</v>
      </c>
      <c r="J128" s="85">
        <v>4215255</v>
      </c>
      <c r="K128" s="110">
        <f t="shared" si="19"/>
        <v>4894128</v>
      </c>
      <c r="L128" s="104">
        <f>K128-[1]PRRAS!$E127</f>
        <v>0</v>
      </c>
    </row>
    <row r="129" spans="1:12" s="7" customFormat="1" ht="14.1" customHeight="1" x14ac:dyDescent="0.2">
      <c r="A129" s="63">
        <v>6712</v>
      </c>
      <c r="B129" s="13" t="s">
        <v>252</v>
      </c>
      <c r="C129" s="14">
        <v>117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85">
        <v>0</v>
      </c>
      <c r="K129" s="110">
        <f t="shared" si="19"/>
        <v>0</v>
      </c>
      <c r="L129" s="104">
        <f>K129-[1]PRRAS!$E128</f>
        <v>0</v>
      </c>
    </row>
    <row r="130" spans="1:12" s="7" customFormat="1" ht="14.1" customHeight="1" x14ac:dyDescent="0.2">
      <c r="A130" s="63">
        <v>6713</v>
      </c>
      <c r="B130" s="13" t="s">
        <v>253</v>
      </c>
      <c r="C130" s="14">
        <v>118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85">
        <v>0</v>
      </c>
      <c r="K130" s="110">
        <f t="shared" si="19"/>
        <v>0</v>
      </c>
      <c r="L130" s="104">
        <f>K130-[1]PRRAS!$E129</f>
        <v>0</v>
      </c>
    </row>
    <row r="131" spans="1:12" s="7" customFormat="1" ht="14.1" customHeight="1" x14ac:dyDescent="0.2">
      <c r="A131" s="63">
        <v>68</v>
      </c>
      <c r="B131" s="13" t="s">
        <v>254</v>
      </c>
      <c r="C131" s="14">
        <v>119</v>
      </c>
      <c r="D131" s="15">
        <f t="shared" ref="D131:K131" si="33">D132+D142</f>
        <v>0</v>
      </c>
      <c r="E131" s="15">
        <f t="shared" si="33"/>
        <v>0</v>
      </c>
      <c r="F131" s="15">
        <f t="shared" si="33"/>
        <v>0</v>
      </c>
      <c r="G131" s="15">
        <f t="shared" si="33"/>
        <v>0</v>
      </c>
      <c r="H131" s="15">
        <f t="shared" si="33"/>
        <v>0</v>
      </c>
      <c r="I131" s="15">
        <f t="shared" si="33"/>
        <v>0</v>
      </c>
      <c r="J131" s="84">
        <f t="shared" si="33"/>
        <v>0</v>
      </c>
      <c r="K131" s="109">
        <f t="shared" si="33"/>
        <v>0</v>
      </c>
      <c r="L131" s="104">
        <f>K131-[1]PRRAS!$E130</f>
        <v>0</v>
      </c>
    </row>
    <row r="132" spans="1:12" s="7" customFormat="1" ht="14.1" customHeight="1" x14ac:dyDescent="0.2">
      <c r="A132" s="63">
        <v>681</v>
      </c>
      <c r="B132" s="13" t="s">
        <v>255</v>
      </c>
      <c r="C132" s="14">
        <v>120</v>
      </c>
      <c r="D132" s="15">
        <f t="shared" ref="D132:K132" si="34">SUM(D133:D141)</f>
        <v>0</v>
      </c>
      <c r="E132" s="15">
        <f t="shared" si="34"/>
        <v>0</v>
      </c>
      <c r="F132" s="15">
        <f t="shared" si="34"/>
        <v>0</v>
      </c>
      <c r="G132" s="15">
        <f t="shared" si="34"/>
        <v>0</v>
      </c>
      <c r="H132" s="15">
        <f t="shared" si="34"/>
        <v>0</v>
      </c>
      <c r="I132" s="15">
        <f t="shared" si="34"/>
        <v>0</v>
      </c>
      <c r="J132" s="84">
        <f t="shared" si="34"/>
        <v>0</v>
      </c>
      <c r="K132" s="109">
        <f t="shared" si="34"/>
        <v>0</v>
      </c>
      <c r="L132" s="104">
        <f>K132-[1]PRRAS!$E131</f>
        <v>0</v>
      </c>
    </row>
    <row r="133" spans="1:12" s="7" customFormat="1" ht="14.1" customHeight="1" x14ac:dyDescent="0.2">
      <c r="A133" s="63">
        <v>6811</v>
      </c>
      <c r="B133" s="13" t="s">
        <v>256</v>
      </c>
      <c r="C133" s="14">
        <v>121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85">
        <v>0</v>
      </c>
      <c r="K133" s="110">
        <f t="shared" si="19"/>
        <v>0</v>
      </c>
      <c r="L133" s="104">
        <f>K133-[1]PRRAS!$E132</f>
        <v>0</v>
      </c>
    </row>
    <row r="134" spans="1:12" s="7" customFormat="1" ht="14.1" customHeight="1" x14ac:dyDescent="0.2">
      <c r="A134" s="63">
        <v>6812</v>
      </c>
      <c r="B134" s="13" t="s">
        <v>257</v>
      </c>
      <c r="C134" s="14">
        <v>122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85">
        <v>0</v>
      </c>
      <c r="K134" s="110">
        <f t="shared" si="19"/>
        <v>0</v>
      </c>
      <c r="L134" s="104">
        <f>K134-[1]PRRAS!$E133</f>
        <v>0</v>
      </c>
    </row>
    <row r="135" spans="1:12" s="7" customFormat="1" ht="14.1" customHeight="1" x14ac:dyDescent="0.2">
      <c r="A135" s="63">
        <v>6813</v>
      </c>
      <c r="B135" s="13" t="s">
        <v>258</v>
      </c>
      <c r="C135" s="14">
        <v>123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85">
        <v>0</v>
      </c>
      <c r="K135" s="110">
        <f t="shared" si="19"/>
        <v>0</v>
      </c>
      <c r="L135" s="104">
        <f>K135-[1]PRRAS!$E134</f>
        <v>0</v>
      </c>
    </row>
    <row r="136" spans="1:12" s="7" customFormat="1" ht="14.1" customHeight="1" x14ac:dyDescent="0.2">
      <c r="A136" s="63">
        <v>6814</v>
      </c>
      <c r="B136" s="13" t="s">
        <v>259</v>
      </c>
      <c r="C136" s="14">
        <v>124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85">
        <v>0</v>
      </c>
      <c r="K136" s="110">
        <f t="shared" si="19"/>
        <v>0</v>
      </c>
      <c r="L136" s="104">
        <f>K136-[1]PRRAS!$E135</f>
        <v>0</v>
      </c>
    </row>
    <row r="137" spans="1:12" s="7" customFormat="1" ht="14.1" customHeight="1" x14ac:dyDescent="0.2">
      <c r="A137" s="63">
        <v>6815</v>
      </c>
      <c r="B137" s="13" t="s">
        <v>260</v>
      </c>
      <c r="C137" s="14">
        <v>125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85">
        <v>0</v>
      </c>
      <c r="K137" s="110">
        <f t="shared" si="19"/>
        <v>0</v>
      </c>
      <c r="L137" s="104">
        <f>K137-[1]PRRAS!$E136</f>
        <v>0</v>
      </c>
    </row>
    <row r="138" spans="1:12" s="7" customFormat="1" ht="14.1" customHeight="1" x14ac:dyDescent="0.2">
      <c r="A138" s="63">
        <v>6816</v>
      </c>
      <c r="B138" s="13" t="s">
        <v>261</v>
      </c>
      <c r="C138" s="14">
        <v>126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85">
        <v>0</v>
      </c>
      <c r="K138" s="110">
        <f t="shared" si="19"/>
        <v>0</v>
      </c>
      <c r="L138" s="104">
        <f>K138-[1]PRRAS!$E137</f>
        <v>0</v>
      </c>
    </row>
    <row r="139" spans="1:12" s="7" customFormat="1" ht="14.1" customHeight="1" x14ac:dyDescent="0.2">
      <c r="A139" s="63">
        <v>6817</v>
      </c>
      <c r="B139" s="13" t="s">
        <v>262</v>
      </c>
      <c r="C139" s="14">
        <v>127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85">
        <v>0</v>
      </c>
      <c r="K139" s="110">
        <f t="shared" si="19"/>
        <v>0</v>
      </c>
      <c r="L139" s="104">
        <f>K139-[1]PRRAS!$E138</f>
        <v>0</v>
      </c>
    </row>
    <row r="140" spans="1:12" s="7" customFormat="1" ht="14.1" customHeight="1" x14ac:dyDescent="0.2">
      <c r="A140" s="63">
        <v>6818</v>
      </c>
      <c r="B140" s="13" t="s">
        <v>263</v>
      </c>
      <c r="C140" s="14">
        <v>128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85">
        <v>0</v>
      </c>
      <c r="K140" s="110">
        <f t="shared" si="19"/>
        <v>0</v>
      </c>
      <c r="L140" s="104">
        <f>K140-[1]PRRAS!$E139</f>
        <v>0</v>
      </c>
    </row>
    <row r="141" spans="1:12" s="7" customFormat="1" ht="14.1" customHeight="1" x14ac:dyDescent="0.2">
      <c r="A141" s="63">
        <v>6819</v>
      </c>
      <c r="B141" s="13" t="s">
        <v>264</v>
      </c>
      <c r="C141" s="14">
        <v>129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85">
        <v>0</v>
      </c>
      <c r="K141" s="110">
        <f t="shared" si="19"/>
        <v>0</v>
      </c>
      <c r="L141" s="104">
        <f>K141-[1]PRRAS!$E140</f>
        <v>0</v>
      </c>
    </row>
    <row r="142" spans="1:12" s="7" customFormat="1" ht="14.1" customHeight="1" x14ac:dyDescent="0.2">
      <c r="A142" s="63">
        <v>683</v>
      </c>
      <c r="B142" s="13" t="s">
        <v>265</v>
      </c>
      <c r="C142" s="14">
        <v>130</v>
      </c>
      <c r="D142" s="15">
        <f t="shared" ref="D142:K142" si="35">D143</f>
        <v>0</v>
      </c>
      <c r="E142" s="15">
        <f t="shared" si="35"/>
        <v>0</v>
      </c>
      <c r="F142" s="15">
        <f t="shared" si="35"/>
        <v>0</v>
      </c>
      <c r="G142" s="15">
        <f t="shared" si="35"/>
        <v>0</v>
      </c>
      <c r="H142" s="15">
        <f t="shared" si="35"/>
        <v>0</v>
      </c>
      <c r="I142" s="15">
        <f t="shared" si="35"/>
        <v>0</v>
      </c>
      <c r="J142" s="84">
        <f t="shared" si="35"/>
        <v>0</v>
      </c>
      <c r="K142" s="109">
        <f t="shared" si="35"/>
        <v>0</v>
      </c>
      <c r="L142" s="104">
        <f>K142-[1]PRRAS!$E141</f>
        <v>0</v>
      </c>
    </row>
    <row r="143" spans="1:12" s="7" customFormat="1" ht="14.1" customHeight="1" x14ac:dyDescent="0.2">
      <c r="A143" s="63">
        <v>6831</v>
      </c>
      <c r="B143" s="13" t="s">
        <v>266</v>
      </c>
      <c r="C143" s="14">
        <v>131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85">
        <v>0</v>
      </c>
      <c r="K143" s="110">
        <f t="shared" ref="K143:K205" si="36">SUM(D143:J143)</f>
        <v>0</v>
      </c>
      <c r="L143" s="104">
        <f>K143-[1]PRRAS!$E142</f>
        <v>0</v>
      </c>
    </row>
    <row r="144" spans="1:12" s="7" customFormat="1" ht="14.1" customHeight="1" x14ac:dyDescent="0.2">
      <c r="A144" s="63">
        <v>3</v>
      </c>
      <c r="B144" s="13" t="s">
        <v>267</v>
      </c>
      <c r="C144" s="14">
        <v>132</v>
      </c>
      <c r="D144" s="15">
        <f t="shared" ref="D144:K144" si="37">D145+D157+D190+D209+D217+D229+D236</f>
        <v>499328</v>
      </c>
      <c r="E144" s="15">
        <f t="shared" si="37"/>
        <v>176218</v>
      </c>
      <c r="F144" s="15">
        <f t="shared" si="37"/>
        <v>0</v>
      </c>
      <c r="G144" s="15">
        <f t="shared" si="37"/>
        <v>17944</v>
      </c>
      <c r="H144" s="15">
        <f t="shared" si="37"/>
        <v>21013</v>
      </c>
      <c r="I144" s="15">
        <f t="shared" si="37"/>
        <v>0</v>
      </c>
      <c r="J144" s="84">
        <f t="shared" si="37"/>
        <v>4216110</v>
      </c>
      <c r="K144" s="109">
        <f t="shared" si="37"/>
        <v>4930613</v>
      </c>
      <c r="L144" s="104">
        <f>K144-[1]PRRAS!$E143</f>
        <v>0</v>
      </c>
    </row>
    <row r="145" spans="1:12" s="7" customFormat="1" ht="14.1" customHeight="1" x14ac:dyDescent="0.2">
      <c r="A145" s="63">
        <v>31</v>
      </c>
      <c r="B145" s="13" t="s">
        <v>268</v>
      </c>
      <c r="C145" s="14">
        <v>133</v>
      </c>
      <c r="D145" s="15">
        <f t="shared" ref="D145:K145" si="38">D146+D151+D153</f>
        <v>0</v>
      </c>
      <c r="E145" s="15">
        <f t="shared" si="38"/>
        <v>0</v>
      </c>
      <c r="F145" s="15">
        <f t="shared" si="38"/>
        <v>0</v>
      </c>
      <c r="G145" s="15">
        <f t="shared" si="38"/>
        <v>8014</v>
      </c>
      <c r="H145" s="15">
        <f t="shared" si="38"/>
        <v>5111</v>
      </c>
      <c r="I145" s="15">
        <f t="shared" si="38"/>
        <v>0</v>
      </c>
      <c r="J145" s="84">
        <f t="shared" si="38"/>
        <v>4201107</v>
      </c>
      <c r="K145" s="109">
        <f t="shared" si="38"/>
        <v>4214232</v>
      </c>
      <c r="L145" s="104">
        <f>K145-[1]PRRAS!$E144</f>
        <v>0</v>
      </c>
    </row>
    <row r="146" spans="1:12" s="7" customFormat="1" ht="14.1" customHeight="1" x14ac:dyDescent="0.2">
      <c r="A146" s="63">
        <v>311</v>
      </c>
      <c r="B146" s="13" t="s">
        <v>269</v>
      </c>
      <c r="C146" s="14">
        <v>134</v>
      </c>
      <c r="D146" s="15">
        <f t="shared" ref="D146:K146" si="39">SUM(D147:D150)</f>
        <v>0</v>
      </c>
      <c r="E146" s="15">
        <f t="shared" si="39"/>
        <v>0</v>
      </c>
      <c r="F146" s="15">
        <f t="shared" si="39"/>
        <v>0</v>
      </c>
      <c r="G146" s="15">
        <f t="shared" si="39"/>
        <v>6901</v>
      </c>
      <c r="H146" s="15">
        <f t="shared" si="39"/>
        <v>5111</v>
      </c>
      <c r="I146" s="15">
        <f t="shared" si="39"/>
        <v>0</v>
      </c>
      <c r="J146" s="84">
        <f t="shared" si="39"/>
        <v>3561620</v>
      </c>
      <c r="K146" s="109">
        <f t="shared" si="39"/>
        <v>3573632</v>
      </c>
      <c r="L146" s="104">
        <f>K146-[1]PRRAS!$E145</f>
        <v>0</v>
      </c>
    </row>
    <row r="147" spans="1:12" s="7" customFormat="1" ht="14.1" customHeight="1" x14ac:dyDescent="0.2">
      <c r="A147" s="63">
        <v>3111</v>
      </c>
      <c r="B147" s="13" t="s">
        <v>270</v>
      </c>
      <c r="C147" s="14">
        <v>135</v>
      </c>
      <c r="D147" s="16">
        <v>0</v>
      </c>
      <c r="E147" s="16">
        <v>0</v>
      </c>
      <c r="F147" s="16">
        <v>0</v>
      </c>
      <c r="G147" s="16">
        <v>6901</v>
      </c>
      <c r="H147" s="16">
        <v>5111</v>
      </c>
      <c r="I147" s="16">
        <v>0</v>
      </c>
      <c r="J147" s="85">
        <v>3561620</v>
      </c>
      <c r="K147" s="110">
        <f t="shared" si="36"/>
        <v>3573632</v>
      </c>
      <c r="L147" s="104">
        <f>K147-[1]PRRAS!$E146</f>
        <v>0</v>
      </c>
    </row>
    <row r="148" spans="1:12" s="7" customFormat="1" ht="14.1" customHeight="1" x14ac:dyDescent="0.2">
      <c r="A148" s="63">
        <v>3112</v>
      </c>
      <c r="B148" s="13" t="s">
        <v>271</v>
      </c>
      <c r="C148" s="14">
        <v>136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85">
        <v>0</v>
      </c>
      <c r="K148" s="110">
        <f t="shared" si="36"/>
        <v>0</v>
      </c>
      <c r="L148" s="104">
        <f>K148-[1]PRRAS!$E147</f>
        <v>0</v>
      </c>
    </row>
    <row r="149" spans="1:12" s="7" customFormat="1" ht="14.1" customHeight="1" x14ac:dyDescent="0.2">
      <c r="A149" s="63">
        <v>3113</v>
      </c>
      <c r="B149" s="13" t="s">
        <v>272</v>
      </c>
      <c r="C149" s="14">
        <v>137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85">
        <v>0</v>
      </c>
      <c r="K149" s="110">
        <f t="shared" si="36"/>
        <v>0</v>
      </c>
      <c r="L149" s="104">
        <f>K149-[1]PRRAS!$E148</f>
        <v>0</v>
      </c>
    </row>
    <row r="150" spans="1:12" s="7" customFormat="1" ht="14.1" customHeight="1" x14ac:dyDescent="0.2">
      <c r="A150" s="63">
        <v>3114</v>
      </c>
      <c r="B150" s="13" t="s">
        <v>273</v>
      </c>
      <c r="C150" s="14">
        <v>138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85">
        <v>0</v>
      </c>
      <c r="K150" s="110">
        <f t="shared" si="36"/>
        <v>0</v>
      </c>
      <c r="L150" s="104">
        <f>K150-[1]PRRAS!$E149</f>
        <v>0</v>
      </c>
    </row>
    <row r="151" spans="1:12" s="7" customFormat="1" ht="14.1" customHeight="1" x14ac:dyDescent="0.2">
      <c r="A151" s="63">
        <v>312</v>
      </c>
      <c r="B151" s="13" t="s">
        <v>274</v>
      </c>
      <c r="C151" s="14">
        <v>139</v>
      </c>
      <c r="D151" s="15">
        <f t="shared" ref="D151:K151" si="40">D152</f>
        <v>0</v>
      </c>
      <c r="E151" s="15">
        <f t="shared" si="40"/>
        <v>0</v>
      </c>
      <c r="F151" s="15">
        <f t="shared" si="40"/>
        <v>0</v>
      </c>
      <c r="G151" s="15">
        <f t="shared" si="40"/>
        <v>0</v>
      </c>
      <c r="H151" s="15">
        <f t="shared" si="40"/>
        <v>0</v>
      </c>
      <c r="I151" s="15">
        <f t="shared" si="40"/>
        <v>0</v>
      </c>
      <c r="J151" s="84">
        <f t="shared" si="40"/>
        <v>49033</v>
      </c>
      <c r="K151" s="109">
        <f t="shared" si="40"/>
        <v>49033</v>
      </c>
      <c r="L151" s="104">
        <f>K151-[1]PRRAS!$E150</f>
        <v>0</v>
      </c>
    </row>
    <row r="152" spans="1:12" s="7" customFormat="1" ht="14.1" customHeight="1" x14ac:dyDescent="0.2">
      <c r="A152" s="63">
        <v>3121</v>
      </c>
      <c r="B152" s="13" t="s">
        <v>275</v>
      </c>
      <c r="C152" s="14">
        <v>140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85">
        <v>49033</v>
      </c>
      <c r="K152" s="110">
        <f t="shared" si="36"/>
        <v>49033</v>
      </c>
      <c r="L152" s="104">
        <f>K152-[1]PRRAS!$E151</f>
        <v>0</v>
      </c>
    </row>
    <row r="153" spans="1:12" s="7" customFormat="1" ht="14.1" customHeight="1" x14ac:dyDescent="0.2">
      <c r="A153" s="63">
        <v>313</v>
      </c>
      <c r="B153" s="13" t="s">
        <v>276</v>
      </c>
      <c r="C153" s="14">
        <v>141</v>
      </c>
      <c r="D153" s="15">
        <f t="shared" ref="D153:K153" si="41">SUM(D154:D156)</f>
        <v>0</v>
      </c>
      <c r="E153" s="15">
        <f t="shared" si="41"/>
        <v>0</v>
      </c>
      <c r="F153" s="15">
        <f t="shared" si="41"/>
        <v>0</v>
      </c>
      <c r="G153" s="15">
        <f t="shared" si="41"/>
        <v>1113</v>
      </c>
      <c r="H153" s="15">
        <f t="shared" si="41"/>
        <v>0</v>
      </c>
      <c r="I153" s="15">
        <f t="shared" si="41"/>
        <v>0</v>
      </c>
      <c r="J153" s="84">
        <f t="shared" si="41"/>
        <v>590454</v>
      </c>
      <c r="K153" s="109">
        <f t="shared" si="41"/>
        <v>591567</v>
      </c>
      <c r="L153" s="104">
        <f>K153-[1]PRRAS!$E152</f>
        <v>0</v>
      </c>
    </row>
    <row r="154" spans="1:12" s="7" customFormat="1" ht="14.1" customHeight="1" x14ac:dyDescent="0.2">
      <c r="A154" s="63">
        <v>3131</v>
      </c>
      <c r="B154" s="13" t="s">
        <v>277</v>
      </c>
      <c r="C154" s="14">
        <v>142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85">
        <v>0</v>
      </c>
      <c r="K154" s="110">
        <f t="shared" si="36"/>
        <v>0</v>
      </c>
      <c r="L154" s="104">
        <f>K154-[1]PRRAS!$E153</f>
        <v>0</v>
      </c>
    </row>
    <row r="155" spans="1:12" s="7" customFormat="1" ht="14.1" customHeight="1" x14ac:dyDescent="0.2">
      <c r="A155" s="63">
        <v>3132</v>
      </c>
      <c r="B155" s="13" t="s">
        <v>278</v>
      </c>
      <c r="C155" s="14">
        <v>143</v>
      </c>
      <c r="D155" s="16">
        <v>0</v>
      </c>
      <c r="E155" s="16">
        <v>0</v>
      </c>
      <c r="F155" s="16">
        <v>0</v>
      </c>
      <c r="G155" s="16">
        <v>996</v>
      </c>
      <c r="H155" s="16">
        <v>0</v>
      </c>
      <c r="I155" s="16">
        <v>0</v>
      </c>
      <c r="J155" s="85">
        <v>529761</v>
      </c>
      <c r="K155" s="110">
        <f t="shared" si="36"/>
        <v>530757</v>
      </c>
      <c r="L155" s="104">
        <f>K155-[1]PRRAS!$E154</f>
        <v>0</v>
      </c>
    </row>
    <row r="156" spans="1:12" s="7" customFormat="1" ht="14.1" customHeight="1" x14ac:dyDescent="0.2">
      <c r="A156" s="63">
        <v>3133</v>
      </c>
      <c r="B156" s="13" t="s">
        <v>181</v>
      </c>
      <c r="C156" s="14">
        <v>144</v>
      </c>
      <c r="D156" s="16">
        <v>0</v>
      </c>
      <c r="E156" s="16">
        <v>0</v>
      </c>
      <c r="F156" s="16">
        <v>0</v>
      </c>
      <c r="G156" s="16">
        <v>117</v>
      </c>
      <c r="H156" s="16">
        <v>0</v>
      </c>
      <c r="I156" s="16">
        <v>0</v>
      </c>
      <c r="J156" s="85">
        <v>60693</v>
      </c>
      <c r="K156" s="110">
        <f t="shared" si="36"/>
        <v>60810</v>
      </c>
      <c r="L156" s="104">
        <f>K156-[1]PRRAS!$E155</f>
        <v>0</v>
      </c>
    </row>
    <row r="157" spans="1:12" s="7" customFormat="1" ht="14.1" customHeight="1" x14ac:dyDescent="0.2">
      <c r="A157" s="63">
        <v>32</v>
      </c>
      <c r="B157" s="13" t="s">
        <v>279</v>
      </c>
      <c r="C157" s="14">
        <v>145</v>
      </c>
      <c r="D157" s="15">
        <f t="shared" ref="D157:K157" si="42">D158+D163+D171+D181+D183</f>
        <v>496857</v>
      </c>
      <c r="E157" s="15">
        <f t="shared" si="42"/>
        <v>176218</v>
      </c>
      <c r="F157" s="15">
        <f t="shared" si="42"/>
        <v>0</v>
      </c>
      <c r="G157" s="15">
        <f t="shared" si="42"/>
        <v>9919</v>
      </c>
      <c r="H157" s="15">
        <f t="shared" si="42"/>
        <v>15902</v>
      </c>
      <c r="I157" s="15">
        <f t="shared" si="42"/>
        <v>0</v>
      </c>
      <c r="J157" s="84">
        <f t="shared" si="42"/>
        <v>15003</v>
      </c>
      <c r="K157" s="109">
        <f t="shared" si="42"/>
        <v>713899</v>
      </c>
      <c r="L157" s="104">
        <f>K157-[1]PRRAS!$E156</f>
        <v>0</v>
      </c>
    </row>
    <row r="158" spans="1:12" s="7" customFormat="1" ht="14.1" customHeight="1" x14ac:dyDescent="0.2">
      <c r="A158" s="63">
        <v>321</v>
      </c>
      <c r="B158" s="13" t="s">
        <v>280</v>
      </c>
      <c r="C158" s="14">
        <v>146</v>
      </c>
      <c r="D158" s="15">
        <f t="shared" ref="D158:K158" si="43">SUM(D159:D162)</f>
        <v>135625</v>
      </c>
      <c r="E158" s="15">
        <f t="shared" si="43"/>
        <v>4113</v>
      </c>
      <c r="F158" s="15">
        <f t="shared" si="43"/>
        <v>0</v>
      </c>
      <c r="G158" s="15">
        <f t="shared" si="43"/>
        <v>2096</v>
      </c>
      <c r="H158" s="15">
        <f t="shared" si="43"/>
        <v>12953</v>
      </c>
      <c r="I158" s="15">
        <f t="shared" si="43"/>
        <v>0</v>
      </c>
      <c r="J158" s="84">
        <f t="shared" si="43"/>
        <v>3000</v>
      </c>
      <c r="K158" s="109">
        <f t="shared" si="43"/>
        <v>157787</v>
      </c>
      <c r="L158" s="104">
        <f>K158-[1]PRRAS!$E157</f>
        <v>0</v>
      </c>
    </row>
    <row r="159" spans="1:12" s="7" customFormat="1" ht="14.1" customHeight="1" x14ac:dyDescent="0.2">
      <c r="A159" s="63">
        <v>3211</v>
      </c>
      <c r="B159" s="13" t="s">
        <v>281</v>
      </c>
      <c r="C159" s="14">
        <v>147</v>
      </c>
      <c r="D159" s="16">
        <v>21500</v>
      </c>
      <c r="E159" s="16">
        <v>4113</v>
      </c>
      <c r="F159" s="16">
        <v>0</v>
      </c>
      <c r="G159" s="16">
        <v>2096</v>
      </c>
      <c r="H159" s="16">
        <v>12953</v>
      </c>
      <c r="I159" s="16">
        <v>0</v>
      </c>
      <c r="J159" s="85">
        <v>3000</v>
      </c>
      <c r="K159" s="110">
        <f t="shared" si="36"/>
        <v>43662</v>
      </c>
      <c r="L159" s="104">
        <f>K159-[1]PRRAS!$E158</f>
        <v>0</v>
      </c>
    </row>
    <row r="160" spans="1:12" s="7" customFormat="1" ht="14.1" customHeight="1" x14ac:dyDescent="0.2">
      <c r="A160" s="63">
        <v>3212</v>
      </c>
      <c r="B160" s="13" t="s">
        <v>282</v>
      </c>
      <c r="C160" s="14">
        <v>148</v>
      </c>
      <c r="D160" s="16">
        <v>114125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85">
        <v>0</v>
      </c>
      <c r="K160" s="110">
        <f t="shared" si="36"/>
        <v>114125</v>
      </c>
      <c r="L160" s="104">
        <f>K160-[1]PRRAS!$E159</f>
        <v>0</v>
      </c>
    </row>
    <row r="161" spans="1:12" s="7" customFormat="1" ht="14.1" customHeight="1" x14ac:dyDescent="0.2">
      <c r="A161" s="63">
        <v>3213</v>
      </c>
      <c r="B161" s="13" t="s">
        <v>283</v>
      </c>
      <c r="C161" s="14">
        <v>149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85">
        <v>0</v>
      </c>
      <c r="K161" s="110">
        <f t="shared" si="36"/>
        <v>0</v>
      </c>
      <c r="L161" s="104">
        <f>K161-[1]PRRAS!$E160</f>
        <v>0</v>
      </c>
    </row>
    <row r="162" spans="1:12" s="7" customFormat="1" ht="14.1" customHeight="1" x14ac:dyDescent="0.2">
      <c r="A162" s="63">
        <v>3214</v>
      </c>
      <c r="B162" s="13" t="s">
        <v>284</v>
      </c>
      <c r="C162" s="14">
        <v>150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85">
        <v>0</v>
      </c>
      <c r="K162" s="110">
        <f t="shared" si="36"/>
        <v>0</v>
      </c>
      <c r="L162" s="104">
        <f>K162-[1]PRRAS!$E161</f>
        <v>0</v>
      </c>
    </row>
    <row r="163" spans="1:12" s="7" customFormat="1" ht="14.1" customHeight="1" x14ac:dyDescent="0.2">
      <c r="A163" s="63">
        <v>322</v>
      </c>
      <c r="B163" s="13" t="s">
        <v>285</v>
      </c>
      <c r="C163" s="14">
        <v>151</v>
      </c>
      <c r="D163" s="15">
        <f t="shared" ref="D163:K163" si="44">SUM(D164:D170)</f>
        <v>210856</v>
      </c>
      <c r="E163" s="15">
        <f t="shared" si="44"/>
        <v>2943</v>
      </c>
      <c r="F163" s="15">
        <f t="shared" si="44"/>
        <v>0</v>
      </c>
      <c r="G163" s="15">
        <f t="shared" si="44"/>
        <v>5169</v>
      </c>
      <c r="H163" s="15">
        <f t="shared" si="44"/>
        <v>2693</v>
      </c>
      <c r="I163" s="15">
        <f t="shared" si="44"/>
        <v>0</v>
      </c>
      <c r="J163" s="84">
        <f t="shared" si="44"/>
        <v>1019</v>
      </c>
      <c r="K163" s="109">
        <f t="shared" si="44"/>
        <v>222680</v>
      </c>
      <c r="L163" s="104">
        <f>K163-[1]PRRAS!$E162</f>
        <v>0</v>
      </c>
    </row>
    <row r="164" spans="1:12" s="7" customFormat="1" ht="14.1" customHeight="1" x14ac:dyDescent="0.2">
      <c r="A164" s="63">
        <v>3221</v>
      </c>
      <c r="B164" s="13" t="s">
        <v>286</v>
      </c>
      <c r="C164" s="14">
        <v>152</v>
      </c>
      <c r="D164" s="16">
        <v>20042</v>
      </c>
      <c r="E164" s="16">
        <v>0</v>
      </c>
      <c r="F164" s="16">
        <v>0</v>
      </c>
      <c r="G164" s="16">
        <v>1822</v>
      </c>
      <c r="H164" s="16">
        <v>1193</v>
      </c>
      <c r="I164" s="16">
        <v>0</v>
      </c>
      <c r="J164" s="85">
        <v>1019</v>
      </c>
      <c r="K164" s="110">
        <f t="shared" si="36"/>
        <v>24076</v>
      </c>
      <c r="L164" s="104">
        <f>K164-[1]PRRAS!$E163</f>
        <v>0</v>
      </c>
    </row>
    <row r="165" spans="1:12" s="7" customFormat="1" ht="14.1" customHeight="1" x14ac:dyDescent="0.2">
      <c r="A165" s="63">
        <v>3222</v>
      </c>
      <c r="B165" s="13" t="s">
        <v>287</v>
      </c>
      <c r="C165" s="14">
        <v>153</v>
      </c>
      <c r="D165" s="16">
        <v>14957</v>
      </c>
      <c r="E165" s="16">
        <v>2943</v>
      </c>
      <c r="F165" s="16">
        <v>0</v>
      </c>
      <c r="G165" s="16">
        <v>0</v>
      </c>
      <c r="H165" s="16">
        <v>1500</v>
      </c>
      <c r="I165" s="16">
        <v>0</v>
      </c>
      <c r="J165" s="85">
        <v>0</v>
      </c>
      <c r="K165" s="110">
        <f t="shared" si="36"/>
        <v>19400</v>
      </c>
      <c r="L165" s="104">
        <f>K165-[1]PRRAS!$E164</f>
        <v>0</v>
      </c>
    </row>
    <row r="166" spans="1:12" s="7" customFormat="1" ht="14.1" customHeight="1" x14ac:dyDescent="0.2">
      <c r="A166" s="63">
        <v>3223</v>
      </c>
      <c r="B166" s="13" t="s">
        <v>288</v>
      </c>
      <c r="C166" s="14">
        <v>154</v>
      </c>
      <c r="D166" s="16">
        <v>140883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85">
        <v>0</v>
      </c>
      <c r="K166" s="110">
        <f t="shared" si="36"/>
        <v>140883</v>
      </c>
      <c r="L166" s="104">
        <f>K166-[1]PRRAS!$E165</f>
        <v>0</v>
      </c>
    </row>
    <row r="167" spans="1:12" s="7" customFormat="1" ht="14.1" customHeight="1" x14ac:dyDescent="0.2">
      <c r="A167" s="63">
        <v>3224</v>
      </c>
      <c r="B167" s="13" t="s">
        <v>289</v>
      </c>
      <c r="C167" s="14">
        <v>155</v>
      </c>
      <c r="D167" s="16">
        <v>23241</v>
      </c>
      <c r="E167" s="16">
        <v>0</v>
      </c>
      <c r="F167" s="16">
        <v>0</v>
      </c>
      <c r="G167" s="16">
        <v>1147</v>
      </c>
      <c r="H167" s="16">
        <v>0</v>
      </c>
      <c r="I167" s="16">
        <v>0</v>
      </c>
      <c r="J167" s="85">
        <v>0</v>
      </c>
      <c r="K167" s="110">
        <f t="shared" si="36"/>
        <v>24388</v>
      </c>
      <c r="L167" s="104">
        <f>K167-[1]PRRAS!$E166</f>
        <v>0</v>
      </c>
    </row>
    <row r="168" spans="1:12" s="7" customFormat="1" ht="14.1" customHeight="1" x14ac:dyDescent="0.2">
      <c r="A168" s="63">
        <v>3225</v>
      </c>
      <c r="B168" s="13" t="s">
        <v>290</v>
      </c>
      <c r="C168" s="14">
        <v>156</v>
      </c>
      <c r="D168" s="16">
        <v>8484</v>
      </c>
      <c r="E168" s="16">
        <v>0</v>
      </c>
      <c r="F168" s="16">
        <v>0</v>
      </c>
      <c r="G168" s="16">
        <v>2200</v>
      </c>
      <c r="H168" s="16">
        <v>0</v>
      </c>
      <c r="I168" s="16">
        <v>0</v>
      </c>
      <c r="J168" s="85">
        <v>0</v>
      </c>
      <c r="K168" s="110">
        <f t="shared" si="36"/>
        <v>10684</v>
      </c>
      <c r="L168" s="104">
        <f>K168-[1]PRRAS!$E167</f>
        <v>0</v>
      </c>
    </row>
    <row r="169" spans="1:12" s="7" customFormat="1" ht="14.1" customHeight="1" x14ac:dyDescent="0.2">
      <c r="A169" s="63">
        <v>3226</v>
      </c>
      <c r="B169" s="13" t="s">
        <v>291</v>
      </c>
      <c r="C169" s="14">
        <v>157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85">
        <v>0</v>
      </c>
      <c r="K169" s="110">
        <f t="shared" si="36"/>
        <v>0</v>
      </c>
      <c r="L169" s="104">
        <f>K169-[1]PRRAS!$E168</f>
        <v>0</v>
      </c>
    </row>
    <row r="170" spans="1:12" s="7" customFormat="1" ht="14.1" customHeight="1" x14ac:dyDescent="0.2">
      <c r="A170" s="63">
        <v>3227</v>
      </c>
      <c r="B170" s="13" t="s">
        <v>292</v>
      </c>
      <c r="C170" s="14">
        <v>158</v>
      </c>
      <c r="D170" s="16">
        <v>3249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85">
        <v>0</v>
      </c>
      <c r="K170" s="110">
        <f t="shared" si="36"/>
        <v>3249</v>
      </c>
      <c r="L170" s="104">
        <f>K170-[1]PRRAS!$E169</f>
        <v>0</v>
      </c>
    </row>
    <row r="171" spans="1:12" s="7" customFormat="1" ht="14.1" customHeight="1" x14ac:dyDescent="0.2">
      <c r="A171" s="63">
        <v>323</v>
      </c>
      <c r="B171" s="13" t="s">
        <v>293</v>
      </c>
      <c r="C171" s="14">
        <v>159</v>
      </c>
      <c r="D171" s="15">
        <f t="shared" ref="D171:K171" si="45">SUM(D172:D180)</f>
        <v>142419</v>
      </c>
      <c r="E171" s="15">
        <f t="shared" si="45"/>
        <v>169162</v>
      </c>
      <c r="F171" s="15">
        <f t="shared" si="45"/>
        <v>0</v>
      </c>
      <c r="G171" s="15">
        <f t="shared" si="45"/>
        <v>2654</v>
      </c>
      <c r="H171" s="15">
        <f t="shared" si="45"/>
        <v>0</v>
      </c>
      <c r="I171" s="15">
        <f t="shared" si="45"/>
        <v>0</v>
      </c>
      <c r="J171" s="84">
        <f t="shared" si="45"/>
        <v>10636</v>
      </c>
      <c r="K171" s="109">
        <f t="shared" si="45"/>
        <v>324871</v>
      </c>
      <c r="L171" s="104">
        <f>K171-[1]PRRAS!$E170</f>
        <v>0</v>
      </c>
    </row>
    <row r="172" spans="1:12" s="7" customFormat="1" ht="14.1" customHeight="1" x14ac:dyDescent="0.2">
      <c r="A172" s="63">
        <v>3231</v>
      </c>
      <c r="B172" s="13" t="s">
        <v>294</v>
      </c>
      <c r="C172" s="14">
        <v>160</v>
      </c>
      <c r="D172" s="16">
        <v>10575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85">
        <v>0</v>
      </c>
      <c r="K172" s="110">
        <f t="shared" si="36"/>
        <v>10575</v>
      </c>
      <c r="L172" s="104">
        <f>K172-[1]PRRAS!$E171</f>
        <v>0</v>
      </c>
    </row>
    <row r="173" spans="1:12" s="7" customFormat="1" ht="14.1" customHeight="1" x14ac:dyDescent="0.2">
      <c r="A173" s="63">
        <v>3232</v>
      </c>
      <c r="B173" s="13" t="s">
        <v>295</v>
      </c>
      <c r="C173" s="14">
        <v>161</v>
      </c>
      <c r="D173" s="16">
        <v>40510</v>
      </c>
      <c r="E173" s="16">
        <v>144787</v>
      </c>
      <c r="F173" s="16">
        <v>0</v>
      </c>
      <c r="G173" s="16">
        <v>97</v>
      </c>
      <c r="H173" s="16">
        <v>0</v>
      </c>
      <c r="I173" s="16">
        <v>0</v>
      </c>
      <c r="J173" s="85">
        <v>0</v>
      </c>
      <c r="K173" s="110">
        <f t="shared" si="36"/>
        <v>185394</v>
      </c>
      <c r="L173" s="104">
        <f>K173-[1]PRRAS!$E172</f>
        <v>0</v>
      </c>
    </row>
    <row r="174" spans="1:12" s="7" customFormat="1" ht="14.1" customHeight="1" x14ac:dyDescent="0.2">
      <c r="A174" s="63">
        <v>3233</v>
      </c>
      <c r="B174" s="13" t="s">
        <v>296</v>
      </c>
      <c r="C174" s="14">
        <v>162</v>
      </c>
      <c r="D174" s="16">
        <v>7840</v>
      </c>
      <c r="E174" s="16">
        <v>0</v>
      </c>
      <c r="F174" s="16">
        <v>0</v>
      </c>
      <c r="G174" s="16">
        <v>1800</v>
      </c>
      <c r="H174" s="16">
        <v>0</v>
      </c>
      <c r="I174" s="16">
        <v>0</v>
      </c>
      <c r="J174" s="85">
        <v>0</v>
      </c>
      <c r="K174" s="110">
        <f t="shared" si="36"/>
        <v>9640</v>
      </c>
      <c r="L174" s="104">
        <f>K174-[1]PRRAS!$E173</f>
        <v>0</v>
      </c>
    </row>
    <row r="175" spans="1:12" s="7" customFormat="1" ht="14.1" customHeight="1" x14ac:dyDescent="0.2">
      <c r="A175" s="63">
        <v>3234</v>
      </c>
      <c r="B175" s="13" t="s">
        <v>297</v>
      </c>
      <c r="C175" s="14">
        <v>163</v>
      </c>
      <c r="D175" s="16">
        <v>53774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85">
        <v>0</v>
      </c>
      <c r="K175" s="110">
        <f t="shared" si="36"/>
        <v>53774</v>
      </c>
      <c r="L175" s="104">
        <f>K175-[1]PRRAS!$E174</f>
        <v>0</v>
      </c>
    </row>
    <row r="176" spans="1:12" s="7" customFormat="1" ht="14.1" customHeight="1" x14ac:dyDescent="0.2">
      <c r="A176" s="63">
        <v>3235</v>
      </c>
      <c r="B176" s="13" t="s">
        <v>298</v>
      </c>
      <c r="C176" s="14">
        <v>164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85">
        <v>0</v>
      </c>
      <c r="K176" s="110">
        <f t="shared" si="36"/>
        <v>0</v>
      </c>
      <c r="L176" s="104">
        <f>K176-[1]PRRAS!$E175</f>
        <v>0</v>
      </c>
    </row>
    <row r="177" spans="1:12" s="7" customFormat="1" ht="14.1" customHeight="1" x14ac:dyDescent="0.2">
      <c r="A177" s="63">
        <v>3236</v>
      </c>
      <c r="B177" s="13" t="s">
        <v>299</v>
      </c>
      <c r="C177" s="14">
        <v>165</v>
      </c>
      <c r="D177" s="16">
        <v>23286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85">
        <v>0</v>
      </c>
      <c r="K177" s="110">
        <f t="shared" si="36"/>
        <v>23286</v>
      </c>
      <c r="L177" s="104">
        <f>K177-[1]PRRAS!$E176</f>
        <v>0</v>
      </c>
    </row>
    <row r="178" spans="1:12" s="7" customFormat="1" ht="14.1" customHeight="1" x14ac:dyDescent="0.2">
      <c r="A178" s="63">
        <v>3237</v>
      </c>
      <c r="B178" s="13" t="s">
        <v>300</v>
      </c>
      <c r="C178" s="14">
        <v>166</v>
      </c>
      <c r="D178" s="16">
        <v>0</v>
      </c>
      <c r="E178" s="16">
        <v>24375</v>
      </c>
      <c r="F178" s="16">
        <v>0</v>
      </c>
      <c r="G178" s="16">
        <v>0</v>
      </c>
      <c r="H178" s="16">
        <v>0</v>
      </c>
      <c r="I178" s="16">
        <v>0</v>
      </c>
      <c r="J178" s="85">
        <v>10332</v>
      </c>
      <c r="K178" s="110">
        <f t="shared" si="36"/>
        <v>34707</v>
      </c>
      <c r="L178" s="104">
        <f>K178-[1]PRRAS!$E177</f>
        <v>0</v>
      </c>
    </row>
    <row r="179" spans="1:12" s="7" customFormat="1" ht="14.1" customHeight="1" x14ac:dyDescent="0.2">
      <c r="A179" s="63">
        <v>3238</v>
      </c>
      <c r="B179" s="13" t="s">
        <v>301</v>
      </c>
      <c r="C179" s="14">
        <v>167</v>
      </c>
      <c r="D179" s="16">
        <v>5822</v>
      </c>
      <c r="E179" s="16">
        <v>0</v>
      </c>
      <c r="F179" s="16">
        <v>0</v>
      </c>
      <c r="G179" s="16">
        <v>757</v>
      </c>
      <c r="H179" s="16">
        <v>0</v>
      </c>
      <c r="I179" s="16">
        <v>0</v>
      </c>
      <c r="J179" s="85">
        <v>0</v>
      </c>
      <c r="K179" s="110">
        <f t="shared" si="36"/>
        <v>6579</v>
      </c>
      <c r="L179" s="104">
        <f>K179-[1]PRRAS!$E178</f>
        <v>0</v>
      </c>
    </row>
    <row r="180" spans="1:12" s="7" customFormat="1" ht="14.1" customHeight="1" x14ac:dyDescent="0.2">
      <c r="A180" s="63">
        <v>3239</v>
      </c>
      <c r="B180" s="13" t="s">
        <v>302</v>
      </c>
      <c r="C180" s="14">
        <v>168</v>
      </c>
      <c r="D180" s="16">
        <v>612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85">
        <v>304</v>
      </c>
      <c r="K180" s="110">
        <f t="shared" si="36"/>
        <v>916</v>
      </c>
      <c r="L180" s="104">
        <f>K180-[1]PRRAS!$E179</f>
        <v>0</v>
      </c>
    </row>
    <row r="181" spans="1:12" s="7" customFormat="1" ht="14.1" customHeight="1" x14ac:dyDescent="0.2">
      <c r="A181" s="63">
        <v>324</v>
      </c>
      <c r="B181" s="13" t="s">
        <v>303</v>
      </c>
      <c r="C181" s="14">
        <v>169</v>
      </c>
      <c r="D181" s="15">
        <f t="shared" ref="D181:K181" si="46">D182</f>
        <v>0</v>
      </c>
      <c r="E181" s="15">
        <f t="shared" si="46"/>
        <v>0</v>
      </c>
      <c r="F181" s="15">
        <f t="shared" si="46"/>
        <v>0</v>
      </c>
      <c r="G181" s="15">
        <f t="shared" si="46"/>
        <v>0</v>
      </c>
      <c r="H181" s="15">
        <f t="shared" si="46"/>
        <v>0</v>
      </c>
      <c r="I181" s="15">
        <f t="shared" si="46"/>
        <v>0</v>
      </c>
      <c r="J181" s="84">
        <f t="shared" si="46"/>
        <v>0</v>
      </c>
      <c r="K181" s="109">
        <f t="shared" si="46"/>
        <v>0</v>
      </c>
      <c r="L181" s="104">
        <f>K181-[1]PRRAS!$E180</f>
        <v>0</v>
      </c>
    </row>
    <row r="182" spans="1:12" s="7" customFormat="1" ht="14.1" customHeight="1" x14ac:dyDescent="0.2">
      <c r="A182" s="63">
        <v>3241</v>
      </c>
      <c r="B182" s="13" t="s">
        <v>304</v>
      </c>
      <c r="C182" s="14">
        <v>170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85">
        <v>0</v>
      </c>
      <c r="K182" s="110">
        <f t="shared" si="36"/>
        <v>0</v>
      </c>
      <c r="L182" s="104">
        <f>K182-[1]PRRAS!$E181</f>
        <v>0</v>
      </c>
    </row>
    <row r="183" spans="1:12" s="7" customFormat="1" ht="14.1" customHeight="1" x14ac:dyDescent="0.2">
      <c r="A183" s="63">
        <v>329</v>
      </c>
      <c r="B183" s="13" t="s">
        <v>305</v>
      </c>
      <c r="C183" s="14">
        <v>171</v>
      </c>
      <c r="D183" s="15">
        <f t="shared" ref="D183:K183" si="47">SUM(D184:D189)</f>
        <v>7957</v>
      </c>
      <c r="E183" s="15">
        <f t="shared" si="47"/>
        <v>0</v>
      </c>
      <c r="F183" s="15">
        <f t="shared" si="47"/>
        <v>0</v>
      </c>
      <c r="G183" s="15">
        <f t="shared" si="47"/>
        <v>0</v>
      </c>
      <c r="H183" s="15">
        <f t="shared" si="47"/>
        <v>256</v>
      </c>
      <c r="I183" s="15">
        <f t="shared" si="47"/>
        <v>0</v>
      </c>
      <c r="J183" s="84">
        <f t="shared" si="47"/>
        <v>348</v>
      </c>
      <c r="K183" s="109">
        <f t="shared" si="47"/>
        <v>8561</v>
      </c>
      <c r="L183" s="104">
        <f>K183-[1]PRRAS!$E182</f>
        <v>0</v>
      </c>
    </row>
    <row r="184" spans="1:12" s="7" customFormat="1" ht="14.1" customHeight="1" x14ac:dyDescent="0.2">
      <c r="A184" s="63">
        <v>3291</v>
      </c>
      <c r="B184" s="17" t="s">
        <v>306</v>
      </c>
      <c r="C184" s="14">
        <v>172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85">
        <v>0</v>
      </c>
      <c r="K184" s="110">
        <f t="shared" si="36"/>
        <v>0</v>
      </c>
      <c r="L184" s="104">
        <f>K184-[1]PRRAS!$E183</f>
        <v>0</v>
      </c>
    </row>
    <row r="185" spans="1:12" s="7" customFormat="1" ht="14.1" customHeight="1" x14ac:dyDescent="0.2">
      <c r="A185" s="63">
        <v>3292</v>
      </c>
      <c r="B185" s="13" t="s">
        <v>307</v>
      </c>
      <c r="C185" s="14">
        <v>173</v>
      </c>
      <c r="D185" s="16">
        <v>843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85">
        <v>0</v>
      </c>
      <c r="K185" s="110">
        <f t="shared" si="36"/>
        <v>843</v>
      </c>
      <c r="L185" s="104">
        <f>K185-[1]PRRAS!$E184</f>
        <v>0</v>
      </c>
    </row>
    <row r="186" spans="1:12" s="7" customFormat="1" ht="14.1" customHeight="1" x14ac:dyDescent="0.2">
      <c r="A186" s="63">
        <v>3293</v>
      </c>
      <c r="B186" s="13" t="s">
        <v>308</v>
      </c>
      <c r="C186" s="14">
        <v>174</v>
      </c>
      <c r="D186" s="16">
        <v>6442</v>
      </c>
      <c r="E186" s="16">
        <v>0</v>
      </c>
      <c r="F186" s="16">
        <v>0</v>
      </c>
      <c r="G186" s="16">
        <v>0</v>
      </c>
      <c r="H186" s="16">
        <v>256</v>
      </c>
      <c r="I186" s="16">
        <v>0</v>
      </c>
      <c r="J186" s="85">
        <v>0</v>
      </c>
      <c r="K186" s="110">
        <f t="shared" si="36"/>
        <v>6698</v>
      </c>
      <c r="L186" s="104">
        <f>K186-[1]PRRAS!$E185</f>
        <v>0</v>
      </c>
    </row>
    <row r="187" spans="1:12" s="7" customFormat="1" ht="14.1" customHeight="1" x14ac:dyDescent="0.2">
      <c r="A187" s="63">
        <v>3294</v>
      </c>
      <c r="B187" s="13" t="s">
        <v>309</v>
      </c>
      <c r="C187" s="14">
        <v>175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85">
        <v>0</v>
      </c>
      <c r="K187" s="110">
        <f t="shared" si="36"/>
        <v>0</v>
      </c>
      <c r="L187" s="104">
        <f>K187-[1]PRRAS!$E186</f>
        <v>0</v>
      </c>
    </row>
    <row r="188" spans="1:12" s="7" customFormat="1" ht="14.1" customHeight="1" x14ac:dyDescent="0.2">
      <c r="A188" s="63">
        <v>3295</v>
      </c>
      <c r="B188" s="13" t="s">
        <v>310</v>
      </c>
      <c r="C188" s="14">
        <v>176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85">
        <v>0</v>
      </c>
      <c r="K188" s="110">
        <f t="shared" si="36"/>
        <v>0</v>
      </c>
      <c r="L188" s="104">
        <f>K188-[1]PRRAS!$E187</f>
        <v>0</v>
      </c>
    </row>
    <row r="189" spans="1:12" s="7" customFormat="1" ht="14.1" customHeight="1" x14ac:dyDescent="0.2">
      <c r="A189" s="63">
        <v>3299</v>
      </c>
      <c r="B189" s="13" t="s">
        <v>311</v>
      </c>
      <c r="C189" s="14">
        <v>177</v>
      </c>
      <c r="D189" s="16">
        <v>672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85">
        <v>348</v>
      </c>
      <c r="K189" s="110">
        <f t="shared" si="36"/>
        <v>1020</v>
      </c>
      <c r="L189" s="104">
        <f>K189-[1]PRRAS!$E188</f>
        <v>0</v>
      </c>
    </row>
    <row r="190" spans="1:12" s="7" customFormat="1" ht="14.1" customHeight="1" x14ac:dyDescent="0.2">
      <c r="A190" s="63">
        <v>34</v>
      </c>
      <c r="B190" s="17" t="s">
        <v>312</v>
      </c>
      <c r="C190" s="14">
        <v>178</v>
      </c>
      <c r="D190" s="15">
        <f t="shared" ref="D190:K190" si="48">D191+D196+D204</f>
        <v>2471</v>
      </c>
      <c r="E190" s="15">
        <f t="shared" si="48"/>
        <v>0</v>
      </c>
      <c r="F190" s="15">
        <f t="shared" si="48"/>
        <v>0</v>
      </c>
      <c r="G190" s="15">
        <f t="shared" si="48"/>
        <v>11</v>
      </c>
      <c r="H190" s="15">
        <f t="shared" si="48"/>
        <v>0</v>
      </c>
      <c r="I190" s="15">
        <f t="shared" si="48"/>
        <v>0</v>
      </c>
      <c r="J190" s="84">
        <f t="shared" si="48"/>
        <v>0</v>
      </c>
      <c r="K190" s="109">
        <f t="shared" si="48"/>
        <v>2482</v>
      </c>
      <c r="L190" s="104">
        <f>K190-[1]PRRAS!$E189</f>
        <v>0</v>
      </c>
    </row>
    <row r="191" spans="1:12" s="7" customFormat="1" ht="14.1" customHeight="1" x14ac:dyDescent="0.2">
      <c r="A191" s="63">
        <v>341</v>
      </c>
      <c r="B191" s="13" t="s">
        <v>313</v>
      </c>
      <c r="C191" s="14">
        <v>179</v>
      </c>
      <c r="D191" s="15">
        <f t="shared" ref="D191:K191" si="49">SUM(D192:D195)</f>
        <v>0</v>
      </c>
      <c r="E191" s="15">
        <f t="shared" si="49"/>
        <v>0</v>
      </c>
      <c r="F191" s="15">
        <f t="shared" si="49"/>
        <v>0</v>
      </c>
      <c r="G191" s="15">
        <f t="shared" si="49"/>
        <v>0</v>
      </c>
      <c r="H191" s="15">
        <f t="shared" si="49"/>
        <v>0</v>
      </c>
      <c r="I191" s="15">
        <f t="shared" si="49"/>
        <v>0</v>
      </c>
      <c r="J191" s="84">
        <f t="shared" si="49"/>
        <v>0</v>
      </c>
      <c r="K191" s="109">
        <f t="shared" si="49"/>
        <v>0</v>
      </c>
      <c r="L191" s="104">
        <f>K191-[1]PRRAS!$E190</f>
        <v>0</v>
      </c>
    </row>
    <row r="192" spans="1:12" s="7" customFormat="1" ht="14.1" customHeight="1" x14ac:dyDescent="0.2">
      <c r="A192" s="63">
        <v>3411</v>
      </c>
      <c r="B192" s="13" t="s">
        <v>314</v>
      </c>
      <c r="C192" s="14">
        <v>180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85">
        <v>0</v>
      </c>
      <c r="K192" s="110">
        <f t="shared" si="36"/>
        <v>0</v>
      </c>
      <c r="L192" s="104">
        <f>K192-[1]PRRAS!$E191</f>
        <v>0</v>
      </c>
    </row>
    <row r="193" spans="1:12" s="7" customFormat="1" ht="14.1" customHeight="1" x14ac:dyDescent="0.2">
      <c r="A193" s="63">
        <v>3412</v>
      </c>
      <c r="B193" s="13" t="s">
        <v>315</v>
      </c>
      <c r="C193" s="14">
        <v>181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85">
        <v>0</v>
      </c>
      <c r="K193" s="110">
        <f t="shared" si="36"/>
        <v>0</v>
      </c>
      <c r="L193" s="104">
        <f>K193-[1]PRRAS!$E192</f>
        <v>0</v>
      </c>
    </row>
    <row r="194" spans="1:12" s="7" customFormat="1" ht="14.1" customHeight="1" x14ac:dyDescent="0.2">
      <c r="A194" s="63">
        <v>3413</v>
      </c>
      <c r="B194" s="13" t="s">
        <v>316</v>
      </c>
      <c r="C194" s="14">
        <v>182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85">
        <v>0</v>
      </c>
      <c r="K194" s="110">
        <f t="shared" si="36"/>
        <v>0</v>
      </c>
      <c r="L194" s="104">
        <f>K194-[1]PRRAS!$E193</f>
        <v>0</v>
      </c>
    </row>
    <row r="195" spans="1:12" s="7" customFormat="1" ht="14.1" customHeight="1" x14ac:dyDescent="0.2">
      <c r="A195" s="63">
        <v>3419</v>
      </c>
      <c r="B195" s="13" t="s">
        <v>317</v>
      </c>
      <c r="C195" s="14">
        <v>183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85">
        <v>0</v>
      </c>
      <c r="K195" s="110">
        <f t="shared" si="36"/>
        <v>0</v>
      </c>
      <c r="L195" s="104">
        <f>K195-[1]PRRAS!$E194</f>
        <v>0</v>
      </c>
    </row>
    <row r="196" spans="1:12" s="7" customFormat="1" ht="14.1" customHeight="1" x14ac:dyDescent="0.2">
      <c r="A196" s="63">
        <v>342</v>
      </c>
      <c r="B196" s="13" t="s">
        <v>318</v>
      </c>
      <c r="C196" s="14">
        <v>184</v>
      </c>
      <c r="D196" s="15">
        <f t="shared" ref="D196:K196" si="50">SUM(D197:D203)</f>
        <v>0</v>
      </c>
      <c r="E196" s="15">
        <f t="shared" si="50"/>
        <v>0</v>
      </c>
      <c r="F196" s="15">
        <f t="shared" si="50"/>
        <v>0</v>
      </c>
      <c r="G196" s="15">
        <f t="shared" si="50"/>
        <v>0</v>
      </c>
      <c r="H196" s="15">
        <f t="shared" si="50"/>
        <v>0</v>
      </c>
      <c r="I196" s="15">
        <f t="shared" si="50"/>
        <v>0</v>
      </c>
      <c r="J196" s="84">
        <f t="shared" si="50"/>
        <v>0</v>
      </c>
      <c r="K196" s="109">
        <f t="shared" si="50"/>
        <v>0</v>
      </c>
      <c r="L196" s="104">
        <f>K196-[1]PRRAS!$E195</f>
        <v>0</v>
      </c>
    </row>
    <row r="197" spans="1:12" s="7" customFormat="1" ht="24.95" customHeight="1" x14ac:dyDescent="0.2">
      <c r="A197" s="63">
        <v>3421</v>
      </c>
      <c r="B197" s="13" t="s">
        <v>319</v>
      </c>
      <c r="C197" s="14">
        <v>185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85">
        <v>0</v>
      </c>
      <c r="K197" s="110">
        <f t="shared" si="36"/>
        <v>0</v>
      </c>
      <c r="L197" s="104">
        <f>K197-[1]PRRAS!$E196</f>
        <v>0</v>
      </c>
    </row>
    <row r="198" spans="1:12" s="7" customFormat="1" ht="14.1" customHeight="1" x14ac:dyDescent="0.2">
      <c r="A198" s="63">
        <v>3422</v>
      </c>
      <c r="B198" s="17" t="s">
        <v>320</v>
      </c>
      <c r="C198" s="14">
        <v>186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85">
        <v>0</v>
      </c>
      <c r="K198" s="110">
        <f t="shared" si="36"/>
        <v>0</v>
      </c>
      <c r="L198" s="104">
        <f>K198-[1]PRRAS!$E197</f>
        <v>0</v>
      </c>
    </row>
    <row r="199" spans="1:12" s="7" customFormat="1" ht="14.1" customHeight="1" x14ac:dyDescent="0.2">
      <c r="A199" s="63">
        <v>3423</v>
      </c>
      <c r="B199" s="17" t="s">
        <v>321</v>
      </c>
      <c r="C199" s="14">
        <v>187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85">
        <v>0</v>
      </c>
      <c r="K199" s="110">
        <f t="shared" si="36"/>
        <v>0</v>
      </c>
      <c r="L199" s="104">
        <f>K199-[1]PRRAS!$E198</f>
        <v>0</v>
      </c>
    </row>
    <row r="200" spans="1:12" s="7" customFormat="1" ht="14.1" customHeight="1" x14ac:dyDescent="0.2">
      <c r="A200" s="63">
        <v>3425</v>
      </c>
      <c r="B200" s="13" t="s">
        <v>322</v>
      </c>
      <c r="C200" s="14">
        <v>188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85">
        <v>0</v>
      </c>
      <c r="K200" s="110">
        <f t="shared" si="36"/>
        <v>0</v>
      </c>
      <c r="L200" s="104">
        <f>K200-[1]PRRAS!$E199</f>
        <v>0</v>
      </c>
    </row>
    <row r="201" spans="1:12" s="7" customFormat="1" ht="14.1" customHeight="1" x14ac:dyDescent="0.2">
      <c r="A201" s="63">
        <v>3426</v>
      </c>
      <c r="B201" s="13" t="s">
        <v>323</v>
      </c>
      <c r="C201" s="14">
        <v>189</v>
      </c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85">
        <v>0</v>
      </c>
      <c r="K201" s="110">
        <f t="shared" si="36"/>
        <v>0</v>
      </c>
      <c r="L201" s="104">
        <f>K201-[1]PRRAS!$E200</f>
        <v>0</v>
      </c>
    </row>
    <row r="202" spans="1:12" s="7" customFormat="1" ht="14.1" customHeight="1" x14ac:dyDescent="0.2">
      <c r="A202" s="63">
        <v>3427</v>
      </c>
      <c r="B202" s="13" t="s">
        <v>324</v>
      </c>
      <c r="C202" s="14">
        <v>190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85">
        <v>0</v>
      </c>
      <c r="K202" s="110">
        <f t="shared" si="36"/>
        <v>0</v>
      </c>
      <c r="L202" s="104">
        <f>K202-[1]PRRAS!$E201</f>
        <v>0</v>
      </c>
    </row>
    <row r="203" spans="1:12" s="7" customFormat="1" ht="14.1" customHeight="1" x14ac:dyDescent="0.2">
      <c r="A203" s="63">
        <v>3428</v>
      </c>
      <c r="B203" s="13" t="s">
        <v>325</v>
      </c>
      <c r="C203" s="14">
        <v>191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85">
        <v>0</v>
      </c>
      <c r="K203" s="110">
        <f t="shared" si="36"/>
        <v>0</v>
      </c>
      <c r="L203" s="104">
        <f>K203-[1]PRRAS!$E202</f>
        <v>0</v>
      </c>
    </row>
    <row r="204" spans="1:12" s="7" customFormat="1" ht="14.1" customHeight="1" x14ac:dyDescent="0.2">
      <c r="A204" s="63">
        <v>343</v>
      </c>
      <c r="B204" s="13" t="s">
        <v>326</v>
      </c>
      <c r="C204" s="14">
        <v>192</v>
      </c>
      <c r="D204" s="15">
        <f t="shared" ref="D204:K204" si="51">SUM(D205:D208)</f>
        <v>2471</v>
      </c>
      <c r="E204" s="15">
        <f t="shared" si="51"/>
        <v>0</v>
      </c>
      <c r="F204" s="15">
        <f t="shared" si="51"/>
        <v>0</v>
      </c>
      <c r="G204" s="15">
        <f t="shared" si="51"/>
        <v>11</v>
      </c>
      <c r="H204" s="15">
        <f t="shared" si="51"/>
        <v>0</v>
      </c>
      <c r="I204" s="15">
        <f t="shared" si="51"/>
        <v>0</v>
      </c>
      <c r="J204" s="84">
        <f t="shared" si="51"/>
        <v>0</v>
      </c>
      <c r="K204" s="109">
        <f t="shared" si="51"/>
        <v>2482</v>
      </c>
      <c r="L204" s="104">
        <f>K204-[1]PRRAS!$E203</f>
        <v>0</v>
      </c>
    </row>
    <row r="205" spans="1:12" s="7" customFormat="1" ht="14.1" customHeight="1" x14ac:dyDescent="0.2">
      <c r="A205" s="63">
        <v>3431</v>
      </c>
      <c r="B205" s="17" t="s">
        <v>327</v>
      </c>
      <c r="C205" s="14">
        <v>193</v>
      </c>
      <c r="D205" s="16">
        <v>2471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85">
        <v>0</v>
      </c>
      <c r="K205" s="110">
        <f t="shared" si="36"/>
        <v>2471</v>
      </c>
      <c r="L205" s="104">
        <f>K205-[1]PRRAS!$E204</f>
        <v>0</v>
      </c>
    </row>
    <row r="206" spans="1:12" s="7" customFormat="1" ht="14.1" customHeight="1" x14ac:dyDescent="0.2">
      <c r="A206" s="63">
        <v>3432</v>
      </c>
      <c r="B206" s="13" t="s">
        <v>328</v>
      </c>
      <c r="C206" s="14">
        <v>194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85">
        <v>0</v>
      </c>
      <c r="K206" s="110">
        <f t="shared" ref="K206:K269" si="52">SUM(D206:J206)</f>
        <v>0</v>
      </c>
      <c r="L206" s="104">
        <f>K206-[1]PRRAS!$E205</f>
        <v>0</v>
      </c>
    </row>
    <row r="207" spans="1:12" s="7" customFormat="1" ht="14.1" customHeight="1" x14ac:dyDescent="0.2">
      <c r="A207" s="63">
        <v>3433</v>
      </c>
      <c r="B207" s="13" t="s">
        <v>329</v>
      </c>
      <c r="C207" s="14">
        <v>195</v>
      </c>
      <c r="D207" s="16">
        <v>0</v>
      </c>
      <c r="E207" s="16">
        <v>0</v>
      </c>
      <c r="F207" s="16">
        <v>0</v>
      </c>
      <c r="G207" s="16">
        <v>11</v>
      </c>
      <c r="H207" s="16">
        <v>0</v>
      </c>
      <c r="I207" s="16">
        <v>0</v>
      </c>
      <c r="J207" s="85">
        <v>0</v>
      </c>
      <c r="K207" s="110">
        <f t="shared" si="52"/>
        <v>11</v>
      </c>
      <c r="L207" s="104">
        <f>K207-[1]PRRAS!$E206</f>
        <v>0</v>
      </c>
    </row>
    <row r="208" spans="1:12" s="7" customFormat="1" ht="14.1" customHeight="1" x14ac:dyDescent="0.2">
      <c r="A208" s="63">
        <v>3434</v>
      </c>
      <c r="B208" s="13" t="s">
        <v>330</v>
      </c>
      <c r="C208" s="14">
        <v>196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85">
        <v>0</v>
      </c>
      <c r="K208" s="110">
        <f t="shared" si="52"/>
        <v>0</v>
      </c>
      <c r="L208" s="104">
        <f>K208-[1]PRRAS!$E207</f>
        <v>0</v>
      </c>
    </row>
    <row r="209" spans="1:12" s="7" customFormat="1" ht="14.1" customHeight="1" x14ac:dyDescent="0.2">
      <c r="A209" s="63">
        <v>35</v>
      </c>
      <c r="B209" s="13" t="s">
        <v>331</v>
      </c>
      <c r="C209" s="14">
        <v>197</v>
      </c>
      <c r="D209" s="15">
        <f t="shared" ref="D209:K209" si="53">D210+D213</f>
        <v>0</v>
      </c>
      <c r="E209" s="15">
        <f t="shared" si="53"/>
        <v>0</v>
      </c>
      <c r="F209" s="15">
        <f t="shared" si="53"/>
        <v>0</v>
      </c>
      <c r="G209" s="15">
        <f t="shared" si="53"/>
        <v>0</v>
      </c>
      <c r="H209" s="15">
        <f t="shared" si="53"/>
        <v>0</v>
      </c>
      <c r="I209" s="15">
        <f t="shared" si="53"/>
        <v>0</v>
      </c>
      <c r="J209" s="84">
        <f t="shared" si="53"/>
        <v>0</v>
      </c>
      <c r="K209" s="109">
        <f t="shared" si="53"/>
        <v>0</v>
      </c>
      <c r="L209" s="104">
        <f>K209-[1]PRRAS!$E208</f>
        <v>0</v>
      </c>
    </row>
    <row r="210" spans="1:12" s="7" customFormat="1" ht="14.1" customHeight="1" x14ac:dyDescent="0.2">
      <c r="A210" s="63">
        <v>351</v>
      </c>
      <c r="B210" s="13" t="s">
        <v>332</v>
      </c>
      <c r="C210" s="14">
        <v>198</v>
      </c>
      <c r="D210" s="15">
        <f t="shared" ref="D210:K210" si="54">SUM(D211:D212)</f>
        <v>0</v>
      </c>
      <c r="E210" s="15">
        <f t="shared" si="54"/>
        <v>0</v>
      </c>
      <c r="F210" s="15">
        <f t="shared" si="54"/>
        <v>0</v>
      </c>
      <c r="G210" s="15">
        <f t="shared" si="54"/>
        <v>0</v>
      </c>
      <c r="H210" s="15">
        <f t="shared" si="54"/>
        <v>0</v>
      </c>
      <c r="I210" s="15">
        <f t="shared" si="54"/>
        <v>0</v>
      </c>
      <c r="J210" s="84">
        <f t="shared" si="54"/>
        <v>0</v>
      </c>
      <c r="K210" s="109">
        <f t="shared" si="54"/>
        <v>0</v>
      </c>
      <c r="L210" s="104">
        <f>K210-[1]PRRAS!$E209</f>
        <v>0</v>
      </c>
    </row>
    <row r="211" spans="1:12" s="7" customFormat="1" ht="14.1" customHeight="1" x14ac:dyDescent="0.2">
      <c r="A211" s="63">
        <v>3511</v>
      </c>
      <c r="B211" s="13" t="s">
        <v>333</v>
      </c>
      <c r="C211" s="14">
        <v>199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85">
        <v>0</v>
      </c>
      <c r="K211" s="110">
        <f t="shared" si="52"/>
        <v>0</v>
      </c>
      <c r="L211" s="104">
        <f>K211-[1]PRRAS!$E210</f>
        <v>0</v>
      </c>
    </row>
    <row r="212" spans="1:12" s="7" customFormat="1" ht="14.1" customHeight="1" x14ac:dyDescent="0.2">
      <c r="A212" s="63">
        <v>3512</v>
      </c>
      <c r="B212" s="13" t="s">
        <v>334</v>
      </c>
      <c r="C212" s="14">
        <v>200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85">
        <v>0</v>
      </c>
      <c r="K212" s="110">
        <f t="shared" si="52"/>
        <v>0</v>
      </c>
      <c r="L212" s="104">
        <f>K212-[1]PRRAS!$E211</f>
        <v>0</v>
      </c>
    </row>
    <row r="213" spans="1:12" s="7" customFormat="1" ht="24.95" customHeight="1" x14ac:dyDescent="0.2">
      <c r="A213" s="63">
        <v>352</v>
      </c>
      <c r="B213" s="13" t="s">
        <v>335</v>
      </c>
      <c r="C213" s="14">
        <v>201</v>
      </c>
      <c r="D213" s="15">
        <f t="shared" ref="D213:K213" si="55">SUM(D214:D216)</f>
        <v>0</v>
      </c>
      <c r="E213" s="15">
        <f t="shared" si="55"/>
        <v>0</v>
      </c>
      <c r="F213" s="15">
        <f t="shared" si="55"/>
        <v>0</v>
      </c>
      <c r="G213" s="15">
        <f t="shared" si="55"/>
        <v>0</v>
      </c>
      <c r="H213" s="15">
        <f t="shared" si="55"/>
        <v>0</v>
      </c>
      <c r="I213" s="15">
        <f t="shared" si="55"/>
        <v>0</v>
      </c>
      <c r="J213" s="84">
        <f t="shared" si="55"/>
        <v>0</v>
      </c>
      <c r="K213" s="109">
        <f t="shared" si="55"/>
        <v>0</v>
      </c>
      <c r="L213" s="104">
        <f>K213-[1]PRRAS!$E212</f>
        <v>0</v>
      </c>
    </row>
    <row r="214" spans="1:12" s="7" customFormat="1" ht="14.1" customHeight="1" x14ac:dyDescent="0.2">
      <c r="A214" s="63">
        <v>3521</v>
      </c>
      <c r="B214" s="13" t="s">
        <v>336</v>
      </c>
      <c r="C214" s="14">
        <v>202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85">
        <v>0</v>
      </c>
      <c r="K214" s="110">
        <f t="shared" si="52"/>
        <v>0</v>
      </c>
      <c r="L214" s="104">
        <f>K214-[1]PRRAS!$E213</f>
        <v>0</v>
      </c>
    </row>
    <row r="215" spans="1:12" s="7" customFormat="1" ht="14.1" customHeight="1" x14ac:dyDescent="0.2">
      <c r="A215" s="63">
        <v>3522</v>
      </c>
      <c r="B215" s="13" t="s">
        <v>337</v>
      </c>
      <c r="C215" s="14">
        <v>203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85">
        <v>0</v>
      </c>
      <c r="K215" s="110">
        <f t="shared" si="52"/>
        <v>0</v>
      </c>
      <c r="L215" s="104">
        <f>K215-[1]PRRAS!$E214</f>
        <v>0</v>
      </c>
    </row>
    <row r="216" spans="1:12" s="7" customFormat="1" ht="14.1" customHeight="1" x14ac:dyDescent="0.2">
      <c r="A216" s="63">
        <v>3523</v>
      </c>
      <c r="B216" s="13" t="s">
        <v>338</v>
      </c>
      <c r="C216" s="14">
        <v>204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85">
        <v>0</v>
      </c>
      <c r="K216" s="110">
        <f t="shared" si="52"/>
        <v>0</v>
      </c>
      <c r="L216" s="104">
        <f>K216-[1]PRRAS!$E215</f>
        <v>0</v>
      </c>
    </row>
    <row r="217" spans="1:12" s="7" customFormat="1" ht="14.1" customHeight="1" x14ac:dyDescent="0.2">
      <c r="A217" s="63">
        <v>36</v>
      </c>
      <c r="B217" s="13" t="s">
        <v>339</v>
      </c>
      <c r="C217" s="14">
        <v>205</v>
      </c>
      <c r="D217" s="15">
        <f t="shared" ref="D217:K217" si="56">D218+D221+D224</f>
        <v>0</v>
      </c>
      <c r="E217" s="15">
        <f t="shared" si="56"/>
        <v>0</v>
      </c>
      <c r="F217" s="15">
        <f t="shared" si="56"/>
        <v>0</v>
      </c>
      <c r="G217" s="15">
        <f t="shared" si="56"/>
        <v>0</v>
      </c>
      <c r="H217" s="15">
        <f t="shared" si="56"/>
        <v>0</v>
      </c>
      <c r="I217" s="15">
        <f t="shared" si="56"/>
        <v>0</v>
      </c>
      <c r="J217" s="84">
        <f t="shared" si="56"/>
        <v>0</v>
      </c>
      <c r="K217" s="109">
        <f t="shared" si="56"/>
        <v>0</v>
      </c>
      <c r="L217" s="104">
        <f>K217-[1]PRRAS!$E216</f>
        <v>0</v>
      </c>
    </row>
    <row r="218" spans="1:12" s="7" customFormat="1" ht="14.1" customHeight="1" x14ac:dyDescent="0.2">
      <c r="A218" s="63">
        <v>361</v>
      </c>
      <c r="B218" s="13" t="s">
        <v>340</v>
      </c>
      <c r="C218" s="14">
        <v>206</v>
      </c>
      <c r="D218" s="15">
        <f t="shared" ref="D218:K218" si="57">SUM(D219:D220)</f>
        <v>0</v>
      </c>
      <c r="E218" s="15">
        <f t="shared" si="57"/>
        <v>0</v>
      </c>
      <c r="F218" s="15">
        <f t="shared" si="57"/>
        <v>0</v>
      </c>
      <c r="G218" s="15">
        <f t="shared" si="57"/>
        <v>0</v>
      </c>
      <c r="H218" s="15">
        <f t="shared" si="57"/>
        <v>0</v>
      </c>
      <c r="I218" s="15">
        <f t="shared" si="57"/>
        <v>0</v>
      </c>
      <c r="J218" s="84">
        <f t="shared" si="57"/>
        <v>0</v>
      </c>
      <c r="K218" s="109">
        <f t="shared" si="57"/>
        <v>0</v>
      </c>
      <c r="L218" s="104">
        <f>K218-[1]PRRAS!$E217</f>
        <v>0</v>
      </c>
    </row>
    <row r="219" spans="1:12" s="7" customFormat="1" ht="14.1" customHeight="1" x14ac:dyDescent="0.2">
      <c r="A219" s="63">
        <v>3611</v>
      </c>
      <c r="B219" s="13" t="s">
        <v>341</v>
      </c>
      <c r="C219" s="14">
        <v>207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85">
        <v>0</v>
      </c>
      <c r="K219" s="110">
        <f t="shared" si="52"/>
        <v>0</v>
      </c>
      <c r="L219" s="104">
        <f>K219-[1]PRRAS!$E218</f>
        <v>0</v>
      </c>
    </row>
    <row r="220" spans="1:12" s="7" customFormat="1" ht="14.1" customHeight="1" x14ac:dyDescent="0.2">
      <c r="A220" s="63">
        <v>3612</v>
      </c>
      <c r="B220" s="13" t="s">
        <v>342</v>
      </c>
      <c r="C220" s="14">
        <v>208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85">
        <v>0</v>
      </c>
      <c r="K220" s="110">
        <f t="shared" si="52"/>
        <v>0</v>
      </c>
      <c r="L220" s="104">
        <f>K220-[1]PRRAS!$E219</f>
        <v>0</v>
      </c>
    </row>
    <row r="221" spans="1:12" s="7" customFormat="1" ht="14.1" customHeight="1" x14ac:dyDescent="0.2">
      <c r="A221" s="63">
        <v>362</v>
      </c>
      <c r="B221" s="13" t="s">
        <v>343</v>
      </c>
      <c r="C221" s="14">
        <v>209</v>
      </c>
      <c r="D221" s="15">
        <f t="shared" ref="D221:K221" si="58">SUM(D222:D223)</f>
        <v>0</v>
      </c>
      <c r="E221" s="15">
        <f t="shared" si="58"/>
        <v>0</v>
      </c>
      <c r="F221" s="15">
        <f t="shared" si="58"/>
        <v>0</v>
      </c>
      <c r="G221" s="15">
        <f t="shared" si="58"/>
        <v>0</v>
      </c>
      <c r="H221" s="15">
        <f t="shared" si="58"/>
        <v>0</v>
      </c>
      <c r="I221" s="15">
        <f t="shared" si="58"/>
        <v>0</v>
      </c>
      <c r="J221" s="84">
        <f t="shared" si="58"/>
        <v>0</v>
      </c>
      <c r="K221" s="109">
        <f t="shared" si="58"/>
        <v>0</v>
      </c>
      <c r="L221" s="104">
        <f>K221-[1]PRRAS!$E220</f>
        <v>0</v>
      </c>
    </row>
    <row r="222" spans="1:12" s="7" customFormat="1" ht="14.1" customHeight="1" x14ac:dyDescent="0.2">
      <c r="A222" s="63">
        <v>3621</v>
      </c>
      <c r="B222" s="13" t="s">
        <v>344</v>
      </c>
      <c r="C222" s="14">
        <v>210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85">
        <v>0</v>
      </c>
      <c r="K222" s="110">
        <f t="shared" si="52"/>
        <v>0</v>
      </c>
      <c r="L222" s="104">
        <f>K222-[1]PRRAS!$E221</f>
        <v>0</v>
      </c>
    </row>
    <row r="223" spans="1:12" s="7" customFormat="1" ht="14.1" customHeight="1" x14ac:dyDescent="0.2">
      <c r="A223" s="63">
        <v>3622</v>
      </c>
      <c r="B223" s="13" t="s">
        <v>345</v>
      </c>
      <c r="C223" s="14">
        <v>211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85">
        <v>0</v>
      </c>
      <c r="K223" s="110">
        <f t="shared" si="52"/>
        <v>0</v>
      </c>
      <c r="L223" s="104">
        <f>K223-[1]PRRAS!$E222</f>
        <v>0</v>
      </c>
    </row>
    <row r="224" spans="1:12" s="7" customFormat="1" ht="14.1" customHeight="1" x14ac:dyDescent="0.2">
      <c r="A224" s="63">
        <v>363</v>
      </c>
      <c r="B224" s="13" t="s">
        <v>346</v>
      </c>
      <c r="C224" s="14">
        <v>212</v>
      </c>
      <c r="D224" s="15">
        <f t="shared" ref="D224:K224" si="59">SUM(D225:D228)</f>
        <v>0</v>
      </c>
      <c r="E224" s="15">
        <f t="shared" si="59"/>
        <v>0</v>
      </c>
      <c r="F224" s="15">
        <f t="shared" si="59"/>
        <v>0</v>
      </c>
      <c r="G224" s="15">
        <f t="shared" si="59"/>
        <v>0</v>
      </c>
      <c r="H224" s="15">
        <f t="shared" si="59"/>
        <v>0</v>
      </c>
      <c r="I224" s="15">
        <f t="shared" si="59"/>
        <v>0</v>
      </c>
      <c r="J224" s="84">
        <f t="shared" si="59"/>
        <v>0</v>
      </c>
      <c r="K224" s="109">
        <f t="shared" si="59"/>
        <v>0</v>
      </c>
      <c r="L224" s="104">
        <f>K224-[1]PRRAS!$E223</f>
        <v>0</v>
      </c>
    </row>
    <row r="225" spans="1:12" s="7" customFormat="1" ht="14.1" customHeight="1" x14ac:dyDescent="0.2">
      <c r="A225" s="63">
        <v>3631</v>
      </c>
      <c r="B225" s="13" t="s">
        <v>347</v>
      </c>
      <c r="C225" s="14">
        <v>213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85">
        <v>0</v>
      </c>
      <c r="K225" s="110">
        <f t="shared" si="52"/>
        <v>0</v>
      </c>
      <c r="L225" s="104">
        <f>K225-[1]PRRAS!$E224</f>
        <v>0</v>
      </c>
    </row>
    <row r="226" spans="1:12" s="7" customFormat="1" ht="14.1" customHeight="1" x14ac:dyDescent="0.2">
      <c r="A226" s="63">
        <v>3632</v>
      </c>
      <c r="B226" s="13" t="s">
        <v>348</v>
      </c>
      <c r="C226" s="14">
        <v>214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85">
        <v>0</v>
      </c>
      <c r="K226" s="110">
        <f t="shared" si="52"/>
        <v>0</v>
      </c>
      <c r="L226" s="104">
        <f>K226-[1]PRRAS!$E225</f>
        <v>0</v>
      </c>
    </row>
    <row r="227" spans="1:12" s="7" customFormat="1" ht="14.1" customHeight="1" x14ac:dyDescent="0.2">
      <c r="A227" s="63">
        <v>3633</v>
      </c>
      <c r="B227" s="13" t="s">
        <v>349</v>
      </c>
      <c r="C227" s="14">
        <v>215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85">
        <v>0</v>
      </c>
      <c r="K227" s="110">
        <f t="shared" si="52"/>
        <v>0</v>
      </c>
      <c r="L227" s="104">
        <f>K227-[1]PRRAS!$E226</f>
        <v>0</v>
      </c>
    </row>
    <row r="228" spans="1:12" s="7" customFormat="1" ht="14.1" customHeight="1" x14ac:dyDescent="0.2">
      <c r="A228" s="63">
        <v>3634</v>
      </c>
      <c r="B228" s="13" t="s">
        <v>350</v>
      </c>
      <c r="C228" s="14">
        <v>216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85">
        <v>0</v>
      </c>
      <c r="K228" s="110">
        <f t="shared" si="52"/>
        <v>0</v>
      </c>
      <c r="L228" s="104">
        <f>K228-[1]PRRAS!$E227</f>
        <v>0</v>
      </c>
    </row>
    <row r="229" spans="1:12" s="7" customFormat="1" ht="14.1" customHeight="1" x14ac:dyDescent="0.2">
      <c r="A229" s="63">
        <v>37</v>
      </c>
      <c r="B229" s="17" t="s">
        <v>351</v>
      </c>
      <c r="C229" s="14">
        <v>217</v>
      </c>
      <c r="D229" s="15">
        <f t="shared" ref="D229:K229" si="60">D230+D233</f>
        <v>0</v>
      </c>
      <c r="E229" s="15">
        <f t="shared" si="60"/>
        <v>0</v>
      </c>
      <c r="F229" s="15">
        <f t="shared" si="60"/>
        <v>0</v>
      </c>
      <c r="G229" s="15">
        <f t="shared" si="60"/>
        <v>0</v>
      </c>
      <c r="H229" s="15">
        <f t="shared" si="60"/>
        <v>0</v>
      </c>
      <c r="I229" s="15">
        <f t="shared" si="60"/>
        <v>0</v>
      </c>
      <c r="J229" s="84">
        <f t="shared" si="60"/>
        <v>0</v>
      </c>
      <c r="K229" s="109">
        <f t="shared" si="60"/>
        <v>0</v>
      </c>
      <c r="L229" s="104">
        <f>K229-[1]PRRAS!$E228</f>
        <v>0</v>
      </c>
    </row>
    <row r="230" spans="1:12" s="7" customFormat="1" ht="14.1" customHeight="1" x14ac:dyDescent="0.2">
      <c r="A230" s="63">
        <v>371</v>
      </c>
      <c r="B230" s="13" t="s">
        <v>352</v>
      </c>
      <c r="C230" s="14">
        <v>218</v>
      </c>
      <c r="D230" s="15">
        <f t="shared" ref="D230:K230" si="61">SUM(D231:D232)</f>
        <v>0</v>
      </c>
      <c r="E230" s="15">
        <f t="shared" si="61"/>
        <v>0</v>
      </c>
      <c r="F230" s="15">
        <f t="shared" si="61"/>
        <v>0</v>
      </c>
      <c r="G230" s="15">
        <f t="shared" si="61"/>
        <v>0</v>
      </c>
      <c r="H230" s="15">
        <f t="shared" si="61"/>
        <v>0</v>
      </c>
      <c r="I230" s="15">
        <f t="shared" si="61"/>
        <v>0</v>
      </c>
      <c r="J230" s="84">
        <f t="shared" si="61"/>
        <v>0</v>
      </c>
      <c r="K230" s="109">
        <f t="shared" si="61"/>
        <v>0</v>
      </c>
      <c r="L230" s="104">
        <f>K230-[1]PRRAS!$E229</f>
        <v>0</v>
      </c>
    </row>
    <row r="231" spans="1:12" s="7" customFormat="1" ht="14.1" customHeight="1" x14ac:dyDescent="0.2">
      <c r="A231" s="63">
        <v>3711</v>
      </c>
      <c r="B231" s="13" t="s">
        <v>353</v>
      </c>
      <c r="C231" s="14">
        <v>219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85">
        <v>0</v>
      </c>
      <c r="K231" s="110">
        <f t="shared" si="52"/>
        <v>0</v>
      </c>
      <c r="L231" s="104">
        <f>K231-[1]PRRAS!$E230</f>
        <v>0</v>
      </c>
    </row>
    <row r="232" spans="1:12" s="7" customFormat="1" ht="14.1" customHeight="1" x14ac:dyDescent="0.2">
      <c r="A232" s="63">
        <v>3712</v>
      </c>
      <c r="B232" s="17" t="s">
        <v>354</v>
      </c>
      <c r="C232" s="14">
        <v>220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85">
        <v>0</v>
      </c>
      <c r="K232" s="110">
        <f t="shared" si="52"/>
        <v>0</v>
      </c>
      <c r="L232" s="104">
        <f>K232-[1]PRRAS!$E231</f>
        <v>0</v>
      </c>
    </row>
    <row r="233" spans="1:12" s="7" customFormat="1" ht="14.1" customHeight="1" x14ac:dyDescent="0.2">
      <c r="A233" s="63">
        <v>372</v>
      </c>
      <c r="B233" s="17" t="s">
        <v>355</v>
      </c>
      <c r="C233" s="14">
        <v>221</v>
      </c>
      <c r="D233" s="15">
        <f t="shared" ref="D233:K233" si="62">SUM(D234:D235)</f>
        <v>0</v>
      </c>
      <c r="E233" s="15">
        <f t="shared" si="62"/>
        <v>0</v>
      </c>
      <c r="F233" s="15">
        <f t="shared" si="62"/>
        <v>0</v>
      </c>
      <c r="G233" s="15">
        <f t="shared" si="62"/>
        <v>0</v>
      </c>
      <c r="H233" s="15">
        <f t="shared" si="62"/>
        <v>0</v>
      </c>
      <c r="I233" s="15">
        <f t="shared" si="62"/>
        <v>0</v>
      </c>
      <c r="J233" s="84">
        <f t="shared" si="62"/>
        <v>0</v>
      </c>
      <c r="K233" s="109">
        <f t="shared" si="62"/>
        <v>0</v>
      </c>
      <c r="L233" s="104">
        <f>K233-[1]PRRAS!$E232</f>
        <v>0</v>
      </c>
    </row>
    <row r="234" spans="1:12" s="7" customFormat="1" ht="14.1" customHeight="1" x14ac:dyDescent="0.2">
      <c r="A234" s="63">
        <v>3721</v>
      </c>
      <c r="B234" s="13" t="s">
        <v>356</v>
      </c>
      <c r="C234" s="14">
        <v>222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85">
        <v>0</v>
      </c>
      <c r="K234" s="110">
        <f t="shared" si="52"/>
        <v>0</v>
      </c>
      <c r="L234" s="104">
        <f>K234-[1]PRRAS!$E233</f>
        <v>0</v>
      </c>
    </row>
    <row r="235" spans="1:12" s="7" customFormat="1" ht="14.1" customHeight="1" x14ac:dyDescent="0.2">
      <c r="A235" s="63">
        <v>3722</v>
      </c>
      <c r="B235" s="13" t="s">
        <v>354</v>
      </c>
      <c r="C235" s="14">
        <v>223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85">
        <v>0</v>
      </c>
      <c r="K235" s="110">
        <f t="shared" si="52"/>
        <v>0</v>
      </c>
      <c r="L235" s="104">
        <f>K235-[1]PRRAS!$E234</f>
        <v>0</v>
      </c>
    </row>
    <row r="236" spans="1:12" s="7" customFormat="1" ht="14.1" customHeight="1" x14ac:dyDescent="0.2">
      <c r="A236" s="63">
        <v>38</v>
      </c>
      <c r="B236" s="13" t="s">
        <v>357</v>
      </c>
      <c r="C236" s="14">
        <v>224</v>
      </c>
      <c r="D236" s="15">
        <f t="shared" ref="D236:K236" si="63">D237+D240+D243+D248</f>
        <v>0</v>
      </c>
      <c r="E236" s="15">
        <f t="shared" si="63"/>
        <v>0</v>
      </c>
      <c r="F236" s="15">
        <f t="shared" si="63"/>
        <v>0</v>
      </c>
      <c r="G236" s="15">
        <f t="shared" si="63"/>
        <v>0</v>
      </c>
      <c r="H236" s="15">
        <f t="shared" si="63"/>
        <v>0</v>
      </c>
      <c r="I236" s="15">
        <f t="shared" si="63"/>
        <v>0</v>
      </c>
      <c r="J236" s="84">
        <f t="shared" si="63"/>
        <v>0</v>
      </c>
      <c r="K236" s="109">
        <f t="shared" si="63"/>
        <v>0</v>
      </c>
      <c r="L236" s="104">
        <f>K236-[1]PRRAS!$E235</f>
        <v>0</v>
      </c>
    </row>
    <row r="237" spans="1:12" s="7" customFormat="1" ht="14.1" customHeight="1" x14ac:dyDescent="0.2">
      <c r="A237" s="63">
        <v>381</v>
      </c>
      <c r="B237" s="13" t="s">
        <v>358</v>
      </c>
      <c r="C237" s="14">
        <v>225</v>
      </c>
      <c r="D237" s="15">
        <f t="shared" ref="D237:K237" si="64">SUM(D238:D239)</f>
        <v>0</v>
      </c>
      <c r="E237" s="15">
        <f t="shared" si="64"/>
        <v>0</v>
      </c>
      <c r="F237" s="15">
        <f t="shared" si="64"/>
        <v>0</v>
      </c>
      <c r="G237" s="15">
        <f t="shared" si="64"/>
        <v>0</v>
      </c>
      <c r="H237" s="15">
        <f t="shared" si="64"/>
        <v>0</v>
      </c>
      <c r="I237" s="15">
        <f t="shared" si="64"/>
        <v>0</v>
      </c>
      <c r="J237" s="84">
        <f t="shared" si="64"/>
        <v>0</v>
      </c>
      <c r="K237" s="109">
        <f t="shared" si="64"/>
        <v>0</v>
      </c>
      <c r="L237" s="104">
        <f>K237-[1]PRRAS!$E236</f>
        <v>0</v>
      </c>
    </row>
    <row r="238" spans="1:12" s="7" customFormat="1" ht="14.1" customHeight="1" x14ac:dyDescent="0.2">
      <c r="A238" s="63">
        <v>3811</v>
      </c>
      <c r="B238" s="13" t="s">
        <v>359</v>
      </c>
      <c r="C238" s="14">
        <v>226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85">
        <v>0</v>
      </c>
      <c r="K238" s="110">
        <f t="shared" si="52"/>
        <v>0</v>
      </c>
      <c r="L238" s="104">
        <f>K238-[1]PRRAS!$E237</f>
        <v>0</v>
      </c>
    </row>
    <row r="239" spans="1:12" s="7" customFormat="1" ht="14.1" customHeight="1" x14ac:dyDescent="0.2">
      <c r="A239" s="63">
        <v>3812</v>
      </c>
      <c r="B239" s="13" t="s">
        <v>360</v>
      </c>
      <c r="C239" s="14">
        <v>227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85">
        <v>0</v>
      </c>
      <c r="K239" s="110">
        <f t="shared" si="52"/>
        <v>0</v>
      </c>
      <c r="L239" s="104">
        <f>K239-[1]PRRAS!$E238</f>
        <v>0</v>
      </c>
    </row>
    <row r="240" spans="1:12" s="7" customFormat="1" ht="14.1" customHeight="1" x14ac:dyDescent="0.2">
      <c r="A240" s="63">
        <v>382</v>
      </c>
      <c r="B240" s="13" t="s">
        <v>361</v>
      </c>
      <c r="C240" s="14">
        <v>228</v>
      </c>
      <c r="D240" s="15">
        <f t="shared" ref="D240:K240" si="65">SUM(D241:D242)</f>
        <v>0</v>
      </c>
      <c r="E240" s="15">
        <f t="shared" si="65"/>
        <v>0</v>
      </c>
      <c r="F240" s="15">
        <f t="shared" si="65"/>
        <v>0</v>
      </c>
      <c r="G240" s="15">
        <f t="shared" si="65"/>
        <v>0</v>
      </c>
      <c r="H240" s="15">
        <f t="shared" si="65"/>
        <v>0</v>
      </c>
      <c r="I240" s="15">
        <f t="shared" si="65"/>
        <v>0</v>
      </c>
      <c r="J240" s="84">
        <f t="shared" si="65"/>
        <v>0</v>
      </c>
      <c r="K240" s="109">
        <f t="shared" si="65"/>
        <v>0</v>
      </c>
      <c r="L240" s="104">
        <f>K240-[1]PRRAS!$E239</f>
        <v>0</v>
      </c>
    </row>
    <row r="241" spans="1:12" s="7" customFormat="1" ht="14.1" customHeight="1" x14ac:dyDescent="0.2">
      <c r="A241" s="63">
        <v>3821</v>
      </c>
      <c r="B241" s="13" t="s">
        <v>362</v>
      </c>
      <c r="C241" s="14">
        <v>229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85">
        <v>0</v>
      </c>
      <c r="K241" s="110">
        <f t="shared" si="52"/>
        <v>0</v>
      </c>
      <c r="L241" s="104">
        <f>K241-[1]PRRAS!$E240</f>
        <v>0</v>
      </c>
    </row>
    <row r="242" spans="1:12" s="7" customFormat="1" ht="14.1" customHeight="1" x14ac:dyDescent="0.2">
      <c r="A242" s="63">
        <v>3822</v>
      </c>
      <c r="B242" s="13" t="s">
        <v>363</v>
      </c>
      <c r="C242" s="14">
        <v>230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85">
        <v>0</v>
      </c>
      <c r="K242" s="110">
        <f t="shared" si="52"/>
        <v>0</v>
      </c>
      <c r="L242" s="104">
        <f>K242-[1]PRRAS!$E241</f>
        <v>0</v>
      </c>
    </row>
    <row r="243" spans="1:12" s="7" customFormat="1" ht="14.1" customHeight="1" x14ac:dyDescent="0.2">
      <c r="A243" s="63">
        <v>383</v>
      </c>
      <c r="B243" s="13" t="s">
        <v>364</v>
      </c>
      <c r="C243" s="14">
        <v>231</v>
      </c>
      <c r="D243" s="15">
        <f t="shared" ref="D243:K243" si="66">SUM(D244:D247)</f>
        <v>0</v>
      </c>
      <c r="E243" s="15">
        <f t="shared" si="66"/>
        <v>0</v>
      </c>
      <c r="F243" s="15">
        <f t="shared" si="66"/>
        <v>0</v>
      </c>
      <c r="G243" s="15">
        <f t="shared" si="66"/>
        <v>0</v>
      </c>
      <c r="H243" s="15">
        <f t="shared" si="66"/>
        <v>0</v>
      </c>
      <c r="I243" s="15">
        <f t="shared" si="66"/>
        <v>0</v>
      </c>
      <c r="J243" s="84">
        <f t="shared" si="66"/>
        <v>0</v>
      </c>
      <c r="K243" s="109">
        <f t="shared" si="66"/>
        <v>0</v>
      </c>
      <c r="L243" s="104">
        <f>K243-[1]PRRAS!$E242</f>
        <v>0</v>
      </c>
    </row>
    <row r="244" spans="1:12" s="7" customFormat="1" ht="14.1" customHeight="1" x14ac:dyDescent="0.2">
      <c r="A244" s="63">
        <v>3831</v>
      </c>
      <c r="B244" s="13" t="s">
        <v>365</v>
      </c>
      <c r="C244" s="14">
        <v>232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85">
        <v>0</v>
      </c>
      <c r="K244" s="110">
        <f t="shared" si="52"/>
        <v>0</v>
      </c>
      <c r="L244" s="104">
        <f>K244-[1]PRRAS!$E243</f>
        <v>0</v>
      </c>
    </row>
    <row r="245" spans="1:12" s="7" customFormat="1" ht="14.1" customHeight="1" x14ac:dyDescent="0.2">
      <c r="A245" s="63">
        <v>3832</v>
      </c>
      <c r="B245" s="13" t="s">
        <v>366</v>
      </c>
      <c r="C245" s="14">
        <v>233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85">
        <v>0</v>
      </c>
      <c r="K245" s="110">
        <f t="shared" si="52"/>
        <v>0</v>
      </c>
      <c r="L245" s="104">
        <f>K245-[1]PRRAS!$E244</f>
        <v>0</v>
      </c>
    </row>
    <row r="246" spans="1:12" s="7" customFormat="1" ht="14.1" customHeight="1" x14ac:dyDescent="0.2">
      <c r="A246" s="63">
        <v>3833</v>
      </c>
      <c r="B246" s="13" t="s">
        <v>367</v>
      </c>
      <c r="C246" s="14">
        <v>234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85">
        <v>0</v>
      </c>
      <c r="K246" s="110">
        <f t="shared" si="52"/>
        <v>0</v>
      </c>
      <c r="L246" s="104">
        <f>K246-[1]PRRAS!$E245</f>
        <v>0</v>
      </c>
    </row>
    <row r="247" spans="1:12" s="7" customFormat="1" ht="14.1" customHeight="1" x14ac:dyDescent="0.2">
      <c r="A247" s="63">
        <v>3834</v>
      </c>
      <c r="B247" s="13" t="s">
        <v>368</v>
      </c>
      <c r="C247" s="14">
        <v>235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85">
        <v>0</v>
      </c>
      <c r="K247" s="110">
        <f t="shared" si="52"/>
        <v>0</v>
      </c>
      <c r="L247" s="104">
        <f>K247-[1]PRRAS!$E246</f>
        <v>0</v>
      </c>
    </row>
    <row r="248" spans="1:12" s="7" customFormat="1" ht="14.1" customHeight="1" x14ac:dyDescent="0.2">
      <c r="A248" s="63">
        <v>386</v>
      </c>
      <c r="B248" s="13" t="s">
        <v>369</v>
      </c>
      <c r="C248" s="14">
        <v>236</v>
      </c>
      <c r="D248" s="15">
        <f t="shared" ref="D248:K248" si="67">SUM(D249:D251)</f>
        <v>0</v>
      </c>
      <c r="E248" s="15">
        <f t="shared" si="67"/>
        <v>0</v>
      </c>
      <c r="F248" s="15">
        <f t="shared" si="67"/>
        <v>0</v>
      </c>
      <c r="G248" s="15">
        <f t="shared" si="67"/>
        <v>0</v>
      </c>
      <c r="H248" s="15">
        <f t="shared" si="67"/>
        <v>0</v>
      </c>
      <c r="I248" s="15">
        <f t="shared" si="67"/>
        <v>0</v>
      </c>
      <c r="J248" s="84">
        <f t="shared" si="67"/>
        <v>0</v>
      </c>
      <c r="K248" s="109">
        <f t="shared" si="67"/>
        <v>0</v>
      </c>
      <c r="L248" s="104">
        <f>K248-[1]PRRAS!$E247</f>
        <v>0</v>
      </c>
    </row>
    <row r="249" spans="1:12" s="7" customFormat="1" ht="24.95" customHeight="1" x14ac:dyDescent="0.2">
      <c r="A249" s="63">
        <v>3861</v>
      </c>
      <c r="B249" s="13" t="s">
        <v>372</v>
      </c>
      <c r="C249" s="14">
        <v>237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85">
        <v>0</v>
      </c>
      <c r="K249" s="110">
        <f t="shared" si="52"/>
        <v>0</v>
      </c>
      <c r="L249" s="104">
        <f>K249-[1]PRRAS!$E248</f>
        <v>0</v>
      </c>
    </row>
    <row r="250" spans="1:12" s="7" customFormat="1" ht="24.95" customHeight="1" x14ac:dyDescent="0.2">
      <c r="A250" s="63">
        <v>3862</v>
      </c>
      <c r="B250" s="13" t="s">
        <v>373</v>
      </c>
      <c r="C250" s="14">
        <v>238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85">
        <v>0</v>
      </c>
      <c r="K250" s="110">
        <f t="shared" si="52"/>
        <v>0</v>
      </c>
      <c r="L250" s="104">
        <f>K250-[1]PRRAS!$E249</f>
        <v>0</v>
      </c>
    </row>
    <row r="251" spans="1:12" s="7" customFormat="1" ht="14.1" customHeight="1" x14ac:dyDescent="0.2">
      <c r="A251" s="63">
        <v>3863</v>
      </c>
      <c r="B251" s="13" t="s">
        <v>374</v>
      </c>
      <c r="C251" s="14">
        <v>239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85">
        <v>0</v>
      </c>
      <c r="K251" s="110">
        <f t="shared" si="52"/>
        <v>0</v>
      </c>
      <c r="L251" s="104">
        <f>K251-[1]PRRAS!$E250</f>
        <v>0</v>
      </c>
    </row>
    <row r="252" spans="1:12" s="7" customFormat="1" ht="14.1" customHeight="1" x14ac:dyDescent="0.2">
      <c r="A252" s="63" t="s">
        <v>375</v>
      </c>
      <c r="B252" s="13" t="s">
        <v>376</v>
      </c>
      <c r="C252" s="14">
        <v>240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85">
        <v>0</v>
      </c>
      <c r="K252" s="110">
        <f t="shared" si="52"/>
        <v>0</v>
      </c>
      <c r="L252" s="104">
        <f>K252-[1]PRRAS!$E251</f>
        <v>0</v>
      </c>
    </row>
    <row r="253" spans="1:12" s="7" customFormat="1" ht="14.1" customHeight="1" x14ac:dyDescent="0.2">
      <c r="A253" s="63" t="s">
        <v>375</v>
      </c>
      <c r="B253" s="13" t="s">
        <v>377</v>
      </c>
      <c r="C253" s="14">
        <v>241</v>
      </c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85">
        <v>0</v>
      </c>
      <c r="K253" s="110">
        <f t="shared" si="52"/>
        <v>0</v>
      </c>
      <c r="L253" s="104">
        <f>K253-[1]PRRAS!$E252</f>
        <v>0</v>
      </c>
    </row>
    <row r="254" spans="1:12" s="7" customFormat="1" ht="14.1" customHeight="1" x14ac:dyDescent="0.2">
      <c r="A254" s="63" t="s">
        <v>375</v>
      </c>
      <c r="B254" s="13" t="s">
        <v>378</v>
      </c>
      <c r="C254" s="14">
        <v>242</v>
      </c>
      <c r="D254" s="15">
        <f t="shared" ref="D254:K254" si="68">IF(D253&gt;=D252,D253-D252,0)</f>
        <v>0</v>
      </c>
      <c r="E254" s="15">
        <f t="shared" si="68"/>
        <v>0</v>
      </c>
      <c r="F254" s="15">
        <f t="shared" si="68"/>
        <v>0</v>
      </c>
      <c r="G254" s="15">
        <f t="shared" si="68"/>
        <v>0</v>
      </c>
      <c r="H254" s="15">
        <f t="shared" si="68"/>
        <v>0</v>
      </c>
      <c r="I254" s="15">
        <f t="shared" si="68"/>
        <v>0</v>
      </c>
      <c r="J254" s="84">
        <f t="shared" si="68"/>
        <v>0</v>
      </c>
      <c r="K254" s="109">
        <f t="shared" si="68"/>
        <v>0</v>
      </c>
      <c r="L254" s="104">
        <f>K254-[1]PRRAS!$E253</f>
        <v>0</v>
      </c>
    </row>
    <row r="255" spans="1:12" s="7" customFormat="1" ht="14.1" customHeight="1" x14ac:dyDescent="0.2">
      <c r="A255" s="63" t="s">
        <v>375</v>
      </c>
      <c r="B255" s="13" t="s">
        <v>379</v>
      </c>
      <c r="C255" s="14">
        <v>243</v>
      </c>
      <c r="D255" s="15">
        <f t="shared" ref="D255:J255" si="69">IF(D252&gt;=D253,D252-D253,0)</f>
        <v>0</v>
      </c>
      <c r="E255" s="15">
        <f t="shared" si="69"/>
        <v>0</v>
      </c>
      <c r="F255" s="15">
        <f t="shared" si="69"/>
        <v>0</v>
      </c>
      <c r="G255" s="15">
        <f t="shared" si="69"/>
        <v>0</v>
      </c>
      <c r="H255" s="15">
        <f t="shared" si="69"/>
        <v>0</v>
      </c>
      <c r="I255" s="15">
        <f t="shared" si="69"/>
        <v>0</v>
      </c>
      <c r="J255" s="84">
        <f t="shared" si="69"/>
        <v>0</v>
      </c>
      <c r="K255" s="109">
        <f>IF(K252&gt;=K253,K252-K253,0)</f>
        <v>0</v>
      </c>
      <c r="L255" s="104">
        <f>K255-[1]PRRAS!$E254</f>
        <v>0</v>
      </c>
    </row>
    <row r="256" spans="1:12" s="7" customFormat="1" ht="14.1" customHeight="1" x14ac:dyDescent="0.2">
      <c r="A256" s="63" t="s">
        <v>375</v>
      </c>
      <c r="B256" s="13" t="s">
        <v>380</v>
      </c>
      <c r="C256" s="14">
        <v>244</v>
      </c>
      <c r="D256" s="15">
        <f t="shared" ref="D256:K256" si="70">D144-D254+D255</f>
        <v>499328</v>
      </c>
      <c r="E256" s="15">
        <f t="shared" si="70"/>
        <v>176218</v>
      </c>
      <c r="F256" s="15">
        <f t="shared" si="70"/>
        <v>0</v>
      </c>
      <c r="G256" s="15">
        <f t="shared" si="70"/>
        <v>17944</v>
      </c>
      <c r="H256" s="15">
        <f t="shared" si="70"/>
        <v>21013</v>
      </c>
      <c r="I256" s="15">
        <f t="shared" si="70"/>
        <v>0</v>
      </c>
      <c r="J256" s="84">
        <f t="shared" si="70"/>
        <v>4216110</v>
      </c>
      <c r="K256" s="109">
        <f t="shared" si="70"/>
        <v>4930613</v>
      </c>
      <c r="L256" s="104">
        <f>K256-[1]PRRAS!$E255</f>
        <v>0</v>
      </c>
    </row>
    <row r="257" spans="1:12" s="7" customFormat="1" ht="14.1" customHeight="1" x14ac:dyDescent="0.2">
      <c r="A257" s="63" t="s">
        <v>375</v>
      </c>
      <c r="B257" s="13" t="s">
        <v>381</v>
      </c>
      <c r="C257" s="14">
        <v>245</v>
      </c>
      <c r="D257" s="15">
        <f t="shared" ref="D257:K257" si="71">IF(D13&gt;=D256,D13-D256,0)</f>
        <v>0</v>
      </c>
      <c r="E257" s="15">
        <f t="shared" si="71"/>
        <v>3327</v>
      </c>
      <c r="F257" s="15">
        <f t="shared" si="71"/>
        <v>0</v>
      </c>
      <c r="G257" s="15">
        <f t="shared" si="71"/>
        <v>22196</v>
      </c>
      <c r="H257" s="15">
        <f t="shared" si="71"/>
        <v>6670</v>
      </c>
      <c r="I257" s="15">
        <f t="shared" si="71"/>
        <v>4800</v>
      </c>
      <c r="J257" s="84">
        <f t="shared" si="71"/>
        <v>0</v>
      </c>
      <c r="K257" s="109">
        <f t="shared" si="71"/>
        <v>36138</v>
      </c>
      <c r="L257" s="104">
        <f>K257-[1]PRRAS!$E256</f>
        <v>0</v>
      </c>
    </row>
    <row r="258" spans="1:12" s="7" customFormat="1" ht="14.1" customHeight="1" x14ac:dyDescent="0.2">
      <c r="A258" s="63" t="s">
        <v>375</v>
      </c>
      <c r="B258" s="13" t="s">
        <v>382</v>
      </c>
      <c r="C258" s="14">
        <v>246</v>
      </c>
      <c r="D258" s="15">
        <f t="shared" ref="D258:J258" si="72">IF(D256&gt;=D13,D256-D13,0)</f>
        <v>0</v>
      </c>
      <c r="E258" s="15">
        <f t="shared" si="72"/>
        <v>0</v>
      </c>
      <c r="F258" s="15">
        <f t="shared" si="72"/>
        <v>0</v>
      </c>
      <c r="G258" s="15">
        <f t="shared" si="72"/>
        <v>0</v>
      </c>
      <c r="H258" s="15">
        <f t="shared" si="72"/>
        <v>0</v>
      </c>
      <c r="I258" s="15">
        <f t="shared" si="72"/>
        <v>0</v>
      </c>
      <c r="J258" s="84">
        <f t="shared" si="72"/>
        <v>855</v>
      </c>
      <c r="K258" s="109">
        <f>IF(K256&gt;=K13,K256-K13,0)</f>
        <v>0</v>
      </c>
      <c r="L258" s="104">
        <f>K258-[1]PRRAS!$E257</f>
        <v>0</v>
      </c>
    </row>
    <row r="259" spans="1:12" s="7" customFormat="1" ht="14.1" customHeight="1" x14ac:dyDescent="0.2">
      <c r="A259" s="63">
        <v>92211</v>
      </c>
      <c r="B259" s="13" t="s">
        <v>383</v>
      </c>
      <c r="C259" s="14">
        <v>247</v>
      </c>
      <c r="D259" s="16">
        <v>0</v>
      </c>
      <c r="E259" s="16">
        <v>2688</v>
      </c>
      <c r="F259" s="16">
        <v>0</v>
      </c>
      <c r="G259" s="16">
        <v>9815</v>
      </c>
      <c r="H259" s="16">
        <v>0</v>
      </c>
      <c r="I259" s="16">
        <v>0</v>
      </c>
      <c r="J259" s="85">
        <v>7689</v>
      </c>
      <c r="K259" s="110">
        <f t="shared" si="52"/>
        <v>20192</v>
      </c>
      <c r="L259" s="104">
        <f>K259-[1]PRRAS!$E258</f>
        <v>0</v>
      </c>
    </row>
    <row r="260" spans="1:12" s="7" customFormat="1" ht="14.1" customHeight="1" x14ac:dyDescent="0.2">
      <c r="A260" s="63">
        <v>92221</v>
      </c>
      <c r="B260" s="13" t="s">
        <v>384</v>
      </c>
      <c r="C260" s="14">
        <v>248</v>
      </c>
      <c r="D260" s="16">
        <v>0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85">
        <v>0</v>
      </c>
      <c r="K260" s="110">
        <f t="shared" si="52"/>
        <v>0</v>
      </c>
      <c r="L260" s="104">
        <f>K260-[1]PRRAS!$E259</f>
        <v>0</v>
      </c>
    </row>
    <row r="261" spans="1:12" s="7" customFormat="1" ht="14.1" customHeight="1" x14ac:dyDescent="0.2">
      <c r="A261" s="63">
        <v>96</v>
      </c>
      <c r="B261" s="13" t="s">
        <v>385</v>
      </c>
      <c r="C261" s="14">
        <v>249</v>
      </c>
      <c r="D261" s="16">
        <v>0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85">
        <v>0</v>
      </c>
      <c r="K261" s="110">
        <f t="shared" si="52"/>
        <v>0</v>
      </c>
      <c r="L261" s="104">
        <f>K261-[1]PRRAS!$E260</f>
        <v>0</v>
      </c>
    </row>
    <row r="262" spans="1:12" s="7" customFormat="1" ht="21" customHeight="1" x14ac:dyDescent="0.2">
      <c r="A262" s="64">
        <v>9661</v>
      </c>
      <c r="B262" s="18" t="s">
        <v>386</v>
      </c>
      <c r="C262" s="19">
        <v>250</v>
      </c>
      <c r="D262" s="20">
        <v>0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87">
        <v>0</v>
      </c>
      <c r="K262" s="111">
        <f t="shared" si="52"/>
        <v>0</v>
      </c>
      <c r="L262" s="104">
        <f>K262-[1]PRRAS!$E261</f>
        <v>0</v>
      </c>
    </row>
    <row r="263" spans="1:12" s="7" customFormat="1" ht="20.100000000000001" customHeight="1" x14ac:dyDescent="0.2">
      <c r="A263" s="162" t="s">
        <v>387</v>
      </c>
      <c r="B263" s="153"/>
      <c r="C263" s="153"/>
      <c r="D263" s="153"/>
      <c r="E263" s="153"/>
      <c r="F263" s="50"/>
      <c r="G263" s="50"/>
      <c r="H263" s="50"/>
      <c r="I263" s="50"/>
      <c r="J263" s="50"/>
      <c r="K263" s="99"/>
      <c r="L263" s="97"/>
    </row>
    <row r="264" spans="1:12" s="7" customFormat="1" ht="14.1" customHeight="1" x14ac:dyDescent="0.2">
      <c r="A264" s="62">
        <v>7</v>
      </c>
      <c r="B264" s="10" t="s">
        <v>388</v>
      </c>
      <c r="C264" s="11">
        <v>251</v>
      </c>
      <c r="D264" s="12">
        <f t="shared" ref="D264:K264" si="73">D265+D277+D309+D313</f>
        <v>0</v>
      </c>
      <c r="E264" s="12">
        <f t="shared" si="73"/>
        <v>0</v>
      </c>
      <c r="F264" s="12">
        <f t="shared" si="73"/>
        <v>0</v>
      </c>
      <c r="G264" s="12">
        <f t="shared" si="73"/>
        <v>908</v>
      </c>
      <c r="H264" s="12">
        <f t="shared" si="73"/>
        <v>0</v>
      </c>
      <c r="I264" s="12">
        <f t="shared" si="73"/>
        <v>0</v>
      </c>
      <c r="J264" s="83">
        <f t="shared" si="73"/>
        <v>0</v>
      </c>
      <c r="K264" s="108">
        <f t="shared" si="73"/>
        <v>908</v>
      </c>
      <c r="L264" s="104">
        <f>K264-[1]PRRAS!$E263</f>
        <v>0</v>
      </c>
    </row>
    <row r="265" spans="1:12" s="7" customFormat="1" ht="14.1" customHeight="1" x14ac:dyDescent="0.2">
      <c r="A265" s="63">
        <v>71</v>
      </c>
      <c r="B265" s="13" t="s">
        <v>389</v>
      </c>
      <c r="C265" s="14">
        <v>252</v>
      </c>
      <c r="D265" s="15">
        <f t="shared" ref="D265:K265" si="74">D266+D270</f>
        <v>0</v>
      </c>
      <c r="E265" s="15">
        <f t="shared" si="74"/>
        <v>0</v>
      </c>
      <c r="F265" s="15">
        <f t="shared" si="74"/>
        <v>0</v>
      </c>
      <c r="G265" s="15">
        <f t="shared" si="74"/>
        <v>0</v>
      </c>
      <c r="H265" s="15">
        <f t="shared" si="74"/>
        <v>0</v>
      </c>
      <c r="I265" s="15">
        <f t="shared" si="74"/>
        <v>0</v>
      </c>
      <c r="J265" s="84">
        <f t="shared" si="74"/>
        <v>0</v>
      </c>
      <c r="K265" s="109">
        <f t="shared" si="74"/>
        <v>0</v>
      </c>
      <c r="L265" s="104">
        <f>K265-[1]PRRAS!$E264</f>
        <v>0</v>
      </c>
    </row>
    <row r="266" spans="1:12" s="7" customFormat="1" ht="21.75" customHeight="1" x14ac:dyDescent="0.2">
      <c r="A266" s="63">
        <v>711</v>
      </c>
      <c r="B266" s="13" t="s">
        <v>390</v>
      </c>
      <c r="C266" s="14">
        <v>253</v>
      </c>
      <c r="D266" s="15">
        <f t="shared" ref="D266:K266" si="75">SUM(D267:D269)</f>
        <v>0</v>
      </c>
      <c r="E266" s="15">
        <f t="shared" si="75"/>
        <v>0</v>
      </c>
      <c r="F266" s="15">
        <f t="shared" si="75"/>
        <v>0</v>
      </c>
      <c r="G266" s="15">
        <f t="shared" si="75"/>
        <v>0</v>
      </c>
      <c r="H266" s="15">
        <f t="shared" si="75"/>
        <v>0</v>
      </c>
      <c r="I266" s="15">
        <f t="shared" si="75"/>
        <v>0</v>
      </c>
      <c r="J266" s="84">
        <f t="shared" si="75"/>
        <v>0</v>
      </c>
      <c r="K266" s="109">
        <f t="shared" si="75"/>
        <v>0</v>
      </c>
      <c r="L266" s="104">
        <f>K266-[1]PRRAS!$E265</f>
        <v>0</v>
      </c>
    </row>
    <row r="267" spans="1:12" s="7" customFormat="1" ht="14.1" customHeight="1" x14ac:dyDescent="0.2">
      <c r="A267" s="63">
        <v>7111</v>
      </c>
      <c r="B267" s="13" t="s">
        <v>391</v>
      </c>
      <c r="C267" s="14">
        <v>254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85">
        <v>0</v>
      </c>
      <c r="K267" s="110">
        <f t="shared" si="52"/>
        <v>0</v>
      </c>
      <c r="L267" s="104">
        <f>K267-[1]PRRAS!$E266</f>
        <v>0</v>
      </c>
    </row>
    <row r="268" spans="1:12" s="7" customFormat="1" ht="14.1" customHeight="1" x14ac:dyDescent="0.2">
      <c r="A268" s="63">
        <v>7112</v>
      </c>
      <c r="B268" s="13" t="s">
        <v>392</v>
      </c>
      <c r="C268" s="14">
        <v>255</v>
      </c>
      <c r="D268" s="16">
        <v>0</v>
      </c>
      <c r="E268" s="16">
        <v>0</v>
      </c>
      <c r="F268" s="16">
        <v>0</v>
      </c>
      <c r="G268" s="16">
        <v>0</v>
      </c>
      <c r="H268" s="16">
        <v>0</v>
      </c>
      <c r="I268" s="16">
        <v>0</v>
      </c>
      <c r="J268" s="85">
        <v>0</v>
      </c>
      <c r="K268" s="110">
        <f t="shared" si="52"/>
        <v>0</v>
      </c>
      <c r="L268" s="104">
        <f>K268-[1]PRRAS!$E267</f>
        <v>0</v>
      </c>
    </row>
    <row r="269" spans="1:12" s="7" customFormat="1" ht="14.1" customHeight="1" x14ac:dyDescent="0.2">
      <c r="A269" s="63">
        <v>7113</v>
      </c>
      <c r="B269" s="13" t="s">
        <v>393</v>
      </c>
      <c r="C269" s="14">
        <v>256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85">
        <v>0</v>
      </c>
      <c r="K269" s="110">
        <f t="shared" si="52"/>
        <v>0</v>
      </c>
      <c r="L269" s="104">
        <f>K269-[1]PRRAS!$E268</f>
        <v>0</v>
      </c>
    </row>
    <row r="270" spans="1:12" s="7" customFormat="1" ht="14.1" customHeight="1" x14ac:dyDescent="0.2">
      <c r="A270" s="63">
        <v>712</v>
      </c>
      <c r="B270" s="13" t="s">
        <v>394</v>
      </c>
      <c r="C270" s="14">
        <v>257</v>
      </c>
      <c r="D270" s="15">
        <f t="shared" ref="D270:K270" si="76">SUM(D271:D276)</f>
        <v>0</v>
      </c>
      <c r="E270" s="15">
        <f t="shared" si="76"/>
        <v>0</v>
      </c>
      <c r="F270" s="15">
        <f t="shared" si="76"/>
        <v>0</v>
      </c>
      <c r="G270" s="15">
        <f t="shared" si="76"/>
        <v>0</v>
      </c>
      <c r="H270" s="15">
        <f t="shared" si="76"/>
        <v>0</v>
      </c>
      <c r="I270" s="15">
        <f t="shared" si="76"/>
        <v>0</v>
      </c>
      <c r="J270" s="84">
        <f t="shared" si="76"/>
        <v>0</v>
      </c>
      <c r="K270" s="109">
        <f t="shared" si="76"/>
        <v>0</v>
      </c>
      <c r="L270" s="104">
        <f>K270-[1]PRRAS!$E269</f>
        <v>0</v>
      </c>
    </row>
    <row r="271" spans="1:12" s="7" customFormat="1" ht="14.1" customHeight="1" x14ac:dyDescent="0.2">
      <c r="A271" s="63">
        <v>7121</v>
      </c>
      <c r="B271" s="13" t="s">
        <v>395</v>
      </c>
      <c r="C271" s="14">
        <v>258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85">
        <v>0</v>
      </c>
      <c r="K271" s="110">
        <f t="shared" ref="K271:K333" si="77">SUM(D271:J271)</f>
        <v>0</v>
      </c>
      <c r="L271" s="104">
        <f>K271-[1]PRRAS!$E270</f>
        <v>0</v>
      </c>
    </row>
    <row r="272" spans="1:12" s="7" customFormat="1" ht="14.1" customHeight="1" x14ac:dyDescent="0.2">
      <c r="A272" s="63">
        <v>7122</v>
      </c>
      <c r="B272" s="13" t="s">
        <v>396</v>
      </c>
      <c r="C272" s="14">
        <v>259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85">
        <v>0</v>
      </c>
      <c r="K272" s="110">
        <f t="shared" si="77"/>
        <v>0</v>
      </c>
      <c r="L272" s="104">
        <f>K272-[1]PRRAS!$E271</f>
        <v>0</v>
      </c>
    </row>
    <row r="273" spans="1:12" s="7" customFormat="1" ht="14.1" customHeight="1" x14ac:dyDescent="0.2">
      <c r="A273" s="63">
        <v>7123</v>
      </c>
      <c r="B273" s="13" t="s">
        <v>397</v>
      </c>
      <c r="C273" s="14">
        <v>260</v>
      </c>
      <c r="D273" s="16">
        <v>0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85">
        <v>0</v>
      </c>
      <c r="K273" s="110">
        <f t="shared" si="77"/>
        <v>0</v>
      </c>
      <c r="L273" s="104">
        <f>K273-[1]PRRAS!$E272</f>
        <v>0</v>
      </c>
    </row>
    <row r="274" spans="1:12" s="7" customFormat="1" ht="14.1" customHeight="1" x14ac:dyDescent="0.2">
      <c r="A274" s="63">
        <v>7124</v>
      </c>
      <c r="B274" s="13" t="s">
        <v>398</v>
      </c>
      <c r="C274" s="14">
        <v>261</v>
      </c>
      <c r="D274" s="16">
        <v>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85">
        <v>0</v>
      </c>
      <c r="K274" s="110">
        <f t="shared" si="77"/>
        <v>0</v>
      </c>
      <c r="L274" s="104">
        <f>K274-[1]PRRAS!$E273</f>
        <v>0</v>
      </c>
    </row>
    <row r="275" spans="1:12" s="7" customFormat="1" ht="14.1" customHeight="1" x14ac:dyDescent="0.2">
      <c r="A275" s="63">
        <v>7125</v>
      </c>
      <c r="B275" s="13" t="s">
        <v>399</v>
      </c>
      <c r="C275" s="14">
        <v>262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85">
        <v>0</v>
      </c>
      <c r="K275" s="110">
        <f t="shared" si="77"/>
        <v>0</v>
      </c>
      <c r="L275" s="104">
        <f>K275-[1]PRRAS!$E274</f>
        <v>0</v>
      </c>
    </row>
    <row r="276" spans="1:12" s="7" customFormat="1" ht="14.1" customHeight="1" x14ac:dyDescent="0.2">
      <c r="A276" s="63">
        <v>7126</v>
      </c>
      <c r="B276" s="13" t="s">
        <v>400</v>
      </c>
      <c r="C276" s="14">
        <v>263</v>
      </c>
      <c r="D276" s="16">
        <v>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85">
        <v>0</v>
      </c>
      <c r="K276" s="110">
        <f t="shared" si="77"/>
        <v>0</v>
      </c>
      <c r="L276" s="104">
        <f>K276-[1]PRRAS!$E275</f>
        <v>0</v>
      </c>
    </row>
    <row r="277" spans="1:12" s="7" customFormat="1" ht="14.1" customHeight="1" x14ac:dyDescent="0.2">
      <c r="A277" s="63">
        <v>72</v>
      </c>
      <c r="B277" s="13" t="s">
        <v>401</v>
      </c>
      <c r="C277" s="14">
        <v>264</v>
      </c>
      <c r="D277" s="15">
        <f t="shared" ref="D277:K277" si="78">D278+D283+D291+D296+D301+D304</f>
        <v>0</v>
      </c>
      <c r="E277" s="15">
        <f t="shared" si="78"/>
        <v>0</v>
      </c>
      <c r="F277" s="15">
        <f t="shared" si="78"/>
        <v>0</v>
      </c>
      <c r="G277" s="15">
        <f t="shared" si="78"/>
        <v>908</v>
      </c>
      <c r="H277" s="15">
        <f t="shared" si="78"/>
        <v>0</v>
      </c>
      <c r="I277" s="15">
        <f t="shared" si="78"/>
        <v>0</v>
      </c>
      <c r="J277" s="84">
        <f t="shared" si="78"/>
        <v>0</v>
      </c>
      <c r="K277" s="109">
        <f t="shared" si="78"/>
        <v>908</v>
      </c>
      <c r="L277" s="104">
        <f>K277-[1]PRRAS!$E276</f>
        <v>0</v>
      </c>
    </row>
    <row r="278" spans="1:12" s="7" customFormat="1" ht="14.1" customHeight="1" x14ac:dyDescent="0.2">
      <c r="A278" s="63">
        <v>721</v>
      </c>
      <c r="B278" s="13" t="s">
        <v>402</v>
      </c>
      <c r="C278" s="14">
        <v>265</v>
      </c>
      <c r="D278" s="15">
        <f t="shared" ref="D278:K278" si="79">SUM(D279:D282)</f>
        <v>0</v>
      </c>
      <c r="E278" s="15">
        <f t="shared" si="79"/>
        <v>0</v>
      </c>
      <c r="F278" s="15">
        <f t="shared" si="79"/>
        <v>0</v>
      </c>
      <c r="G278" s="15">
        <f t="shared" si="79"/>
        <v>908</v>
      </c>
      <c r="H278" s="15">
        <f t="shared" si="79"/>
        <v>0</v>
      </c>
      <c r="I278" s="15">
        <f t="shared" si="79"/>
        <v>0</v>
      </c>
      <c r="J278" s="84">
        <f t="shared" si="79"/>
        <v>0</v>
      </c>
      <c r="K278" s="109">
        <f t="shared" si="79"/>
        <v>908</v>
      </c>
      <c r="L278" s="104">
        <f>K278-[1]PRRAS!$E277</f>
        <v>0</v>
      </c>
    </row>
    <row r="279" spans="1:12" s="7" customFormat="1" ht="14.1" customHeight="1" x14ac:dyDescent="0.2">
      <c r="A279" s="63">
        <v>7211</v>
      </c>
      <c r="B279" s="13" t="s">
        <v>403</v>
      </c>
      <c r="C279" s="14">
        <v>266</v>
      </c>
      <c r="D279" s="16">
        <v>0</v>
      </c>
      <c r="E279" s="16">
        <v>0</v>
      </c>
      <c r="F279" s="16">
        <v>0</v>
      </c>
      <c r="G279" s="16">
        <v>908</v>
      </c>
      <c r="H279" s="16">
        <v>0</v>
      </c>
      <c r="I279" s="16">
        <v>0</v>
      </c>
      <c r="J279" s="85">
        <v>0</v>
      </c>
      <c r="K279" s="110">
        <f t="shared" si="77"/>
        <v>908</v>
      </c>
      <c r="L279" s="104">
        <f>K279-[1]PRRAS!$E278</f>
        <v>0</v>
      </c>
    </row>
    <row r="280" spans="1:12" s="7" customFormat="1" ht="14.1" customHeight="1" x14ac:dyDescent="0.2">
      <c r="A280" s="63">
        <v>7212</v>
      </c>
      <c r="B280" s="13" t="s">
        <v>404</v>
      </c>
      <c r="C280" s="14">
        <v>267</v>
      </c>
      <c r="D280" s="16">
        <v>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85">
        <v>0</v>
      </c>
      <c r="K280" s="110">
        <f t="shared" si="77"/>
        <v>0</v>
      </c>
      <c r="L280" s="104">
        <f>K280-[1]PRRAS!$E279</f>
        <v>0</v>
      </c>
    </row>
    <row r="281" spans="1:12" s="7" customFormat="1" ht="14.1" customHeight="1" x14ac:dyDescent="0.2">
      <c r="A281" s="63">
        <v>7213</v>
      </c>
      <c r="B281" s="13" t="s">
        <v>405</v>
      </c>
      <c r="C281" s="14">
        <v>268</v>
      </c>
      <c r="D281" s="16">
        <v>0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85">
        <v>0</v>
      </c>
      <c r="K281" s="110">
        <f t="shared" si="77"/>
        <v>0</v>
      </c>
      <c r="L281" s="104">
        <f>K281-[1]PRRAS!$E280</f>
        <v>0</v>
      </c>
    </row>
    <row r="282" spans="1:12" s="7" customFormat="1" ht="14.1" customHeight="1" x14ac:dyDescent="0.2">
      <c r="A282" s="63">
        <v>7214</v>
      </c>
      <c r="B282" s="13" t="s">
        <v>406</v>
      </c>
      <c r="C282" s="14">
        <v>269</v>
      </c>
      <c r="D282" s="16">
        <v>0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85">
        <v>0</v>
      </c>
      <c r="K282" s="110">
        <f t="shared" si="77"/>
        <v>0</v>
      </c>
      <c r="L282" s="104">
        <f>K282-[1]PRRAS!$E281</f>
        <v>0</v>
      </c>
    </row>
    <row r="283" spans="1:12" s="7" customFormat="1" ht="14.1" customHeight="1" x14ac:dyDescent="0.2">
      <c r="A283" s="63">
        <v>722</v>
      </c>
      <c r="B283" s="13" t="s">
        <v>407</v>
      </c>
      <c r="C283" s="14">
        <v>270</v>
      </c>
      <c r="D283" s="15">
        <f t="shared" ref="D283:K283" si="80">SUM(D284:D290)</f>
        <v>0</v>
      </c>
      <c r="E283" s="15">
        <f t="shared" si="80"/>
        <v>0</v>
      </c>
      <c r="F283" s="15">
        <f t="shared" si="80"/>
        <v>0</v>
      </c>
      <c r="G283" s="15">
        <f t="shared" si="80"/>
        <v>0</v>
      </c>
      <c r="H283" s="15">
        <f t="shared" si="80"/>
        <v>0</v>
      </c>
      <c r="I283" s="15">
        <f t="shared" si="80"/>
        <v>0</v>
      </c>
      <c r="J283" s="84">
        <f t="shared" si="80"/>
        <v>0</v>
      </c>
      <c r="K283" s="109">
        <f t="shared" si="80"/>
        <v>0</v>
      </c>
      <c r="L283" s="104">
        <f>K283-[1]PRRAS!$E282</f>
        <v>0</v>
      </c>
    </row>
    <row r="284" spans="1:12" s="7" customFormat="1" ht="14.1" customHeight="1" x14ac:dyDescent="0.2">
      <c r="A284" s="63">
        <v>7221</v>
      </c>
      <c r="B284" s="13" t="s">
        <v>408</v>
      </c>
      <c r="C284" s="14">
        <v>271</v>
      </c>
      <c r="D284" s="16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0</v>
      </c>
      <c r="J284" s="85">
        <v>0</v>
      </c>
      <c r="K284" s="110">
        <f t="shared" si="77"/>
        <v>0</v>
      </c>
      <c r="L284" s="104">
        <f>K284-[1]PRRAS!$E283</f>
        <v>0</v>
      </c>
    </row>
    <row r="285" spans="1:12" s="7" customFormat="1" ht="14.1" customHeight="1" x14ac:dyDescent="0.2">
      <c r="A285" s="63">
        <v>7222</v>
      </c>
      <c r="B285" s="13" t="s">
        <v>409</v>
      </c>
      <c r="C285" s="14">
        <v>272</v>
      </c>
      <c r="D285" s="16">
        <v>0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85">
        <v>0</v>
      </c>
      <c r="K285" s="110">
        <f t="shared" si="77"/>
        <v>0</v>
      </c>
      <c r="L285" s="104">
        <f>K285-[1]PRRAS!$E284</f>
        <v>0</v>
      </c>
    </row>
    <row r="286" spans="1:12" s="7" customFormat="1" ht="14.1" customHeight="1" x14ac:dyDescent="0.2">
      <c r="A286" s="63">
        <v>7223</v>
      </c>
      <c r="B286" s="13" t="s">
        <v>410</v>
      </c>
      <c r="C286" s="14">
        <v>273</v>
      </c>
      <c r="D286" s="16">
        <v>0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85">
        <v>0</v>
      </c>
      <c r="K286" s="110">
        <f t="shared" si="77"/>
        <v>0</v>
      </c>
      <c r="L286" s="104">
        <f>K286-[1]PRRAS!$E285</f>
        <v>0</v>
      </c>
    </row>
    <row r="287" spans="1:12" s="7" customFormat="1" ht="14.1" customHeight="1" x14ac:dyDescent="0.2">
      <c r="A287" s="63">
        <v>7224</v>
      </c>
      <c r="B287" s="13" t="s">
        <v>411</v>
      </c>
      <c r="C287" s="14">
        <v>274</v>
      </c>
      <c r="D287" s="16">
        <v>0</v>
      </c>
      <c r="E287" s="16">
        <v>0</v>
      </c>
      <c r="F287" s="16">
        <v>0</v>
      </c>
      <c r="G287" s="16">
        <v>0</v>
      </c>
      <c r="H287" s="16">
        <v>0</v>
      </c>
      <c r="I287" s="16">
        <v>0</v>
      </c>
      <c r="J287" s="85">
        <v>0</v>
      </c>
      <c r="K287" s="110">
        <f t="shared" si="77"/>
        <v>0</v>
      </c>
      <c r="L287" s="104">
        <f>K287-[1]PRRAS!$E286</f>
        <v>0</v>
      </c>
    </row>
    <row r="288" spans="1:12" s="7" customFormat="1" ht="14.1" customHeight="1" x14ac:dyDescent="0.2">
      <c r="A288" s="63">
        <v>7225</v>
      </c>
      <c r="B288" s="13" t="s">
        <v>412</v>
      </c>
      <c r="C288" s="14">
        <v>275</v>
      </c>
      <c r="D288" s="16">
        <v>0</v>
      </c>
      <c r="E288" s="16">
        <v>0</v>
      </c>
      <c r="F288" s="16">
        <v>0</v>
      </c>
      <c r="G288" s="16">
        <v>0</v>
      </c>
      <c r="H288" s="16">
        <v>0</v>
      </c>
      <c r="I288" s="16">
        <v>0</v>
      </c>
      <c r="J288" s="85">
        <v>0</v>
      </c>
      <c r="K288" s="110">
        <f t="shared" si="77"/>
        <v>0</v>
      </c>
      <c r="L288" s="104">
        <f>K288-[1]PRRAS!$E287</f>
        <v>0</v>
      </c>
    </row>
    <row r="289" spans="1:12" s="7" customFormat="1" ht="14.1" customHeight="1" x14ac:dyDescent="0.2">
      <c r="A289" s="63">
        <v>7226</v>
      </c>
      <c r="B289" s="13" t="s">
        <v>413</v>
      </c>
      <c r="C289" s="14">
        <v>276</v>
      </c>
      <c r="D289" s="16">
        <v>0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85">
        <v>0</v>
      </c>
      <c r="K289" s="110">
        <f t="shared" si="77"/>
        <v>0</v>
      </c>
      <c r="L289" s="104">
        <f>K289-[1]PRRAS!$E288</f>
        <v>0</v>
      </c>
    </row>
    <row r="290" spans="1:12" s="7" customFormat="1" ht="14.1" customHeight="1" x14ac:dyDescent="0.2">
      <c r="A290" s="63">
        <v>7227</v>
      </c>
      <c r="B290" s="13" t="s">
        <v>414</v>
      </c>
      <c r="C290" s="14">
        <v>277</v>
      </c>
      <c r="D290" s="16">
        <v>0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85">
        <v>0</v>
      </c>
      <c r="K290" s="110">
        <f t="shared" si="77"/>
        <v>0</v>
      </c>
      <c r="L290" s="104">
        <f>K290-[1]PRRAS!$E289</f>
        <v>0</v>
      </c>
    </row>
    <row r="291" spans="1:12" s="7" customFormat="1" ht="14.1" customHeight="1" x14ac:dyDescent="0.2">
      <c r="A291" s="63">
        <v>723</v>
      </c>
      <c r="B291" s="17" t="s">
        <v>415</v>
      </c>
      <c r="C291" s="14">
        <v>278</v>
      </c>
      <c r="D291" s="15">
        <f t="shared" ref="D291:K291" si="81">SUM(D292:D295)</f>
        <v>0</v>
      </c>
      <c r="E291" s="15">
        <f t="shared" si="81"/>
        <v>0</v>
      </c>
      <c r="F291" s="15">
        <f t="shared" si="81"/>
        <v>0</v>
      </c>
      <c r="G291" s="15">
        <f t="shared" si="81"/>
        <v>0</v>
      </c>
      <c r="H291" s="15">
        <f t="shared" si="81"/>
        <v>0</v>
      </c>
      <c r="I291" s="15">
        <f t="shared" si="81"/>
        <v>0</v>
      </c>
      <c r="J291" s="84">
        <f t="shared" si="81"/>
        <v>0</v>
      </c>
      <c r="K291" s="109">
        <f t="shared" si="81"/>
        <v>0</v>
      </c>
      <c r="L291" s="104">
        <f>K291-[1]PRRAS!$E290</f>
        <v>0</v>
      </c>
    </row>
    <row r="292" spans="1:12" s="7" customFormat="1" ht="14.1" customHeight="1" x14ac:dyDescent="0.2">
      <c r="A292" s="63">
        <v>7231</v>
      </c>
      <c r="B292" s="13" t="s">
        <v>416</v>
      </c>
      <c r="C292" s="14">
        <v>279</v>
      </c>
      <c r="D292" s="16">
        <v>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85">
        <v>0</v>
      </c>
      <c r="K292" s="110">
        <f t="shared" si="77"/>
        <v>0</v>
      </c>
      <c r="L292" s="104">
        <f>K292-[1]PRRAS!$E291</f>
        <v>0</v>
      </c>
    </row>
    <row r="293" spans="1:12" s="7" customFormat="1" ht="14.1" customHeight="1" x14ac:dyDescent="0.2">
      <c r="A293" s="63">
        <v>7232</v>
      </c>
      <c r="B293" s="13" t="s">
        <v>417</v>
      </c>
      <c r="C293" s="14">
        <v>280</v>
      </c>
      <c r="D293" s="16">
        <v>0</v>
      </c>
      <c r="E293" s="16">
        <v>0</v>
      </c>
      <c r="F293" s="16">
        <v>0</v>
      </c>
      <c r="G293" s="16">
        <v>0</v>
      </c>
      <c r="H293" s="16">
        <v>0</v>
      </c>
      <c r="I293" s="16">
        <v>0</v>
      </c>
      <c r="J293" s="85">
        <v>0</v>
      </c>
      <c r="K293" s="110">
        <f t="shared" si="77"/>
        <v>0</v>
      </c>
      <c r="L293" s="104">
        <f>K293-[1]PRRAS!$E292</f>
        <v>0</v>
      </c>
    </row>
    <row r="294" spans="1:12" s="7" customFormat="1" ht="14.1" customHeight="1" x14ac:dyDescent="0.2">
      <c r="A294" s="63">
        <v>7233</v>
      </c>
      <c r="B294" s="13" t="s">
        <v>418</v>
      </c>
      <c r="C294" s="14">
        <v>281</v>
      </c>
      <c r="D294" s="16">
        <v>0</v>
      </c>
      <c r="E294" s="16">
        <v>0</v>
      </c>
      <c r="F294" s="16">
        <v>0</v>
      </c>
      <c r="G294" s="16">
        <v>0</v>
      </c>
      <c r="H294" s="16">
        <v>0</v>
      </c>
      <c r="I294" s="16">
        <v>0</v>
      </c>
      <c r="J294" s="85">
        <v>0</v>
      </c>
      <c r="K294" s="110">
        <f t="shared" si="77"/>
        <v>0</v>
      </c>
      <c r="L294" s="104">
        <f>K294-[1]PRRAS!$E293</f>
        <v>0</v>
      </c>
    </row>
    <row r="295" spans="1:12" s="7" customFormat="1" ht="14.1" customHeight="1" x14ac:dyDescent="0.2">
      <c r="A295" s="63">
        <v>7234</v>
      </c>
      <c r="B295" s="17" t="s">
        <v>419</v>
      </c>
      <c r="C295" s="14">
        <v>282</v>
      </c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85">
        <v>0</v>
      </c>
      <c r="K295" s="110">
        <f t="shared" si="77"/>
        <v>0</v>
      </c>
      <c r="L295" s="104">
        <f>K295-[1]PRRAS!$E294</f>
        <v>0</v>
      </c>
    </row>
    <row r="296" spans="1:12" s="7" customFormat="1" ht="14.1" customHeight="1" x14ac:dyDescent="0.2">
      <c r="A296" s="63">
        <v>724</v>
      </c>
      <c r="B296" s="17" t="s">
        <v>420</v>
      </c>
      <c r="C296" s="14">
        <v>283</v>
      </c>
      <c r="D296" s="15">
        <f t="shared" ref="D296:K296" si="82">SUM(D297:D300)</f>
        <v>0</v>
      </c>
      <c r="E296" s="15">
        <f t="shared" si="82"/>
        <v>0</v>
      </c>
      <c r="F296" s="15">
        <f t="shared" si="82"/>
        <v>0</v>
      </c>
      <c r="G296" s="15">
        <f t="shared" si="82"/>
        <v>0</v>
      </c>
      <c r="H296" s="15">
        <f t="shared" si="82"/>
        <v>0</v>
      </c>
      <c r="I296" s="15">
        <f t="shared" si="82"/>
        <v>0</v>
      </c>
      <c r="J296" s="84">
        <f t="shared" si="82"/>
        <v>0</v>
      </c>
      <c r="K296" s="109">
        <f t="shared" si="82"/>
        <v>0</v>
      </c>
      <c r="L296" s="104">
        <f>K296-[1]PRRAS!$E295</f>
        <v>0</v>
      </c>
    </row>
    <row r="297" spans="1:12" s="7" customFormat="1" ht="14.1" customHeight="1" x14ac:dyDescent="0.2">
      <c r="A297" s="63">
        <v>7241</v>
      </c>
      <c r="B297" s="13" t="s">
        <v>421</v>
      </c>
      <c r="C297" s="14">
        <v>284</v>
      </c>
      <c r="D297" s="16">
        <v>0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85">
        <v>0</v>
      </c>
      <c r="K297" s="110">
        <f t="shared" si="77"/>
        <v>0</v>
      </c>
      <c r="L297" s="104">
        <f>K297-[1]PRRAS!$E296</f>
        <v>0</v>
      </c>
    </row>
    <row r="298" spans="1:12" s="7" customFormat="1" ht="14.1" customHeight="1" x14ac:dyDescent="0.2">
      <c r="A298" s="63">
        <v>7242</v>
      </c>
      <c r="B298" s="13" t="s">
        <v>422</v>
      </c>
      <c r="C298" s="14">
        <v>285</v>
      </c>
      <c r="D298" s="16">
        <v>0</v>
      </c>
      <c r="E298" s="16">
        <v>0</v>
      </c>
      <c r="F298" s="16">
        <v>0</v>
      </c>
      <c r="G298" s="16">
        <v>0</v>
      </c>
      <c r="H298" s="16">
        <v>0</v>
      </c>
      <c r="I298" s="16">
        <v>0</v>
      </c>
      <c r="J298" s="85">
        <v>0</v>
      </c>
      <c r="K298" s="110">
        <f t="shared" si="77"/>
        <v>0</v>
      </c>
      <c r="L298" s="104">
        <f>K298-[1]PRRAS!$E297</f>
        <v>0</v>
      </c>
    </row>
    <row r="299" spans="1:12" s="7" customFormat="1" ht="14.1" customHeight="1" x14ac:dyDescent="0.2">
      <c r="A299" s="63">
        <v>7243</v>
      </c>
      <c r="B299" s="13" t="s">
        <v>423</v>
      </c>
      <c r="C299" s="14">
        <v>286</v>
      </c>
      <c r="D299" s="16">
        <v>0</v>
      </c>
      <c r="E299" s="16">
        <v>0</v>
      </c>
      <c r="F299" s="16">
        <v>0</v>
      </c>
      <c r="G299" s="16">
        <v>0</v>
      </c>
      <c r="H299" s="16">
        <v>0</v>
      </c>
      <c r="I299" s="16">
        <v>0</v>
      </c>
      <c r="J299" s="85">
        <v>0</v>
      </c>
      <c r="K299" s="110">
        <f t="shared" si="77"/>
        <v>0</v>
      </c>
      <c r="L299" s="104">
        <f>K299-[1]PRRAS!$E298</f>
        <v>0</v>
      </c>
    </row>
    <row r="300" spans="1:12" s="7" customFormat="1" ht="14.1" customHeight="1" x14ac:dyDescent="0.2">
      <c r="A300" s="63">
        <v>7244</v>
      </c>
      <c r="B300" s="13" t="s">
        <v>424</v>
      </c>
      <c r="C300" s="14">
        <v>287</v>
      </c>
      <c r="D300" s="16">
        <v>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85">
        <v>0</v>
      </c>
      <c r="K300" s="110">
        <f t="shared" si="77"/>
        <v>0</v>
      </c>
      <c r="L300" s="104">
        <f>K300-[1]PRRAS!$E299</f>
        <v>0</v>
      </c>
    </row>
    <row r="301" spans="1:12" s="7" customFormat="1" ht="14.1" customHeight="1" x14ac:dyDescent="0.2">
      <c r="A301" s="63">
        <v>725</v>
      </c>
      <c r="B301" s="13" t="s">
        <v>425</v>
      </c>
      <c r="C301" s="14">
        <v>288</v>
      </c>
      <c r="D301" s="15">
        <f t="shared" ref="D301:K301" si="83">SUM(D302:D303)</f>
        <v>0</v>
      </c>
      <c r="E301" s="15">
        <f t="shared" si="83"/>
        <v>0</v>
      </c>
      <c r="F301" s="15">
        <f t="shared" si="83"/>
        <v>0</v>
      </c>
      <c r="G301" s="15">
        <f t="shared" si="83"/>
        <v>0</v>
      </c>
      <c r="H301" s="15">
        <f t="shared" si="83"/>
        <v>0</v>
      </c>
      <c r="I301" s="15">
        <f t="shared" si="83"/>
        <v>0</v>
      </c>
      <c r="J301" s="84">
        <f t="shared" si="83"/>
        <v>0</v>
      </c>
      <c r="K301" s="109">
        <f t="shared" si="83"/>
        <v>0</v>
      </c>
      <c r="L301" s="104">
        <f>K301-[1]PRRAS!$E300</f>
        <v>0</v>
      </c>
    </row>
    <row r="302" spans="1:12" s="7" customFormat="1" ht="14.1" customHeight="1" x14ac:dyDescent="0.2">
      <c r="A302" s="63">
        <v>7251</v>
      </c>
      <c r="B302" s="13" t="s">
        <v>426</v>
      </c>
      <c r="C302" s="14">
        <v>289</v>
      </c>
      <c r="D302" s="16">
        <v>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85">
        <v>0</v>
      </c>
      <c r="K302" s="110">
        <f t="shared" si="77"/>
        <v>0</v>
      </c>
      <c r="L302" s="104">
        <f>K302-[1]PRRAS!$E301</f>
        <v>0</v>
      </c>
    </row>
    <row r="303" spans="1:12" s="7" customFormat="1" ht="14.1" customHeight="1" x14ac:dyDescent="0.2">
      <c r="A303" s="63">
        <v>7252</v>
      </c>
      <c r="B303" s="13" t="s">
        <v>427</v>
      </c>
      <c r="C303" s="14">
        <v>290</v>
      </c>
      <c r="D303" s="16">
        <v>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85">
        <v>0</v>
      </c>
      <c r="K303" s="110">
        <f t="shared" si="77"/>
        <v>0</v>
      </c>
      <c r="L303" s="104">
        <f>K303-[1]PRRAS!$E302</f>
        <v>0</v>
      </c>
    </row>
    <row r="304" spans="1:12" s="7" customFormat="1" ht="14.1" customHeight="1" x14ac:dyDescent="0.2">
      <c r="A304" s="63">
        <v>726</v>
      </c>
      <c r="B304" s="13" t="s">
        <v>428</v>
      </c>
      <c r="C304" s="14">
        <v>291</v>
      </c>
      <c r="D304" s="15">
        <f t="shared" ref="D304:K304" si="84">SUM(D305:D308)</f>
        <v>0</v>
      </c>
      <c r="E304" s="15">
        <f t="shared" si="84"/>
        <v>0</v>
      </c>
      <c r="F304" s="15">
        <f t="shared" si="84"/>
        <v>0</v>
      </c>
      <c r="G304" s="15">
        <f t="shared" si="84"/>
        <v>0</v>
      </c>
      <c r="H304" s="15">
        <f t="shared" si="84"/>
        <v>0</v>
      </c>
      <c r="I304" s="15">
        <f t="shared" si="84"/>
        <v>0</v>
      </c>
      <c r="J304" s="84">
        <f t="shared" si="84"/>
        <v>0</v>
      </c>
      <c r="K304" s="109">
        <f t="shared" si="84"/>
        <v>0</v>
      </c>
      <c r="L304" s="104">
        <f>K304-[1]PRRAS!$E303</f>
        <v>0</v>
      </c>
    </row>
    <row r="305" spans="1:12" s="7" customFormat="1" ht="14.1" customHeight="1" x14ac:dyDescent="0.2">
      <c r="A305" s="63">
        <v>7261</v>
      </c>
      <c r="B305" s="13" t="s">
        <v>429</v>
      </c>
      <c r="C305" s="14">
        <v>292</v>
      </c>
      <c r="D305" s="16">
        <v>0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85">
        <v>0</v>
      </c>
      <c r="K305" s="110">
        <f t="shared" si="77"/>
        <v>0</v>
      </c>
      <c r="L305" s="104">
        <f>K305-[1]PRRAS!$E304</f>
        <v>0</v>
      </c>
    </row>
    <row r="306" spans="1:12" s="7" customFormat="1" ht="14.1" customHeight="1" x14ac:dyDescent="0.2">
      <c r="A306" s="63">
        <v>7262</v>
      </c>
      <c r="B306" s="13" t="s">
        <v>430</v>
      </c>
      <c r="C306" s="14">
        <v>293</v>
      </c>
      <c r="D306" s="16">
        <v>0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85">
        <v>0</v>
      </c>
      <c r="K306" s="110">
        <f t="shared" si="77"/>
        <v>0</v>
      </c>
      <c r="L306" s="104">
        <f>K306-[1]PRRAS!$E305</f>
        <v>0</v>
      </c>
    </row>
    <row r="307" spans="1:12" s="7" customFormat="1" ht="14.1" customHeight="1" x14ac:dyDescent="0.2">
      <c r="A307" s="63">
        <v>7263</v>
      </c>
      <c r="B307" s="13" t="s">
        <v>431</v>
      </c>
      <c r="C307" s="14">
        <v>294</v>
      </c>
      <c r="D307" s="16">
        <v>0</v>
      </c>
      <c r="E307" s="16">
        <v>0</v>
      </c>
      <c r="F307" s="16">
        <v>0</v>
      </c>
      <c r="G307" s="16">
        <v>0</v>
      </c>
      <c r="H307" s="16">
        <v>0</v>
      </c>
      <c r="I307" s="16">
        <v>0</v>
      </c>
      <c r="J307" s="85">
        <v>0</v>
      </c>
      <c r="K307" s="110">
        <f t="shared" si="77"/>
        <v>0</v>
      </c>
      <c r="L307" s="104">
        <f>K307-[1]PRRAS!$E306</f>
        <v>0</v>
      </c>
    </row>
    <row r="308" spans="1:12" s="7" customFormat="1" ht="14.1" customHeight="1" x14ac:dyDescent="0.2">
      <c r="A308" s="63">
        <v>7264</v>
      </c>
      <c r="B308" s="13" t="s">
        <v>432</v>
      </c>
      <c r="C308" s="14">
        <v>295</v>
      </c>
      <c r="D308" s="16">
        <v>0</v>
      </c>
      <c r="E308" s="16">
        <v>0</v>
      </c>
      <c r="F308" s="16">
        <v>0</v>
      </c>
      <c r="G308" s="16">
        <v>0</v>
      </c>
      <c r="H308" s="16">
        <v>0</v>
      </c>
      <c r="I308" s="16">
        <v>0</v>
      </c>
      <c r="J308" s="85">
        <v>0</v>
      </c>
      <c r="K308" s="110">
        <f t="shared" si="77"/>
        <v>0</v>
      </c>
      <c r="L308" s="104">
        <f>K308-[1]PRRAS!$E307</f>
        <v>0</v>
      </c>
    </row>
    <row r="309" spans="1:12" s="7" customFormat="1" ht="14.1" customHeight="1" x14ac:dyDescent="0.2">
      <c r="A309" s="63">
        <v>73</v>
      </c>
      <c r="B309" s="13" t="s">
        <v>433</v>
      </c>
      <c r="C309" s="14">
        <v>296</v>
      </c>
      <c r="D309" s="15">
        <f t="shared" ref="D309:K309" si="85">D310</f>
        <v>0</v>
      </c>
      <c r="E309" s="15">
        <f t="shared" si="85"/>
        <v>0</v>
      </c>
      <c r="F309" s="15">
        <f t="shared" si="85"/>
        <v>0</v>
      </c>
      <c r="G309" s="15">
        <f t="shared" si="85"/>
        <v>0</v>
      </c>
      <c r="H309" s="15">
        <f t="shared" si="85"/>
        <v>0</v>
      </c>
      <c r="I309" s="15">
        <f t="shared" si="85"/>
        <v>0</v>
      </c>
      <c r="J309" s="84">
        <f t="shared" si="85"/>
        <v>0</v>
      </c>
      <c r="K309" s="109">
        <f t="shared" si="85"/>
        <v>0</v>
      </c>
      <c r="L309" s="104">
        <f>K309-[1]PRRAS!$E308</f>
        <v>0</v>
      </c>
    </row>
    <row r="310" spans="1:12" s="7" customFormat="1" ht="14.1" customHeight="1" x14ac:dyDescent="0.2">
      <c r="A310" s="63">
        <v>731</v>
      </c>
      <c r="B310" s="13" t="s">
        <v>434</v>
      </c>
      <c r="C310" s="14">
        <v>297</v>
      </c>
      <c r="D310" s="15">
        <f t="shared" ref="D310:K310" si="86">SUM(D311:D312)</f>
        <v>0</v>
      </c>
      <c r="E310" s="15">
        <f t="shared" si="86"/>
        <v>0</v>
      </c>
      <c r="F310" s="15">
        <f t="shared" si="86"/>
        <v>0</v>
      </c>
      <c r="G310" s="15">
        <f t="shared" si="86"/>
        <v>0</v>
      </c>
      <c r="H310" s="15">
        <f t="shared" si="86"/>
        <v>0</v>
      </c>
      <c r="I310" s="15">
        <f t="shared" si="86"/>
        <v>0</v>
      </c>
      <c r="J310" s="84">
        <f t="shared" si="86"/>
        <v>0</v>
      </c>
      <c r="K310" s="109">
        <f t="shared" si="86"/>
        <v>0</v>
      </c>
      <c r="L310" s="104">
        <f>K310-[1]PRRAS!$E309</f>
        <v>0</v>
      </c>
    </row>
    <row r="311" spans="1:12" s="7" customFormat="1" ht="14.1" customHeight="1" x14ac:dyDescent="0.2">
      <c r="A311" s="63">
        <v>7311</v>
      </c>
      <c r="B311" s="13" t="s">
        <v>435</v>
      </c>
      <c r="C311" s="14">
        <v>298</v>
      </c>
      <c r="D311" s="16">
        <v>0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85">
        <v>0</v>
      </c>
      <c r="K311" s="110">
        <f t="shared" si="77"/>
        <v>0</v>
      </c>
      <c r="L311" s="104">
        <f>K311-[1]PRRAS!$E310</f>
        <v>0</v>
      </c>
    </row>
    <row r="312" spans="1:12" s="7" customFormat="1" ht="14.1" customHeight="1" x14ac:dyDescent="0.2">
      <c r="A312" s="63">
        <v>7312</v>
      </c>
      <c r="B312" s="13" t="s">
        <v>436</v>
      </c>
      <c r="C312" s="14">
        <v>299</v>
      </c>
      <c r="D312" s="16">
        <v>0</v>
      </c>
      <c r="E312" s="16">
        <v>0</v>
      </c>
      <c r="F312" s="16">
        <v>0</v>
      </c>
      <c r="G312" s="16">
        <v>0</v>
      </c>
      <c r="H312" s="16">
        <v>0</v>
      </c>
      <c r="I312" s="16">
        <v>0</v>
      </c>
      <c r="J312" s="85">
        <v>0</v>
      </c>
      <c r="K312" s="110">
        <f t="shared" si="77"/>
        <v>0</v>
      </c>
      <c r="L312" s="104">
        <f>K312-[1]PRRAS!$E311</f>
        <v>0</v>
      </c>
    </row>
    <row r="313" spans="1:12" s="7" customFormat="1" ht="14.1" customHeight="1" x14ac:dyDescent="0.2">
      <c r="A313" s="63">
        <v>74</v>
      </c>
      <c r="B313" s="13" t="s">
        <v>437</v>
      </c>
      <c r="C313" s="14">
        <v>300</v>
      </c>
      <c r="D313" s="15">
        <f t="shared" ref="D313:K314" si="87">D314</f>
        <v>0</v>
      </c>
      <c r="E313" s="15">
        <f t="shared" si="87"/>
        <v>0</v>
      </c>
      <c r="F313" s="15">
        <f t="shared" si="87"/>
        <v>0</v>
      </c>
      <c r="G313" s="15">
        <f t="shared" si="87"/>
        <v>0</v>
      </c>
      <c r="H313" s="15">
        <f t="shared" si="87"/>
        <v>0</v>
      </c>
      <c r="I313" s="15">
        <f t="shared" si="87"/>
        <v>0</v>
      </c>
      <c r="J313" s="84">
        <f t="shared" si="87"/>
        <v>0</v>
      </c>
      <c r="K313" s="109">
        <f t="shared" si="87"/>
        <v>0</v>
      </c>
      <c r="L313" s="104">
        <f>K313-[1]PRRAS!$E312</f>
        <v>0</v>
      </c>
    </row>
    <row r="314" spans="1:12" s="7" customFormat="1" ht="14.1" customHeight="1" x14ac:dyDescent="0.2">
      <c r="A314" s="63">
        <v>741</v>
      </c>
      <c r="B314" s="13" t="s">
        <v>438</v>
      </c>
      <c r="C314" s="14">
        <v>301</v>
      </c>
      <c r="D314" s="15">
        <f t="shared" si="87"/>
        <v>0</v>
      </c>
      <c r="E314" s="15">
        <f t="shared" si="87"/>
        <v>0</v>
      </c>
      <c r="F314" s="15">
        <f t="shared" si="87"/>
        <v>0</v>
      </c>
      <c r="G314" s="15">
        <f t="shared" si="87"/>
        <v>0</v>
      </c>
      <c r="H314" s="15">
        <f t="shared" si="87"/>
        <v>0</v>
      </c>
      <c r="I314" s="15">
        <f t="shared" si="87"/>
        <v>0</v>
      </c>
      <c r="J314" s="84">
        <f t="shared" si="87"/>
        <v>0</v>
      </c>
      <c r="K314" s="109">
        <f t="shared" si="87"/>
        <v>0</v>
      </c>
      <c r="L314" s="104">
        <f>K314-[1]PRRAS!$E313</f>
        <v>0</v>
      </c>
    </row>
    <row r="315" spans="1:12" s="7" customFormat="1" ht="14.1" customHeight="1" x14ac:dyDescent="0.2">
      <c r="A315" s="63">
        <v>7411</v>
      </c>
      <c r="B315" s="13" t="s">
        <v>439</v>
      </c>
      <c r="C315" s="14">
        <v>302</v>
      </c>
      <c r="D315" s="16">
        <v>0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85">
        <v>0</v>
      </c>
      <c r="K315" s="110">
        <f t="shared" si="77"/>
        <v>0</v>
      </c>
      <c r="L315" s="104">
        <f>K315-[1]PRRAS!$E314</f>
        <v>0</v>
      </c>
    </row>
    <row r="316" spans="1:12" s="7" customFormat="1" ht="14.1" customHeight="1" x14ac:dyDescent="0.2">
      <c r="A316" s="63">
        <v>4</v>
      </c>
      <c r="B316" s="13" t="s">
        <v>440</v>
      </c>
      <c r="C316" s="14">
        <v>303</v>
      </c>
      <c r="D316" s="15">
        <f t="shared" ref="D316:K316" si="88">D317+D331+D365+D371+D374</f>
        <v>0</v>
      </c>
      <c r="E316" s="15">
        <f t="shared" si="88"/>
        <v>0</v>
      </c>
      <c r="F316" s="15">
        <f t="shared" si="88"/>
        <v>0</v>
      </c>
      <c r="G316" s="15">
        <f t="shared" si="88"/>
        <v>6432</v>
      </c>
      <c r="H316" s="15">
        <f t="shared" si="88"/>
        <v>0</v>
      </c>
      <c r="I316" s="15">
        <f t="shared" si="88"/>
        <v>4800</v>
      </c>
      <c r="J316" s="84">
        <f t="shared" si="88"/>
        <v>0</v>
      </c>
      <c r="K316" s="109">
        <f t="shared" si="88"/>
        <v>11232</v>
      </c>
      <c r="L316" s="104">
        <f>K316-[1]PRRAS!$E315</f>
        <v>0</v>
      </c>
    </row>
    <row r="317" spans="1:12" s="7" customFormat="1" ht="14.1" customHeight="1" x14ac:dyDescent="0.2">
      <c r="A317" s="63">
        <v>41</v>
      </c>
      <c r="B317" s="13" t="s">
        <v>441</v>
      </c>
      <c r="C317" s="14">
        <v>304</v>
      </c>
      <c r="D317" s="15">
        <f t="shared" ref="D317:K317" si="89">D318+D322+D329</f>
        <v>0</v>
      </c>
      <c r="E317" s="15">
        <f t="shared" si="89"/>
        <v>0</v>
      </c>
      <c r="F317" s="15">
        <f t="shared" si="89"/>
        <v>0</v>
      </c>
      <c r="G317" s="15">
        <f t="shared" si="89"/>
        <v>0</v>
      </c>
      <c r="H317" s="15">
        <f t="shared" si="89"/>
        <v>0</v>
      </c>
      <c r="I317" s="15">
        <f t="shared" si="89"/>
        <v>0</v>
      </c>
      <c r="J317" s="84">
        <f t="shared" si="89"/>
        <v>0</v>
      </c>
      <c r="K317" s="109">
        <f t="shared" si="89"/>
        <v>0</v>
      </c>
      <c r="L317" s="104">
        <f>K317-[1]PRRAS!$E316</f>
        <v>0</v>
      </c>
    </row>
    <row r="318" spans="1:12" s="7" customFormat="1" ht="14.1" customHeight="1" x14ac:dyDescent="0.2">
      <c r="A318" s="63">
        <v>411</v>
      </c>
      <c r="B318" s="13" t="s">
        <v>442</v>
      </c>
      <c r="C318" s="14">
        <v>305</v>
      </c>
      <c r="D318" s="15">
        <f t="shared" ref="D318:K318" si="90">SUM(D319:D321)</f>
        <v>0</v>
      </c>
      <c r="E318" s="15">
        <f t="shared" si="90"/>
        <v>0</v>
      </c>
      <c r="F318" s="15">
        <f t="shared" si="90"/>
        <v>0</v>
      </c>
      <c r="G318" s="15">
        <f t="shared" si="90"/>
        <v>0</v>
      </c>
      <c r="H318" s="15">
        <f t="shared" si="90"/>
        <v>0</v>
      </c>
      <c r="I318" s="15">
        <f t="shared" si="90"/>
        <v>0</v>
      </c>
      <c r="J318" s="84">
        <f t="shared" si="90"/>
        <v>0</v>
      </c>
      <c r="K318" s="109">
        <f t="shared" si="90"/>
        <v>0</v>
      </c>
      <c r="L318" s="104">
        <f>K318-[1]PRRAS!$E317</f>
        <v>0</v>
      </c>
    </row>
    <row r="319" spans="1:12" s="7" customFormat="1" ht="14.1" customHeight="1" x14ac:dyDescent="0.2">
      <c r="A319" s="63">
        <v>4111</v>
      </c>
      <c r="B319" s="13" t="s">
        <v>391</v>
      </c>
      <c r="C319" s="14">
        <v>306</v>
      </c>
      <c r="D319" s="16">
        <v>0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85">
        <v>0</v>
      </c>
      <c r="K319" s="110">
        <f t="shared" si="77"/>
        <v>0</v>
      </c>
      <c r="L319" s="104">
        <f>K319-[1]PRRAS!$E318</f>
        <v>0</v>
      </c>
    </row>
    <row r="320" spans="1:12" s="7" customFormat="1" ht="14.1" customHeight="1" x14ac:dyDescent="0.2">
      <c r="A320" s="63">
        <v>4112</v>
      </c>
      <c r="B320" s="13" t="s">
        <v>392</v>
      </c>
      <c r="C320" s="14">
        <v>307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85">
        <v>0</v>
      </c>
      <c r="K320" s="110">
        <f t="shared" si="77"/>
        <v>0</v>
      </c>
      <c r="L320" s="104">
        <f>K320-[1]PRRAS!$E319</f>
        <v>0</v>
      </c>
    </row>
    <row r="321" spans="1:12" s="7" customFormat="1" ht="14.1" customHeight="1" x14ac:dyDescent="0.2">
      <c r="A321" s="63">
        <v>4113</v>
      </c>
      <c r="B321" s="13" t="s">
        <v>443</v>
      </c>
      <c r="C321" s="14">
        <v>308</v>
      </c>
      <c r="D321" s="16">
        <v>0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85">
        <v>0</v>
      </c>
      <c r="K321" s="110">
        <f t="shared" si="77"/>
        <v>0</v>
      </c>
      <c r="L321" s="104">
        <f>K321-[1]PRRAS!$E320</f>
        <v>0</v>
      </c>
    </row>
    <row r="322" spans="1:12" s="7" customFormat="1" ht="14.1" customHeight="1" x14ac:dyDescent="0.2">
      <c r="A322" s="63">
        <v>412</v>
      </c>
      <c r="B322" s="13" t="s">
        <v>444</v>
      </c>
      <c r="C322" s="14">
        <v>309</v>
      </c>
      <c r="D322" s="15">
        <f t="shared" ref="D322:K322" si="91">SUM(D323:D328)</f>
        <v>0</v>
      </c>
      <c r="E322" s="15">
        <f t="shared" si="91"/>
        <v>0</v>
      </c>
      <c r="F322" s="15">
        <f t="shared" si="91"/>
        <v>0</v>
      </c>
      <c r="G322" s="15">
        <f t="shared" si="91"/>
        <v>0</v>
      </c>
      <c r="H322" s="15">
        <f t="shared" si="91"/>
        <v>0</v>
      </c>
      <c r="I322" s="15">
        <f t="shared" si="91"/>
        <v>0</v>
      </c>
      <c r="J322" s="84">
        <f t="shared" si="91"/>
        <v>0</v>
      </c>
      <c r="K322" s="109">
        <f t="shared" si="91"/>
        <v>0</v>
      </c>
      <c r="L322" s="104">
        <f>K322-[1]PRRAS!$E321</f>
        <v>0</v>
      </c>
    </row>
    <row r="323" spans="1:12" s="7" customFormat="1" ht="14.1" customHeight="1" x14ac:dyDescent="0.2">
      <c r="A323" s="63">
        <v>4121</v>
      </c>
      <c r="B323" s="13" t="s">
        <v>395</v>
      </c>
      <c r="C323" s="14">
        <v>310</v>
      </c>
      <c r="D323" s="16">
        <v>0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85">
        <v>0</v>
      </c>
      <c r="K323" s="110">
        <f t="shared" si="77"/>
        <v>0</v>
      </c>
      <c r="L323" s="104">
        <f>K323-[1]PRRAS!$E322</f>
        <v>0</v>
      </c>
    </row>
    <row r="324" spans="1:12" s="7" customFormat="1" ht="14.1" customHeight="1" x14ac:dyDescent="0.2">
      <c r="A324" s="63">
        <v>4122</v>
      </c>
      <c r="B324" s="13" t="s">
        <v>396</v>
      </c>
      <c r="C324" s="14">
        <v>311</v>
      </c>
      <c r="D324" s="16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85">
        <v>0</v>
      </c>
      <c r="K324" s="110">
        <f t="shared" si="77"/>
        <v>0</v>
      </c>
      <c r="L324" s="104">
        <f>K324-[1]PRRAS!$E323</f>
        <v>0</v>
      </c>
    </row>
    <row r="325" spans="1:12" s="7" customFormat="1" ht="14.1" customHeight="1" x14ac:dyDescent="0.2">
      <c r="A325" s="63">
        <v>4123</v>
      </c>
      <c r="B325" s="13" t="s">
        <v>397</v>
      </c>
      <c r="C325" s="14">
        <v>312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85">
        <v>0</v>
      </c>
      <c r="K325" s="110">
        <f t="shared" si="77"/>
        <v>0</v>
      </c>
      <c r="L325" s="104">
        <f>K325-[1]PRRAS!$E324</f>
        <v>0</v>
      </c>
    </row>
    <row r="326" spans="1:12" s="7" customFormat="1" ht="14.1" customHeight="1" x14ac:dyDescent="0.2">
      <c r="A326" s="63">
        <v>4124</v>
      </c>
      <c r="B326" s="13" t="s">
        <v>398</v>
      </c>
      <c r="C326" s="14">
        <v>313</v>
      </c>
      <c r="D326" s="16">
        <v>0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85">
        <v>0</v>
      </c>
      <c r="K326" s="110">
        <f t="shared" si="77"/>
        <v>0</v>
      </c>
      <c r="L326" s="104">
        <f>K326-[1]PRRAS!$E325</f>
        <v>0</v>
      </c>
    </row>
    <row r="327" spans="1:12" s="7" customFormat="1" ht="14.1" customHeight="1" x14ac:dyDescent="0.2">
      <c r="A327" s="63">
        <v>4125</v>
      </c>
      <c r="B327" s="13" t="s">
        <v>399</v>
      </c>
      <c r="C327" s="14">
        <v>314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85">
        <v>0</v>
      </c>
      <c r="K327" s="110">
        <f t="shared" si="77"/>
        <v>0</v>
      </c>
      <c r="L327" s="104">
        <f>K327-[1]PRRAS!$E326</f>
        <v>0</v>
      </c>
    </row>
    <row r="328" spans="1:12" s="7" customFormat="1" ht="14.1" customHeight="1" x14ac:dyDescent="0.2">
      <c r="A328" s="63">
        <v>4126</v>
      </c>
      <c r="B328" s="13" t="s">
        <v>400</v>
      </c>
      <c r="C328" s="14">
        <v>315</v>
      </c>
      <c r="D328" s="16">
        <v>0</v>
      </c>
      <c r="E328" s="16">
        <v>0</v>
      </c>
      <c r="F328" s="16">
        <v>0</v>
      </c>
      <c r="G328" s="16">
        <v>0</v>
      </c>
      <c r="H328" s="16">
        <v>0</v>
      </c>
      <c r="I328" s="16">
        <v>0</v>
      </c>
      <c r="J328" s="85">
        <v>0</v>
      </c>
      <c r="K328" s="110">
        <f t="shared" si="77"/>
        <v>0</v>
      </c>
      <c r="L328" s="104">
        <f>K328-[1]PRRAS!$E327</f>
        <v>0</v>
      </c>
    </row>
    <row r="329" spans="1:12" s="7" customFormat="1" ht="14.1" customHeight="1" x14ac:dyDescent="0.2">
      <c r="A329" s="63">
        <v>418</v>
      </c>
      <c r="B329" s="13" t="s">
        <v>445</v>
      </c>
      <c r="C329" s="14">
        <v>316</v>
      </c>
      <c r="D329" s="15">
        <f t="shared" ref="D329:K329" si="92">D330</f>
        <v>0</v>
      </c>
      <c r="E329" s="15">
        <f t="shared" si="92"/>
        <v>0</v>
      </c>
      <c r="F329" s="15">
        <f t="shared" si="92"/>
        <v>0</v>
      </c>
      <c r="G329" s="15">
        <f t="shared" si="92"/>
        <v>0</v>
      </c>
      <c r="H329" s="15">
        <f t="shared" si="92"/>
        <v>0</v>
      </c>
      <c r="I329" s="15">
        <f t="shared" si="92"/>
        <v>0</v>
      </c>
      <c r="J329" s="84">
        <f t="shared" si="92"/>
        <v>0</v>
      </c>
      <c r="K329" s="109">
        <f t="shared" si="92"/>
        <v>0</v>
      </c>
      <c r="L329" s="104">
        <f>K329-[1]PRRAS!$E328</f>
        <v>0</v>
      </c>
    </row>
    <row r="330" spans="1:12" s="7" customFormat="1" ht="14.1" customHeight="1" x14ac:dyDescent="0.2">
      <c r="A330" s="63">
        <v>4181</v>
      </c>
      <c r="B330" s="13" t="s">
        <v>446</v>
      </c>
      <c r="C330" s="14">
        <v>317</v>
      </c>
      <c r="D330" s="16">
        <v>0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85">
        <v>0</v>
      </c>
      <c r="K330" s="110">
        <f t="shared" si="77"/>
        <v>0</v>
      </c>
      <c r="L330" s="104">
        <f>K330-[1]PRRAS!$E329</f>
        <v>0</v>
      </c>
    </row>
    <row r="331" spans="1:12" s="7" customFormat="1" ht="14.1" customHeight="1" x14ac:dyDescent="0.2">
      <c r="A331" s="63">
        <v>42</v>
      </c>
      <c r="B331" s="17" t="s">
        <v>447</v>
      </c>
      <c r="C331" s="14">
        <v>318</v>
      </c>
      <c r="D331" s="15">
        <f t="shared" ref="D331:K331" si="93">D332+D337+D345+D350+D355+D358+D363</f>
        <v>0</v>
      </c>
      <c r="E331" s="15">
        <f t="shared" si="93"/>
        <v>0</v>
      </c>
      <c r="F331" s="15">
        <f t="shared" si="93"/>
        <v>0</v>
      </c>
      <c r="G331" s="15">
        <f t="shared" si="93"/>
        <v>6432</v>
      </c>
      <c r="H331" s="15">
        <f t="shared" si="93"/>
        <v>0</v>
      </c>
      <c r="I331" s="15">
        <f t="shared" si="93"/>
        <v>4800</v>
      </c>
      <c r="J331" s="84">
        <f t="shared" si="93"/>
        <v>0</v>
      </c>
      <c r="K331" s="109">
        <f t="shared" si="93"/>
        <v>11232</v>
      </c>
      <c r="L331" s="104">
        <f>K331-[1]PRRAS!$E330</f>
        <v>0</v>
      </c>
    </row>
    <row r="332" spans="1:12" s="7" customFormat="1" ht="14.1" customHeight="1" x14ac:dyDescent="0.2">
      <c r="A332" s="63">
        <v>421</v>
      </c>
      <c r="B332" s="13" t="s">
        <v>448</v>
      </c>
      <c r="C332" s="14">
        <v>319</v>
      </c>
      <c r="D332" s="15">
        <f t="shared" ref="D332:K332" si="94">SUM(D333:D336)</f>
        <v>0</v>
      </c>
      <c r="E332" s="15">
        <f t="shared" si="94"/>
        <v>0</v>
      </c>
      <c r="F332" s="15">
        <f t="shared" si="94"/>
        <v>0</v>
      </c>
      <c r="G332" s="15">
        <f t="shared" si="94"/>
        <v>0</v>
      </c>
      <c r="H332" s="15">
        <f t="shared" si="94"/>
        <v>0</v>
      </c>
      <c r="I332" s="15">
        <f t="shared" si="94"/>
        <v>0</v>
      </c>
      <c r="J332" s="84">
        <f t="shared" si="94"/>
        <v>0</v>
      </c>
      <c r="K332" s="109">
        <f t="shared" si="94"/>
        <v>0</v>
      </c>
      <c r="L332" s="104">
        <f>K332-[1]PRRAS!$E331</f>
        <v>0</v>
      </c>
    </row>
    <row r="333" spans="1:12" s="7" customFormat="1" ht="14.1" customHeight="1" x14ac:dyDescent="0.2">
      <c r="A333" s="63">
        <v>4211</v>
      </c>
      <c r="B333" s="13" t="s">
        <v>403</v>
      </c>
      <c r="C333" s="14">
        <v>320</v>
      </c>
      <c r="D333" s="16">
        <v>0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85">
        <v>0</v>
      </c>
      <c r="K333" s="110">
        <f t="shared" si="77"/>
        <v>0</v>
      </c>
      <c r="L333" s="104">
        <f>K333-[1]PRRAS!$E332</f>
        <v>0</v>
      </c>
    </row>
    <row r="334" spans="1:12" s="7" customFormat="1" ht="14.1" customHeight="1" x14ac:dyDescent="0.2">
      <c r="A334" s="63">
        <v>4212</v>
      </c>
      <c r="B334" s="13" t="s">
        <v>404</v>
      </c>
      <c r="C334" s="14">
        <v>321</v>
      </c>
      <c r="D334" s="16">
        <v>0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85">
        <v>0</v>
      </c>
      <c r="K334" s="110">
        <f t="shared" ref="K334:K389" si="95">SUM(D334:J334)</f>
        <v>0</v>
      </c>
      <c r="L334" s="104">
        <f>K334-[1]PRRAS!$E333</f>
        <v>0</v>
      </c>
    </row>
    <row r="335" spans="1:12" s="7" customFormat="1" ht="14.1" customHeight="1" x14ac:dyDescent="0.2">
      <c r="A335" s="63">
        <v>4213</v>
      </c>
      <c r="B335" s="13" t="s">
        <v>405</v>
      </c>
      <c r="C335" s="14">
        <v>322</v>
      </c>
      <c r="D335" s="16">
        <v>0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85">
        <v>0</v>
      </c>
      <c r="K335" s="110">
        <f t="shared" si="95"/>
        <v>0</v>
      </c>
      <c r="L335" s="104">
        <f>K335-[1]PRRAS!$E334</f>
        <v>0</v>
      </c>
    </row>
    <row r="336" spans="1:12" s="7" customFormat="1" ht="14.1" customHeight="1" x14ac:dyDescent="0.2">
      <c r="A336" s="63">
        <v>4214</v>
      </c>
      <c r="B336" s="13" t="s">
        <v>406</v>
      </c>
      <c r="C336" s="14">
        <v>323</v>
      </c>
      <c r="D336" s="16">
        <v>0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85">
        <v>0</v>
      </c>
      <c r="K336" s="110">
        <f t="shared" si="95"/>
        <v>0</v>
      </c>
      <c r="L336" s="104">
        <f>K336-[1]PRRAS!$E335</f>
        <v>0</v>
      </c>
    </row>
    <row r="337" spans="1:12" s="7" customFormat="1" ht="14.1" customHeight="1" x14ac:dyDescent="0.2">
      <c r="A337" s="63">
        <v>422</v>
      </c>
      <c r="B337" s="13" t="s">
        <v>449</v>
      </c>
      <c r="C337" s="14">
        <v>324</v>
      </c>
      <c r="D337" s="15">
        <f t="shared" ref="D337:K337" si="96">SUM(D338:D344)</f>
        <v>0</v>
      </c>
      <c r="E337" s="15">
        <f t="shared" si="96"/>
        <v>0</v>
      </c>
      <c r="F337" s="15">
        <f t="shared" si="96"/>
        <v>0</v>
      </c>
      <c r="G337" s="15">
        <f t="shared" si="96"/>
        <v>6432</v>
      </c>
      <c r="H337" s="15">
        <f t="shared" si="96"/>
        <v>0</v>
      </c>
      <c r="I337" s="15">
        <f t="shared" si="96"/>
        <v>4800</v>
      </c>
      <c r="J337" s="84">
        <f t="shared" si="96"/>
        <v>0</v>
      </c>
      <c r="K337" s="109">
        <f t="shared" si="96"/>
        <v>11232</v>
      </c>
      <c r="L337" s="104">
        <f>K337-[1]PRRAS!$E336</f>
        <v>0</v>
      </c>
    </row>
    <row r="338" spans="1:12" s="7" customFormat="1" ht="14.1" customHeight="1" x14ac:dyDescent="0.2">
      <c r="A338" s="63">
        <v>4221</v>
      </c>
      <c r="B338" s="13" t="s">
        <v>408</v>
      </c>
      <c r="C338" s="14">
        <v>325</v>
      </c>
      <c r="D338" s="16">
        <v>0</v>
      </c>
      <c r="E338" s="16">
        <v>0</v>
      </c>
      <c r="F338" s="16">
        <v>0</v>
      </c>
      <c r="G338" s="16">
        <v>6432</v>
      </c>
      <c r="H338" s="16">
        <v>0</v>
      </c>
      <c r="I338" s="16">
        <v>4800</v>
      </c>
      <c r="J338" s="85">
        <v>0</v>
      </c>
      <c r="K338" s="110">
        <f t="shared" si="95"/>
        <v>11232</v>
      </c>
      <c r="L338" s="104">
        <f>K338-[1]PRRAS!$E337</f>
        <v>0</v>
      </c>
    </row>
    <row r="339" spans="1:12" s="7" customFormat="1" ht="14.1" customHeight="1" x14ac:dyDescent="0.2">
      <c r="A339" s="63">
        <v>4222</v>
      </c>
      <c r="B339" s="13" t="s">
        <v>450</v>
      </c>
      <c r="C339" s="14">
        <v>326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85">
        <v>0</v>
      </c>
      <c r="K339" s="110">
        <f t="shared" si="95"/>
        <v>0</v>
      </c>
      <c r="L339" s="104">
        <f>K339-[1]PRRAS!$E338</f>
        <v>0</v>
      </c>
    </row>
    <row r="340" spans="1:12" s="7" customFormat="1" ht="14.1" customHeight="1" x14ac:dyDescent="0.2">
      <c r="A340" s="63">
        <v>4223</v>
      </c>
      <c r="B340" s="13" t="s">
        <v>410</v>
      </c>
      <c r="C340" s="14">
        <v>327</v>
      </c>
      <c r="D340" s="16">
        <v>0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85">
        <v>0</v>
      </c>
      <c r="K340" s="110">
        <f t="shared" si="95"/>
        <v>0</v>
      </c>
      <c r="L340" s="104">
        <f>K340-[1]PRRAS!$E339</f>
        <v>0</v>
      </c>
    </row>
    <row r="341" spans="1:12" s="7" customFormat="1" ht="14.1" customHeight="1" x14ac:dyDescent="0.2">
      <c r="A341" s="63">
        <v>4224</v>
      </c>
      <c r="B341" s="13" t="s">
        <v>411</v>
      </c>
      <c r="C341" s="14">
        <v>328</v>
      </c>
      <c r="D341" s="16">
        <v>0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85">
        <v>0</v>
      </c>
      <c r="K341" s="110">
        <f t="shared" si="95"/>
        <v>0</v>
      </c>
      <c r="L341" s="104">
        <f>K341-[1]PRRAS!$E340</f>
        <v>0</v>
      </c>
    </row>
    <row r="342" spans="1:12" s="7" customFormat="1" ht="14.1" customHeight="1" x14ac:dyDescent="0.2">
      <c r="A342" s="63">
        <v>4225</v>
      </c>
      <c r="B342" s="13" t="s">
        <v>412</v>
      </c>
      <c r="C342" s="14">
        <v>329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85">
        <v>0</v>
      </c>
      <c r="K342" s="110">
        <f t="shared" si="95"/>
        <v>0</v>
      </c>
      <c r="L342" s="104">
        <f>K342-[1]PRRAS!$E341</f>
        <v>0</v>
      </c>
    </row>
    <row r="343" spans="1:12" s="7" customFormat="1" ht="14.1" customHeight="1" x14ac:dyDescent="0.2">
      <c r="A343" s="63">
        <v>4226</v>
      </c>
      <c r="B343" s="13" t="s">
        <v>413</v>
      </c>
      <c r="C343" s="14">
        <v>330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85">
        <v>0</v>
      </c>
      <c r="K343" s="110">
        <f t="shared" si="95"/>
        <v>0</v>
      </c>
      <c r="L343" s="104">
        <f>K343-[1]PRRAS!$E342</f>
        <v>0</v>
      </c>
    </row>
    <row r="344" spans="1:12" s="7" customFormat="1" ht="14.1" customHeight="1" x14ac:dyDescent="0.2">
      <c r="A344" s="63">
        <v>4227</v>
      </c>
      <c r="B344" s="17" t="s">
        <v>414</v>
      </c>
      <c r="C344" s="14">
        <v>331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85">
        <v>0</v>
      </c>
      <c r="K344" s="110">
        <f t="shared" si="95"/>
        <v>0</v>
      </c>
      <c r="L344" s="104">
        <f>K344-[1]PRRAS!$E343</f>
        <v>0</v>
      </c>
    </row>
    <row r="345" spans="1:12" s="7" customFormat="1" ht="14.1" customHeight="1" x14ac:dyDescent="0.2">
      <c r="A345" s="63">
        <v>423</v>
      </c>
      <c r="B345" s="13" t="s">
        <v>451</v>
      </c>
      <c r="C345" s="14">
        <v>332</v>
      </c>
      <c r="D345" s="15">
        <f t="shared" ref="D345:K345" si="97">SUM(D346:D349)</f>
        <v>0</v>
      </c>
      <c r="E345" s="15">
        <f t="shared" si="97"/>
        <v>0</v>
      </c>
      <c r="F345" s="15">
        <f t="shared" si="97"/>
        <v>0</v>
      </c>
      <c r="G345" s="15">
        <f t="shared" si="97"/>
        <v>0</v>
      </c>
      <c r="H345" s="15">
        <f t="shared" si="97"/>
        <v>0</v>
      </c>
      <c r="I345" s="15">
        <f t="shared" si="97"/>
        <v>0</v>
      </c>
      <c r="J345" s="84">
        <f t="shared" si="97"/>
        <v>0</v>
      </c>
      <c r="K345" s="109">
        <f t="shared" si="97"/>
        <v>0</v>
      </c>
      <c r="L345" s="104">
        <f>K345-[1]PRRAS!$E344</f>
        <v>0</v>
      </c>
    </row>
    <row r="346" spans="1:12" s="7" customFormat="1" ht="14.1" customHeight="1" x14ac:dyDescent="0.2">
      <c r="A346" s="63">
        <v>4231</v>
      </c>
      <c r="B346" s="13" t="s">
        <v>416</v>
      </c>
      <c r="C346" s="14">
        <v>333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85">
        <v>0</v>
      </c>
      <c r="K346" s="110">
        <f t="shared" si="95"/>
        <v>0</v>
      </c>
      <c r="L346" s="104">
        <f>K346-[1]PRRAS!$E345</f>
        <v>0</v>
      </c>
    </row>
    <row r="347" spans="1:12" s="7" customFormat="1" ht="14.1" customHeight="1" x14ac:dyDescent="0.2">
      <c r="A347" s="63">
        <v>4232</v>
      </c>
      <c r="B347" s="13" t="s">
        <v>417</v>
      </c>
      <c r="C347" s="14">
        <v>334</v>
      </c>
      <c r="D347" s="16">
        <v>0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85">
        <v>0</v>
      </c>
      <c r="K347" s="110">
        <f t="shared" si="95"/>
        <v>0</v>
      </c>
      <c r="L347" s="104">
        <f>K347-[1]PRRAS!$E346</f>
        <v>0</v>
      </c>
    </row>
    <row r="348" spans="1:12" s="7" customFormat="1" ht="14.1" customHeight="1" x14ac:dyDescent="0.2">
      <c r="A348" s="63">
        <v>4233</v>
      </c>
      <c r="B348" s="13" t="s">
        <v>418</v>
      </c>
      <c r="C348" s="14">
        <v>335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85">
        <v>0</v>
      </c>
      <c r="K348" s="110">
        <f t="shared" si="95"/>
        <v>0</v>
      </c>
      <c r="L348" s="104">
        <f>K348-[1]PRRAS!$E347</f>
        <v>0</v>
      </c>
    </row>
    <row r="349" spans="1:12" s="7" customFormat="1" ht="14.1" customHeight="1" x14ac:dyDescent="0.2">
      <c r="A349" s="63">
        <v>4234</v>
      </c>
      <c r="B349" s="17" t="s">
        <v>419</v>
      </c>
      <c r="C349" s="14">
        <v>336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85">
        <v>0</v>
      </c>
      <c r="K349" s="110">
        <f t="shared" si="95"/>
        <v>0</v>
      </c>
      <c r="L349" s="104">
        <f>K349-[1]PRRAS!$E348</f>
        <v>0</v>
      </c>
    </row>
    <row r="350" spans="1:12" s="7" customFormat="1" ht="14.1" customHeight="1" x14ac:dyDescent="0.2">
      <c r="A350" s="63">
        <v>424</v>
      </c>
      <c r="B350" s="13" t="s">
        <v>452</v>
      </c>
      <c r="C350" s="14">
        <v>337</v>
      </c>
      <c r="D350" s="15">
        <f t="shared" ref="D350:K350" si="98">SUM(D351:D354)</f>
        <v>0</v>
      </c>
      <c r="E350" s="15">
        <f t="shared" si="98"/>
        <v>0</v>
      </c>
      <c r="F350" s="15">
        <f t="shared" si="98"/>
        <v>0</v>
      </c>
      <c r="G350" s="15">
        <f t="shared" si="98"/>
        <v>0</v>
      </c>
      <c r="H350" s="15">
        <f t="shared" si="98"/>
        <v>0</v>
      </c>
      <c r="I350" s="15">
        <f t="shared" si="98"/>
        <v>0</v>
      </c>
      <c r="J350" s="84">
        <f t="shared" si="98"/>
        <v>0</v>
      </c>
      <c r="K350" s="109">
        <f t="shared" si="98"/>
        <v>0</v>
      </c>
      <c r="L350" s="104">
        <f>K350-[1]PRRAS!$E349</f>
        <v>0</v>
      </c>
    </row>
    <row r="351" spans="1:12" s="7" customFormat="1" ht="14.1" customHeight="1" x14ac:dyDescent="0.2">
      <c r="A351" s="63">
        <v>4241</v>
      </c>
      <c r="B351" s="13" t="s">
        <v>453</v>
      </c>
      <c r="C351" s="14">
        <v>338</v>
      </c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85">
        <v>0</v>
      </c>
      <c r="K351" s="110">
        <f t="shared" si="95"/>
        <v>0</v>
      </c>
      <c r="L351" s="104">
        <f>K351-[1]PRRAS!$E350</f>
        <v>0</v>
      </c>
    </row>
    <row r="352" spans="1:12" s="7" customFormat="1" ht="14.1" customHeight="1" x14ac:dyDescent="0.2">
      <c r="A352" s="63">
        <v>4242</v>
      </c>
      <c r="B352" s="13" t="s">
        <v>422</v>
      </c>
      <c r="C352" s="14">
        <v>339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85">
        <v>0</v>
      </c>
      <c r="K352" s="110">
        <f t="shared" si="95"/>
        <v>0</v>
      </c>
      <c r="L352" s="104">
        <f>K352-[1]PRRAS!$E351</f>
        <v>0</v>
      </c>
    </row>
    <row r="353" spans="1:12" s="7" customFormat="1" ht="14.1" customHeight="1" x14ac:dyDescent="0.2">
      <c r="A353" s="63">
        <v>4243</v>
      </c>
      <c r="B353" s="13" t="s">
        <v>423</v>
      </c>
      <c r="C353" s="14">
        <v>340</v>
      </c>
      <c r="D353" s="16">
        <v>0</v>
      </c>
      <c r="E353" s="16">
        <v>0</v>
      </c>
      <c r="F353" s="16">
        <v>0</v>
      </c>
      <c r="G353" s="16">
        <v>0</v>
      </c>
      <c r="H353" s="16">
        <v>0</v>
      </c>
      <c r="I353" s="16">
        <v>0</v>
      </c>
      <c r="J353" s="85">
        <v>0</v>
      </c>
      <c r="K353" s="110">
        <f t="shared" si="95"/>
        <v>0</v>
      </c>
      <c r="L353" s="104">
        <f>K353-[1]PRRAS!$E352</f>
        <v>0</v>
      </c>
    </row>
    <row r="354" spans="1:12" s="7" customFormat="1" ht="14.1" customHeight="1" x14ac:dyDescent="0.2">
      <c r="A354" s="63">
        <v>4244</v>
      </c>
      <c r="B354" s="13" t="s">
        <v>424</v>
      </c>
      <c r="C354" s="14">
        <v>341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85">
        <v>0</v>
      </c>
      <c r="K354" s="110">
        <f t="shared" si="95"/>
        <v>0</v>
      </c>
      <c r="L354" s="104">
        <f>K354-[1]PRRAS!$E353</f>
        <v>0</v>
      </c>
    </row>
    <row r="355" spans="1:12" s="7" customFormat="1" ht="14.1" customHeight="1" x14ac:dyDescent="0.2">
      <c r="A355" s="63">
        <v>425</v>
      </c>
      <c r="B355" s="13" t="s">
        <v>454</v>
      </c>
      <c r="C355" s="14">
        <v>342</v>
      </c>
      <c r="D355" s="15">
        <f t="shared" ref="D355:K355" si="99">SUM(D356:D357)</f>
        <v>0</v>
      </c>
      <c r="E355" s="15">
        <f t="shared" si="99"/>
        <v>0</v>
      </c>
      <c r="F355" s="15">
        <f t="shared" si="99"/>
        <v>0</v>
      </c>
      <c r="G355" s="15">
        <f t="shared" si="99"/>
        <v>0</v>
      </c>
      <c r="H355" s="15">
        <f t="shared" si="99"/>
        <v>0</v>
      </c>
      <c r="I355" s="15">
        <f t="shared" si="99"/>
        <v>0</v>
      </c>
      <c r="J355" s="84">
        <f t="shared" si="99"/>
        <v>0</v>
      </c>
      <c r="K355" s="109">
        <f t="shared" si="99"/>
        <v>0</v>
      </c>
      <c r="L355" s="104">
        <f>K355-[1]PRRAS!$E354</f>
        <v>0</v>
      </c>
    </row>
    <row r="356" spans="1:12" s="7" customFormat="1" ht="14.1" customHeight="1" x14ac:dyDescent="0.2">
      <c r="A356" s="63">
        <v>4251</v>
      </c>
      <c r="B356" s="13" t="s">
        <v>455</v>
      </c>
      <c r="C356" s="14">
        <v>343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85">
        <v>0</v>
      </c>
      <c r="K356" s="110">
        <f t="shared" si="95"/>
        <v>0</v>
      </c>
      <c r="L356" s="104">
        <f>K356-[1]PRRAS!$E355</f>
        <v>0</v>
      </c>
    </row>
    <row r="357" spans="1:12" s="7" customFormat="1" ht="14.1" customHeight="1" x14ac:dyDescent="0.2">
      <c r="A357" s="63">
        <v>4252</v>
      </c>
      <c r="B357" s="13" t="s">
        <v>427</v>
      </c>
      <c r="C357" s="14">
        <v>344</v>
      </c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85">
        <v>0</v>
      </c>
      <c r="K357" s="110">
        <f t="shared" si="95"/>
        <v>0</v>
      </c>
      <c r="L357" s="104">
        <f>K357-[1]PRRAS!$E356</f>
        <v>0</v>
      </c>
    </row>
    <row r="358" spans="1:12" s="7" customFormat="1" ht="14.1" customHeight="1" x14ac:dyDescent="0.2">
      <c r="A358" s="63">
        <v>426</v>
      </c>
      <c r="B358" s="13" t="s">
        <v>456</v>
      </c>
      <c r="C358" s="14">
        <v>345</v>
      </c>
      <c r="D358" s="15">
        <f t="shared" ref="D358:K358" si="100">SUM(D359:D362)</f>
        <v>0</v>
      </c>
      <c r="E358" s="15">
        <f t="shared" si="100"/>
        <v>0</v>
      </c>
      <c r="F358" s="15">
        <f t="shared" si="100"/>
        <v>0</v>
      </c>
      <c r="G358" s="15">
        <f t="shared" si="100"/>
        <v>0</v>
      </c>
      <c r="H358" s="15">
        <f t="shared" si="100"/>
        <v>0</v>
      </c>
      <c r="I358" s="15">
        <f t="shared" si="100"/>
        <v>0</v>
      </c>
      <c r="J358" s="84">
        <f t="shared" si="100"/>
        <v>0</v>
      </c>
      <c r="K358" s="109">
        <f t="shared" si="100"/>
        <v>0</v>
      </c>
      <c r="L358" s="104">
        <f>K358-[1]PRRAS!$E357</f>
        <v>0</v>
      </c>
    </row>
    <row r="359" spans="1:12" s="7" customFormat="1" ht="14.1" customHeight="1" x14ac:dyDescent="0.2">
      <c r="A359" s="63">
        <v>4261</v>
      </c>
      <c r="B359" s="13" t="s">
        <v>429</v>
      </c>
      <c r="C359" s="14">
        <v>346</v>
      </c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85">
        <v>0</v>
      </c>
      <c r="K359" s="110">
        <f t="shared" si="95"/>
        <v>0</v>
      </c>
      <c r="L359" s="104">
        <f>K359-[1]PRRAS!$E358</f>
        <v>0</v>
      </c>
    </row>
    <row r="360" spans="1:12" s="7" customFormat="1" ht="14.1" customHeight="1" x14ac:dyDescent="0.2">
      <c r="A360" s="63">
        <v>4262</v>
      </c>
      <c r="B360" s="13" t="s">
        <v>430</v>
      </c>
      <c r="C360" s="14">
        <v>347</v>
      </c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85">
        <v>0</v>
      </c>
      <c r="K360" s="110">
        <f t="shared" si="95"/>
        <v>0</v>
      </c>
      <c r="L360" s="104">
        <f>K360-[1]PRRAS!$E359</f>
        <v>0</v>
      </c>
    </row>
    <row r="361" spans="1:12" s="7" customFormat="1" ht="14.1" customHeight="1" x14ac:dyDescent="0.2">
      <c r="A361" s="63">
        <v>4263</v>
      </c>
      <c r="B361" s="13" t="s">
        <v>431</v>
      </c>
      <c r="C361" s="14">
        <v>348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85">
        <v>0</v>
      </c>
      <c r="K361" s="110">
        <f t="shared" si="95"/>
        <v>0</v>
      </c>
      <c r="L361" s="104">
        <f>K361-[1]PRRAS!$E360</f>
        <v>0</v>
      </c>
    </row>
    <row r="362" spans="1:12" s="7" customFormat="1" ht="14.1" customHeight="1" x14ac:dyDescent="0.2">
      <c r="A362" s="63">
        <v>4264</v>
      </c>
      <c r="B362" s="13" t="s">
        <v>432</v>
      </c>
      <c r="C362" s="14">
        <v>349</v>
      </c>
      <c r="D362" s="16">
        <v>0</v>
      </c>
      <c r="E362" s="16">
        <v>0</v>
      </c>
      <c r="F362" s="16">
        <v>0</v>
      </c>
      <c r="G362" s="16">
        <v>0</v>
      </c>
      <c r="H362" s="16">
        <v>0</v>
      </c>
      <c r="I362" s="16">
        <v>0</v>
      </c>
      <c r="J362" s="85">
        <v>0</v>
      </c>
      <c r="K362" s="110">
        <f t="shared" si="95"/>
        <v>0</v>
      </c>
      <c r="L362" s="104">
        <f>K362-[1]PRRAS!$E361</f>
        <v>0</v>
      </c>
    </row>
    <row r="363" spans="1:12" s="7" customFormat="1" ht="14.1" customHeight="1" x14ac:dyDescent="0.2">
      <c r="A363" s="63">
        <v>428</v>
      </c>
      <c r="B363" s="17" t="s">
        <v>457</v>
      </c>
      <c r="C363" s="14">
        <v>350</v>
      </c>
      <c r="D363" s="15">
        <f t="shared" ref="D363:K363" si="101">D364</f>
        <v>0</v>
      </c>
      <c r="E363" s="15">
        <f t="shared" si="101"/>
        <v>0</v>
      </c>
      <c r="F363" s="15">
        <f t="shared" si="101"/>
        <v>0</v>
      </c>
      <c r="G363" s="15">
        <f t="shared" si="101"/>
        <v>0</v>
      </c>
      <c r="H363" s="15">
        <f t="shared" si="101"/>
        <v>0</v>
      </c>
      <c r="I363" s="15">
        <f t="shared" si="101"/>
        <v>0</v>
      </c>
      <c r="J363" s="84">
        <f t="shared" si="101"/>
        <v>0</v>
      </c>
      <c r="K363" s="109">
        <f t="shared" si="101"/>
        <v>0</v>
      </c>
      <c r="L363" s="104">
        <f>K363-[1]PRRAS!$E362</f>
        <v>0</v>
      </c>
    </row>
    <row r="364" spans="1:12" s="7" customFormat="1" ht="14.1" customHeight="1" x14ac:dyDescent="0.2">
      <c r="A364" s="63">
        <v>4281</v>
      </c>
      <c r="B364" s="13" t="s">
        <v>458</v>
      </c>
      <c r="C364" s="14">
        <v>351</v>
      </c>
      <c r="D364" s="16">
        <v>0</v>
      </c>
      <c r="E364" s="16">
        <v>0</v>
      </c>
      <c r="F364" s="16">
        <v>0</v>
      </c>
      <c r="G364" s="16">
        <v>0</v>
      </c>
      <c r="H364" s="16">
        <v>0</v>
      </c>
      <c r="I364" s="16">
        <v>0</v>
      </c>
      <c r="J364" s="85">
        <v>0</v>
      </c>
      <c r="K364" s="110">
        <f t="shared" si="95"/>
        <v>0</v>
      </c>
      <c r="L364" s="104">
        <f>K364-[1]PRRAS!$E363</f>
        <v>0</v>
      </c>
    </row>
    <row r="365" spans="1:12" s="7" customFormat="1" ht="14.1" customHeight="1" x14ac:dyDescent="0.2">
      <c r="A365" s="63">
        <v>43</v>
      </c>
      <c r="B365" s="13" t="s">
        <v>459</v>
      </c>
      <c r="C365" s="14">
        <v>352</v>
      </c>
      <c r="D365" s="15">
        <f t="shared" ref="D365:K365" si="102">D366+D369</f>
        <v>0</v>
      </c>
      <c r="E365" s="15">
        <f t="shared" si="102"/>
        <v>0</v>
      </c>
      <c r="F365" s="15">
        <f t="shared" si="102"/>
        <v>0</v>
      </c>
      <c r="G365" s="15">
        <f t="shared" si="102"/>
        <v>0</v>
      </c>
      <c r="H365" s="15">
        <f t="shared" si="102"/>
        <v>0</v>
      </c>
      <c r="I365" s="15">
        <f t="shared" si="102"/>
        <v>0</v>
      </c>
      <c r="J365" s="84">
        <f t="shared" si="102"/>
        <v>0</v>
      </c>
      <c r="K365" s="109">
        <f t="shared" si="102"/>
        <v>0</v>
      </c>
      <c r="L365" s="104">
        <f>K365-[1]PRRAS!$E364</f>
        <v>0</v>
      </c>
    </row>
    <row r="366" spans="1:12" s="7" customFormat="1" ht="14.1" customHeight="1" x14ac:dyDescent="0.2">
      <c r="A366" s="63">
        <v>431</v>
      </c>
      <c r="B366" s="13" t="s">
        <v>460</v>
      </c>
      <c r="C366" s="14">
        <v>353</v>
      </c>
      <c r="D366" s="15">
        <f t="shared" ref="D366:K366" si="103">SUM(D367:D368)</f>
        <v>0</v>
      </c>
      <c r="E366" s="15">
        <f t="shared" si="103"/>
        <v>0</v>
      </c>
      <c r="F366" s="15">
        <f t="shared" si="103"/>
        <v>0</v>
      </c>
      <c r="G366" s="15">
        <f t="shared" si="103"/>
        <v>0</v>
      </c>
      <c r="H366" s="15">
        <f t="shared" si="103"/>
        <v>0</v>
      </c>
      <c r="I366" s="15">
        <f t="shared" si="103"/>
        <v>0</v>
      </c>
      <c r="J366" s="84">
        <f t="shared" si="103"/>
        <v>0</v>
      </c>
      <c r="K366" s="109">
        <f t="shared" si="103"/>
        <v>0</v>
      </c>
      <c r="L366" s="104">
        <f>K366-[1]PRRAS!$E365</f>
        <v>0</v>
      </c>
    </row>
    <row r="367" spans="1:12" s="7" customFormat="1" ht="14.1" customHeight="1" x14ac:dyDescent="0.2">
      <c r="A367" s="63">
        <v>4311</v>
      </c>
      <c r="B367" s="13" t="s">
        <v>435</v>
      </c>
      <c r="C367" s="14">
        <v>354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>
        <v>0</v>
      </c>
      <c r="J367" s="85">
        <v>0</v>
      </c>
      <c r="K367" s="110">
        <f t="shared" si="95"/>
        <v>0</v>
      </c>
      <c r="L367" s="104">
        <f>K367-[1]PRRAS!$E366</f>
        <v>0</v>
      </c>
    </row>
    <row r="368" spans="1:12" s="7" customFormat="1" ht="14.1" customHeight="1" x14ac:dyDescent="0.2">
      <c r="A368" s="63">
        <v>4312</v>
      </c>
      <c r="B368" s="13" t="s">
        <v>436</v>
      </c>
      <c r="C368" s="14">
        <v>355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0</v>
      </c>
      <c r="J368" s="85">
        <v>0</v>
      </c>
      <c r="K368" s="110">
        <f t="shared" si="95"/>
        <v>0</v>
      </c>
      <c r="L368" s="104">
        <f>K368-[1]PRRAS!$E367</f>
        <v>0</v>
      </c>
    </row>
    <row r="369" spans="1:12" s="7" customFormat="1" ht="24.95" customHeight="1" x14ac:dyDescent="0.2">
      <c r="A369" s="63">
        <v>438</v>
      </c>
      <c r="B369" s="13" t="s">
        <v>461</v>
      </c>
      <c r="C369" s="14">
        <v>356</v>
      </c>
      <c r="D369" s="15">
        <f t="shared" ref="D369:K369" si="104">D370</f>
        <v>0</v>
      </c>
      <c r="E369" s="15">
        <f t="shared" si="104"/>
        <v>0</v>
      </c>
      <c r="F369" s="15">
        <f t="shared" si="104"/>
        <v>0</v>
      </c>
      <c r="G369" s="15">
        <f t="shared" si="104"/>
        <v>0</v>
      </c>
      <c r="H369" s="15">
        <f t="shared" si="104"/>
        <v>0</v>
      </c>
      <c r="I369" s="15">
        <f t="shared" si="104"/>
        <v>0</v>
      </c>
      <c r="J369" s="84">
        <f t="shared" si="104"/>
        <v>0</v>
      </c>
      <c r="K369" s="109">
        <f t="shared" si="104"/>
        <v>0</v>
      </c>
      <c r="L369" s="104">
        <f>K369-[1]PRRAS!$E368</f>
        <v>0</v>
      </c>
    </row>
    <row r="370" spans="1:12" s="7" customFormat="1" ht="14.1" customHeight="1" x14ac:dyDescent="0.2">
      <c r="A370" s="63">
        <v>4381</v>
      </c>
      <c r="B370" s="17" t="s">
        <v>462</v>
      </c>
      <c r="C370" s="14">
        <v>357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0</v>
      </c>
      <c r="J370" s="85">
        <v>0</v>
      </c>
      <c r="K370" s="110">
        <f t="shared" si="95"/>
        <v>0</v>
      </c>
      <c r="L370" s="104">
        <f>K370-[1]PRRAS!$E369</f>
        <v>0</v>
      </c>
    </row>
    <row r="371" spans="1:12" s="7" customFormat="1" ht="14.1" customHeight="1" x14ac:dyDescent="0.2">
      <c r="A371" s="63">
        <v>44</v>
      </c>
      <c r="B371" s="13" t="s">
        <v>463</v>
      </c>
      <c r="C371" s="14">
        <v>358</v>
      </c>
      <c r="D371" s="15">
        <f t="shared" ref="D371:K372" si="105">D372</f>
        <v>0</v>
      </c>
      <c r="E371" s="15">
        <f t="shared" si="105"/>
        <v>0</v>
      </c>
      <c r="F371" s="15">
        <f t="shared" si="105"/>
        <v>0</v>
      </c>
      <c r="G371" s="15">
        <f t="shared" si="105"/>
        <v>0</v>
      </c>
      <c r="H371" s="15">
        <f t="shared" si="105"/>
        <v>0</v>
      </c>
      <c r="I371" s="15">
        <f t="shared" si="105"/>
        <v>0</v>
      </c>
      <c r="J371" s="84">
        <f t="shared" si="105"/>
        <v>0</v>
      </c>
      <c r="K371" s="109">
        <f t="shared" si="105"/>
        <v>0</v>
      </c>
      <c r="L371" s="104">
        <f>K371-[1]PRRAS!$E370</f>
        <v>0</v>
      </c>
    </row>
    <row r="372" spans="1:12" s="7" customFormat="1" ht="14.1" customHeight="1" x14ac:dyDescent="0.2">
      <c r="A372" s="63">
        <v>441</v>
      </c>
      <c r="B372" s="13" t="s">
        <v>464</v>
      </c>
      <c r="C372" s="14">
        <v>359</v>
      </c>
      <c r="D372" s="15">
        <f t="shared" si="105"/>
        <v>0</v>
      </c>
      <c r="E372" s="15">
        <f t="shared" si="105"/>
        <v>0</v>
      </c>
      <c r="F372" s="15">
        <f t="shared" si="105"/>
        <v>0</v>
      </c>
      <c r="G372" s="15">
        <f t="shared" si="105"/>
        <v>0</v>
      </c>
      <c r="H372" s="15">
        <f t="shared" si="105"/>
        <v>0</v>
      </c>
      <c r="I372" s="15">
        <f t="shared" si="105"/>
        <v>0</v>
      </c>
      <c r="J372" s="84">
        <f t="shared" si="105"/>
        <v>0</v>
      </c>
      <c r="K372" s="109">
        <f t="shared" si="105"/>
        <v>0</v>
      </c>
      <c r="L372" s="104">
        <f>K372-[1]PRRAS!$E371</f>
        <v>0</v>
      </c>
    </row>
    <row r="373" spans="1:12" s="7" customFormat="1" ht="14.1" customHeight="1" x14ac:dyDescent="0.2">
      <c r="A373" s="63">
        <v>4411</v>
      </c>
      <c r="B373" s="13" t="s">
        <v>439</v>
      </c>
      <c r="C373" s="14">
        <v>360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85">
        <v>0</v>
      </c>
      <c r="K373" s="110">
        <f t="shared" si="95"/>
        <v>0</v>
      </c>
      <c r="L373" s="104">
        <f>K373-[1]PRRAS!$E372</f>
        <v>0</v>
      </c>
    </row>
    <row r="374" spans="1:12" s="7" customFormat="1" ht="14.1" customHeight="1" x14ac:dyDescent="0.2">
      <c r="A374" s="63">
        <v>45</v>
      </c>
      <c r="B374" s="13" t="s">
        <v>465</v>
      </c>
      <c r="C374" s="14">
        <v>361</v>
      </c>
      <c r="D374" s="15">
        <f t="shared" ref="D374:K374" si="106">D375+D377+D379+D381+D383</f>
        <v>0</v>
      </c>
      <c r="E374" s="15">
        <f t="shared" si="106"/>
        <v>0</v>
      </c>
      <c r="F374" s="15">
        <f t="shared" si="106"/>
        <v>0</v>
      </c>
      <c r="G374" s="15">
        <f t="shared" si="106"/>
        <v>0</v>
      </c>
      <c r="H374" s="15">
        <f t="shared" si="106"/>
        <v>0</v>
      </c>
      <c r="I374" s="15">
        <f t="shared" si="106"/>
        <v>0</v>
      </c>
      <c r="J374" s="84">
        <f t="shared" si="106"/>
        <v>0</v>
      </c>
      <c r="K374" s="109">
        <f t="shared" si="106"/>
        <v>0</v>
      </c>
      <c r="L374" s="104">
        <f>K374-[1]PRRAS!$E373</f>
        <v>0</v>
      </c>
    </row>
    <row r="375" spans="1:12" s="7" customFormat="1" ht="14.1" customHeight="1" x14ac:dyDescent="0.2">
      <c r="A375" s="63">
        <v>451</v>
      </c>
      <c r="B375" s="13" t="s">
        <v>466</v>
      </c>
      <c r="C375" s="14">
        <v>362</v>
      </c>
      <c r="D375" s="15">
        <f t="shared" ref="D375:K375" si="107">D376</f>
        <v>0</v>
      </c>
      <c r="E375" s="15">
        <f t="shared" si="107"/>
        <v>0</v>
      </c>
      <c r="F375" s="15">
        <f t="shared" si="107"/>
        <v>0</v>
      </c>
      <c r="G375" s="15">
        <f t="shared" si="107"/>
        <v>0</v>
      </c>
      <c r="H375" s="15">
        <f t="shared" si="107"/>
        <v>0</v>
      </c>
      <c r="I375" s="15">
        <f t="shared" si="107"/>
        <v>0</v>
      </c>
      <c r="J375" s="84">
        <f t="shared" si="107"/>
        <v>0</v>
      </c>
      <c r="K375" s="109">
        <f t="shared" si="107"/>
        <v>0</v>
      </c>
      <c r="L375" s="104">
        <f>K375-[1]PRRAS!$E374</f>
        <v>0</v>
      </c>
    </row>
    <row r="376" spans="1:12" s="7" customFormat="1" ht="14.1" customHeight="1" x14ac:dyDescent="0.2">
      <c r="A376" s="63">
        <v>4511</v>
      </c>
      <c r="B376" s="13" t="s">
        <v>467</v>
      </c>
      <c r="C376" s="14">
        <v>363</v>
      </c>
      <c r="D376" s="16">
        <v>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85">
        <v>0</v>
      </c>
      <c r="K376" s="110">
        <f t="shared" si="95"/>
        <v>0</v>
      </c>
      <c r="L376" s="104">
        <f>K376-[1]PRRAS!$E375</f>
        <v>0</v>
      </c>
    </row>
    <row r="377" spans="1:12" s="7" customFormat="1" ht="14.1" customHeight="1" x14ac:dyDescent="0.2">
      <c r="A377" s="63">
        <v>452</v>
      </c>
      <c r="B377" s="13" t="s">
        <v>468</v>
      </c>
      <c r="C377" s="14">
        <v>364</v>
      </c>
      <c r="D377" s="15">
        <f t="shared" ref="D377:K377" si="108">D378</f>
        <v>0</v>
      </c>
      <c r="E377" s="15">
        <f t="shared" si="108"/>
        <v>0</v>
      </c>
      <c r="F377" s="15">
        <f t="shared" si="108"/>
        <v>0</v>
      </c>
      <c r="G377" s="15">
        <f t="shared" si="108"/>
        <v>0</v>
      </c>
      <c r="H377" s="15">
        <f t="shared" si="108"/>
        <v>0</v>
      </c>
      <c r="I377" s="15">
        <f t="shared" si="108"/>
        <v>0</v>
      </c>
      <c r="J377" s="84">
        <f t="shared" si="108"/>
        <v>0</v>
      </c>
      <c r="K377" s="109">
        <f t="shared" si="108"/>
        <v>0</v>
      </c>
      <c r="L377" s="104">
        <f>K377-[1]PRRAS!$E376</f>
        <v>0</v>
      </c>
    </row>
    <row r="378" spans="1:12" s="7" customFormat="1" ht="14.1" customHeight="1" x14ac:dyDescent="0.2">
      <c r="A378" s="63">
        <v>4521</v>
      </c>
      <c r="B378" s="13" t="s">
        <v>469</v>
      </c>
      <c r="C378" s="14">
        <v>365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85">
        <v>0</v>
      </c>
      <c r="K378" s="110">
        <f t="shared" si="95"/>
        <v>0</v>
      </c>
      <c r="L378" s="104">
        <f>K378-[1]PRRAS!$E377</f>
        <v>0</v>
      </c>
    </row>
    <row r="379" spans="1:12" s="7" customFormat="1" ht="14.1" customHeight="1" x14ac:dyDescent="0.2">
      <c r="A379" s="63">
        <v>453</v>
      </c>
      <c r="B379" s="13" t="s">
        <v>470</v>
      </c>
      <c r="C379" s="14">
        <v>366</v>
      </c>
      <c r="D379" s="15">
        <f t="shared" ref="D379:K379" si="109">D380</f>
        <v>0</v>
      </c>
      <c r="E379" s="15">
        <f t="shared" si="109"/>
        <v>0</v>
      </c>
      <c r="F379" s="15">
        <f t="shared" si="109"/>
        <v>0</v>
      </c>
      <c r="G379" s="15">
        <f t="shared" si="109"/>
        <v>0</v>
      </c>
      <c r="H379" s="15">
        <f t="shared" si="109"/>
        <v>0</v>
      </c>
      <c r="I379" s="15">
        <f t="shared" si="109"/>
        <v>0</v>
      </c>
      <c r="J379" s="84">
        <f t="shared" si="109"/>
        <v>0</v>
      </c>
      <c r="K379" s="109">
        <f t="shared" si="109"/>
        <v>0</v>
      </c>
      <c r="L379" s="104">
        <f>K379-[1]PRRAS!$E378</f>
        <v>0</v>
      </c>
    </row>
    <row r="380" spans="1:12" s="7" customFormat="1" ht="14.1" customHeight="1" x14ac:dyDescent="0.2">
      <c r="A380" s="63">
        <v>4531</v>
      </c>
      <c r="B380" s="13" t="s">
        <v>471</v>
      </c>
      <c r="C380" s="14">
        <v>367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85">
        <v>0</v>
      </c>
      <c r="K380" s="110">
        <f t="shared" si="95"/>
        <v>0</v>
      </c>
      <c r="L380" s="104">
        <f>K380-[1]PRRAS!$E379</f>
        <v>0</v>
      </c>
    </row>
    <row r="381" spans="1:12" s="7" customFormat="1" ht="14.1" customHeight="1" x14ac:dyDescent="0.2">
      <c r="A381" s="63">
        <v>454</v>
      </c>
      <c r="B381" s="13" t="s">
        <v>472</v>
      </c>
      <c r="C381" s="14">
        <v>368</v>
      </c>
      <c r="D381" s="15">
        <f t="shared" ref="D381:K381" si="110">D382</f>
        <v>0</v>
      </c>
      <c r="E381" s="15">
        <f t="shared" si="110"/>
        <v>0</v>
      </c>
      <c r="F381" s="15">
        <f t="shared" si="110"/>
        <v>0</v>
      </c>
      <c r="G381" s="15">
        <f t="shared" si="110"/>
        <v>0</v>
      </c>
      <c r="H381" s="15">
        <f t="shared" si="110"/>
        <v>0</v>
      </c>
      <c r="I381" s="15">
        <f t="shared" si="110"/>
        <v>0</v>
      </c>
      <c r="J381" s="84">
        <f t="shared" si="110"/>
        <v>0</v>
      </c>
      <c r="K381" s="109">
        <f t="shared" si="110"/>
        <v>0</v>
      </c>
      <c r="L381" s="104">
        <f>K381-[1]PRRAS!$E380</f>
        <v>0</v>
      </c>
    </row>
    <row r="382" spans="1:12" s="7" customFormat="1" ht="14.1" customHeight="1" x14ac:dyDescent="0.2">
      <c r="A382" s="63">
        <v>4541</v>
      </c>
      <c r="B382" s="13" t="s">
        <v>473</v>
      </c>
      <c r="C382" s="14">
        <v>369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85">
        <v>0</v>
      </c>
      <c r="K382" s="110">
        <f t="shared" si="95"/>
        <v>0</v>
      </c>
      <c r="L382" s="104">
        <f>K382-[1]PRRAS!$E381</f>
        <v>0</v>
      </c>
    </row>
    <row r="383" spans="1:12" s="7" customFormat="1" ht="14.1" customHeight="1" x14ac:dyDescent="0.2">
      <c r="A383" s="63">
        <v>458</v>
      </c>
      <c r="B383" s="13" t="s">
        <v>474</v>
      </c>
      <c r="C383" s="14">
        <v>370</v>
      </c>
      <c r="D383" s="15">
        <f t="shared" ref="D383:K383" si="111">D384</f>
        <v>0</v>
      </c>
      <c r="E383" s="15">
        <f t="shared" si="111"/>
        <v>0</v>
      </c>
      <c r="F383" s="15">
        <f t="shared" si="111"/>
        <v>0</v>
      </c>
      <c r="G383" s="15">
        <f t="shared" si="111"/>
        <v>0</v>
      </c>
      <c r="H383" s="15">
        <f t="shared" si="111"/>
        <v>0</v>
      </c>
      <c r="I383" s="15">
        <f t="shared" si="111"/>
        <v>0</v>
      </c>
      <c r="J383" s="84">
        <f t="shared" si="111"/>
        <v>0</v>
      </c>
      <c r="K383" s="109">
        <f t="shared" si="111"/>
        <v>0</v>
      </c>
      <c r="L383" s="104">
        <f>K383-[1]PRRAS!$E382</f>
        <v>0</v>
      </c>
    </row>
    <row r="384" spans="1:12" s="7" customFormat="1" ht="14.1" customHeight="1" x14ac:dyDescent="0.2">
      <c r="A384" s="63">
        <v>4581</v>
      </c>
      <c r="B384" s="13" t="s">
        <v>475</v>
      </c>
      <c r="C384" s="14">
        <v>371</v>
      </c>
      <c r="D384" s="16">
        <v>0</v>
      </c>
      <c r="E384" s="16">
        <v>0</v>
      </c>
      <c r="F384" s="16">
        <v>0</v>
      </c>
      <c r="G384" s="16">
        <v>0</v>
      </c>
      <c r="H384" s="16">
        <v>0</v>
      </c>
      <c r="I384" s="16">
        <v>0</v>
      </c>
      <c r="J384" s="85">
        <v>0</v>
      </c>
      <c r="K384" s="110">
        <f t="shared" si="95"/>
        <v>0</v>
      </c>
      <c r="L384" s="104">
        <f>K384-[1]PRRAS!$E383</f>
        <v>0</v>
      </c>
    </row>
    <row r="385" spans="1:12" s="7" customFormat="1" ht="14.1" customHeight="1" x14ac:dyDescent="0.2">
      <c r="A385" s="63" t="s">
        <v>375</v>
      </c>
      <c r="B385" s="13" t="s">
        <v>476</v>
      </c>
      <c r="C385" s="14">
        <v>372</v>
      </c>
      <c r="D385" s="15">
        <f t="shared" ref="D385:J385" si="112">IF(D264&gt;=D316,D264-D316,0)</f>
        <v>0</v>
      </c>
      <c r="E385" s="15">
        <f t="shared" si="112"/>
        <v>0</v>
      </c>
      <c r="F385" s="15">
        <f t="shared" si="112"/>
        <v>0</v>
      </c>
      <c r="G385" s="15">
        <f t="shared" si="112"/>
        <v>0</v>
      </c>
      <c r="H385" s="15">
        <f t="shared" si="112"/>
        <v>0</v>
      </c>
      <c r="I385" s="15">
        <f t="shared" si="112"/>
        <v>0</v>
      </c>
      <c r="J385" s="84">
        <f t="shared" si="112"/>
        <v>0</v>
      </c>
      <c r="K385" s="109">
        <f>IF(K264&gt;=K316,K264-K316,0)</f>
        <v>0</v>
      </c>
      <c r="L385" s="104">
        <f>K385-[1]PRRAS!$E384</f>
        <v>0</v>
      </c>
    </row>
    <row r="386" spans="1:12" s="7" customFormat="1" ht="14.1" customHeight="1" x14ac:dyDescent="0.2">
      <c r="A386" s="63" t="s">
        <v>375</v>
      </c>
      <c r="B386" s="13" t="s">
        <v>477</v>
      </c>
      <c r="C386" s="14">
        <v>373</v>
      </c>
      <c r="D386" s="15">
        <f t="shared" ref="D386:J386" si="113">IF(D316&gt;=D264,D316-D264,0)</f>
        <v>0</v>
      </c>
      <c r="E386" s="15">
        <f t="shared" si="113"/>
        <v>0</v>
      </c>
      <c r="F386" s="15">
        <f t="shared" si="113"/>
        <v>0</v>
      </c>
      <c r="G386" s="15">
        <f t="shared" si="113"/>
        <v>5524</v>
      </c>
      <c r="H386" s="15">
        <f t="shared" si="113"/>
        <v>0</v>
      </c>
      <c r="I386" s="15">
        <f t="shared" si="113"/>
        <v>4800</v>
      </c>
      <c r="J386" s="84">
        <f t="shared" si="113"/>
        <v>0</v>
      </c>
      <c r="K386" s="109">
        <f>IF(K316&gt;=K264,K316-K264,0)</f>
        <v>10324</v>
      </c>
      <c r="L386" s="104">
        <f>K386-[1]PRRAS!$E385</f>
        <v>0</v>
      </c>
    </row>
    <row r="387" spans="1:12" s="7" customFormat="1" ht="14.1" customHeight="1" x14ac:dyDescent="0.2">
      <c r="A387" s="63">
        <v>92212</v>
      </c>
      <c r="B387" s="13" t="s">
        <v>478</v>
      </c>
      <c r="C387" s="14">
        <v>374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85">
        <v>0</v>
      </c>
      <c r="K387" s="110">
        <f t="shared" si="95"/>
        <v>0</v>
      </c>
      <c r="L387" s="104">
        <f>K387-[1]PRRAS!$E386</f>
        <v>0</v>
      </c>
    </row>
    <row r="388" spans="1:12" s="7" customFormat="1" ht="14.1" customHeight="1" x14ac:dyDescent="0.2">
      <c r="A388" s="63">
        <v>92222</v>
      </c>
      <c r="B388" s="13" t="s">
        <v>479</v>
      </c>
      <c r="C388" s="14">
        <v>375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85">
        <v>0</v>
      </c>
      <c r="K388" s="110">
        <f t="shared" si="95"/>
        <v>0</v>
      </c>
      <c r="L388" s="104">
        <f>K388-[1]PRRAS!$E387</f>
        <v>0</v>
      </c>
    </row>
    <row r="389" spans="1:12" s="7" customFormat="1" ht="14.1" customHeight="1" x14ac:dyDescent="0.2">
      <c r="A389" s="63">
        <v>97</v>
      </c>
      <c r="B389" s="13" t="s">
        <v>480</v>
      </c>
      <c r="C389" s="14">
        <v>376</v>
      </c>
      <c r="D389" s="16">
        <v>0</v>
      </c>
      <c r="E389" s="16">
        <v>0</v>
      </c>
      <c r="F389" s="16">
        <v>0</v>
      </c>
      <c r="G389" s="16">
        <v>0</v>
      </c>
      <c r="H389" s="16">
        <v>0</v>
      </c>
      <c r="I389" s="16">
        <v>0</v>
      </c>
      <c r="J389" s="85">
        <v>0</v>
      </c>
      <c r="K389" s="110">
        <f t="shared" si="95"/>
        <v>0</v>
      </c>
      <c r="L389" s="104">
        <f>K389-[1]PRRAS!$E388</f>
        <v>0</v>
      </c>
    </row>
    <row r="390" spans="1:12" s="7" customFormat="1" ht="14.1" customHeight="1" x14ac:dyDescent="0.2">
      <c r="A390" s="63" t="s">
        <v>375</v>
      </c>
      <c r="B390" s="13" t="s">
        <v>481</v>
      </c>
      <c r="C390" s="14">
        <v>377</v>
      </c>
      <c r="D390" s="15">
        <f t="shared" ref="D390:J390" si="114">D13+D264</f>
        <v>499328</v>
      </c>
      <c r="E390" s="15">
        <f t="shared" si="114"/>
        <v>179545</v>
      </c>
      <c r="F390" s="15">
        <f t="shared" si="114"/>
        <v>0</v>
      </c>
      <c r="G390" s="15">
        <f t="shared" si="114"/>
        <v>41048</v>
      </c>
      <c r="H390" s="15">
        <f t="shared" si="114"/>
        <v>27683</v>
      </c>
      <c r="I390" s="15">
        <f t="shared" si="114"/>
        <v>4800</v>
      </c>
      <c r="J390" s="84">
        <f t="shared" si="114"/>
        <v>4215255</v>
      </c>
      <c r="K390" s="109">
        <f>K13+K264</f>
        <v>4967659</v>
      </c>
      <c r="L390" s="104">
        <f>K390-[1]PRRAS!$E389</f>
        <v>0</v>
      </c>
    </row>
    <row r="391" spans="1:12" s="7" customFormat="1" ht="14.1" customHeight="1" x14ac:dyDescent="0.2">
      <c r="A391" s="63" t="s">
        <v>375</v>
      </c>
      <c r="B391" s="13" t="s">
        <v>482</v>
      </c>
      <c r="C391" s="14">
        <v>378</v>
      </c>
      <c r="D391" s="15">
        <f t="shared" ref="D391:J391" si="115">D256+D316</f>
        <v>499328</v>
      </c>
      <c r="E391" s="15">
        <f t="shared" si="115"/>
        <v>176218</v>
      </c>
      <c r="F391" s="15">
        <f t="shared" si="115"/>
        <v>0</v>
      </c>
      <c r="G391" s="15">
        <f t="shared" si="115"/>
        <v>24376</v>
      </c>
      <c r="H391" s="15">
        <f t="shared" si="115"/>
        <v>21013</v>
      </c>
      <c r="I391" s="15">
        <f t="shared" si="115"/>
        <v>4800</v>
      </c>
      <c r="J391" s="84">
        <f t="shared" si="115"/>
        <v>4216110</v>
      </c>
      <c r="K391" s="109">
        <f>K256+K316</f>
        <v>4941845</v>
      </c>
      <c r="L391" s="104">
        <f>K391-[1]PRRAS!$E390</f>
        <v>0</v>
      </c>
    </row>
    <row r="392" spans="1:12" s="7" customFormat="1" ht="14.1" customHeight="1" x14ac:dyDescent="0.2">
      <c r="A392" s="63" t="s">
        <v>375</v>
      </c>
      <c r="B392" s="13" t="s">
        <v>483</v>
      </c>
      <c r="C392" s="14">
        <v>379</v>
      </c>
      <c r="D392" s="15">
        <f t="shared" ref="D392:K392" si="116">IF(D390&gt;=D391,D390-D391,0)</f>
        <v>0</v>
      </c>
      <c r="E392" s="15">
        <f t="shared" si="116"/>
        <v>3327</v>
      </c>
      <c r="F392" s="15">
        <f t="shared" si="116"/>
        <v>0</v>
      </c>
      <c r="G392" s="15">
        <f t="shared" si="116"/>
        <v>16672</v>
      </c>
      <c r="H392" s="15">
        <f t="shared" si="116"/>
        <v>6670</v>
      </c>
      <c r="I392" s="15">
        <f t="shared" si="116"/>
        <v>0</v>
      </c>
      <c r="J392" s="84">
        <f t="shared" si="116"/>
        <v>0</v>
      </c>
      <c r="K392" s="109">
        <f t="shared" si="116"/>
        <v>25814</v>
      </c>
      <c r="L392" s="104">
        <f>K392-[1]PRRAS!$E391</f>
        <v>0</v>
      </c>
    </row>
    <row r="393" spans="1:12" s="7" customFormat="1" ht="14.1" customHeight="1" x14ac:dyDescent="0.2">
      <c r="A393" s="63" t="s">
        <v>375</v>
      </c>
      <c r="B393" s="13" t="s">
        <v>484</v>
      </c>
      <c r="C393" s="14">
        <v>380</v>
      </c>
      <c r="D393" s="15">
        <f t="shared" ref="D393:J393" si="117">IF(D391&gt;=D390,D391-D390,0)</f>
        <v>0</v>
      </c>
      <c r="E393" s="15">
        <f t="shared" si="117"/>
        <v>0</v>
      </c>
      <c r="F393" s="15">
        <f t="shared" si="117"/>
        <v>0</v>
      </c>
      <c r="G393" s="15">
        <f t="shared" si="117"/>
        <v>0</v>
      </c>
      <c r="H393" s="15">
        <f t="shared" si="117"/>
        <v>0</v>
      </c>
      <c r="I393" s="15">
        <f t="shared" si="117"/>
        <v>0</v>
      </c>
      <c r="J393" s="84">
        <f t="shared" si="117"/>
        <v>855</v>
      </c>
      <c r="K393" s="109">
        <f>IF(K391&gt;=K390,K391-K390,0)</f>
        <v>0</v>
      </c>
      <c r="L393" s="104">
        <f>K393-[1]PRRAS!$E392</f>
        <v>0</v>
      </c>
    </row>
    <row r="394" spans="1:12" s="7" customFormat="1" ht="14.1" customHeight="1" x14ac:dyDescent="0.2">
      <c r="A394" s="65" t="s">
        <v>485</v>
      </c>
      <c r="B394" s="17" t="s">
        <v>486</v>
      </c>
      <c r="C394" s="14">
        <v>381</v>
      </c>
      <c r="D394" s="15">
        <f t="shared" ref="D394:J394" si="118">IF(D259-D260+D387-D388&gt;=0,D259-D260+D387-D388,0)</f>
        <v>0</v>
      </c>
      <c r="E394" s="15">
        <f t="shared" si="118"/>
        <v>2688</v>
      </c>
      <c r="F394" s="15">
        <f t="shared" si="118"/>
        <v>0</v>
      </c>
      <c r="G394" s="15">
        <f t="shared" si="118"/>
        <v>9815</v>
      </c>
      <c r="H394" s="15">
        <f t="shared" si="118"/>
        <v>0</v>
      </c>
      <c r="I394" s="15">
        <f t="shared" si="118"/>
        <v>0</v>
      </c>
      <c r="J394" s="84">
        <f t="shared" si="118"/>
        <v>7689</v>
      </c>
      <c r="K394" s="109">
        <f>IF(K259-K260+K387-K388&gt;=0,K259-K260+K387-K388,0)</f>
        <v>20192</v>
      </c>
      <c r="L394" s="104">
        <f>K394-[1]PRRAS!$E393</f>
        <v>0</v>
      </c>
    </row>
    <row r="395" spans="1:12" s="7" customFormat="1" ht="14.1" customHeight="1" x14ac:dyDescent="0.2">
      <c r="A395" s="65" t="s">
        <v>485</v>
      </c>
      <c r="B395" s="13" t="s">
        <v>487</v>
      </c>
      <c r="C395" s="14">
        <v>382</v>
      </c>
      <c r="D395" s="15">
        <f t="shared" ref="D395:J395" si="119">IF(D260-D259+D388-D387&gt;=0,D260-D259+D388-D387,0)</f>
        <v>0</v>
      </c>
      <c r="E395" s="15">
        <f t="shared" si="119"/>
        <v>0</v>
      </c>
      <c r="F395" s="15">
        <f t="shared" si="119"/>
        <v>0</v>
      </c>
      <c r="G395" s="15">
        <f t="shared" si="119"/>
        <v>0</v>
      </c>
      <c r="H395" s="15">
        <f t="shared" si="119"/>
        <v>0</v>
      </c>
      <c r="I395" s="15">
        <f t="shared" si="119"/>
        <v>0</v>
      </c>
      <c r="J395" s="84">
        <f t="shared" si="119"/>
        <v>0</v>
      </c>
      <c r="K395" s="109">
        <f>IF(K260-K259+K388-K387&gt;=0,K260-K259+K388-K387,0)</f>
        <v>0</v>
      </c>
      <c r="L395" s="104">
        <f>K395-[1]PRRAS!$E394</f>
        <v>0</v>
      </c>
    </row>
    <row r="396" spans="1:12" s="7" customFormat="1" ht="14.1" customHeight="1" x14ac:dyDescent="0.2">
      <c r="A396" s="64" t="s">
        <v>488</v>
      </c>
      <c r="B396" s="18" t="s">
        <v>489</v>
      </c>
      <c r="C396" s="19">
        <v>383</v>
      </c>
      <c r="D396" s="21">
        <f t="shared" ref="D396:J396" si="120">D261+D389</f>
        <v>0</v>
      </c>
      <c r="E396" s="21">
        <f t="shared" si="120"/>
        <v>0</v>
      </c>
      <c r="F396" s="21">
        <f t="shared" si="120"/>
        <v>0</v>
      </c>
      <c r="G396" s="21">
        <f t="shared" si="120"/>
        <v>0</v>
      </c>
      <c r="H396" s="21">
        <f t="shared" si="120"/>
        <v>0</v>
      </c>
      <c r="I396" s="21">
        <f t="shared" si="120"/>
        <v>0</v>
      </c>
      <c r="J396" s="88">
        <f t="shared" si="120"/>
        <v>0</v>
      </c>
      <c r="K396" s="112">
        <f>K261+K389</f>
        <v>0</v>
      </c>
      <c r="L396" s="104">
        <f>K396-[1]PRRAS!$E395</f>
        <v>0</v>
      </c>
    </row>
    <row r="397" spans="1:12" s="22" customFormat="1" ht="20.100000000000001" customHeight="1" x14ac:dyDescent="0.2">
      <c r="A397" s="162" t="s">
        <v>490</v>
      </c>
      <c r="B397" s="163"/>
      <c r="C397" s="163"/>
      <c r="D397" s="163"/>
      <c r="E397" s="163"/>
      <c r="F397" s="50"/>
      <c r="G397" s="50"/>
      <c r="H397" s="50"/>
      <c r="I397" s="50"/>
      <c r="J397" s="50"/>
      <c r="K397" s="107"/>
      <c r="L397" s="97"/>
    </row>
    <row r="398" spans="1:12" s="7" customFormat="1" ht="14.1" customHeight="1" x14ac:dyDescent="0.2">
      <c r="A398" s="62">
        <v>8</v>
      </c>
      <c r="B398" s="10" t="s">
        <v>491</v>
      </c>
      <c r="C398" s="11">
        <v>384</v>
      </c>
      <c r="D398" s="12">
        <f t="shared" ref="D398:K398" si="121">D399+D434+D447+D460+D491</f>
        <v>0</v>
      </c>
      <c r="E398" s="12">
        <f t="shared" si="121"/>
        <v>0</v>
      </c>
      <c r="F398" s="12">
        <f t="shared" si="121"/>
        <v>0</v>
      </c>
      <c r="G398" s="12">
        <f t="shared" si="121"/>
        <v>0</v>
      </c>
      <c r="H398" s="12">
        <f t="shared" si="121"/>
        <v>0</v>
      </c>
      <c r="I398" s="12">
        <f t="shared" si="121"/>
        <v>0</v>
      </c>
      <c r="J398" s="83">
        <f t="shared" si="121"/>
        <v>0</v>
      </c>
      <c r="K398" s="108">
        <f t="shared" si="121"/>
        <v>0</v>
      </c>
      <c r="L398" s="104">
        <f>K398-[1]PRRAS!$E397</f>
        <v>0</v>
      </c>
    </row>
    <row r="399" spans="1:12" s="7" customFormat="1" ht="14.1" customHeight="1" x14ac:dyDescent="0.2">
      <c r="A399" s="63">
        <v>81</v>
      </c>
      <c r="B399" s="17" t="s">
        <v>492</v>
      </c>
      <c r="C399" s="14">
        <v>385</v>
      </c>
      <c r="D399" s="15">
        <f t="shared" ref="D399:K399" si="122">D400+D405+D408+D412+D414+D421+D426</f>
        <v>0</v>
      </c>
      <c r="E399" s="15">
        <f t="shared" si="122"/>
        <v>0</v>
      </c>
      <c r="F399" s="15">
        <f t="shared" si="122"/>
        <v>0</v>
      </c>
      <c r="G399" s="15">
        <f t="shared" si="122"/>
        <v>0</v>
      </c>
      <c r="H399" s="15">
        <f t="shared" si="122"/>
        <v>0</v>
      </c>
      <c r="I399" s="15">
        <f t="shared" si="122"/>
        <v>0</v>
      </c>
      <c r="J399" s="84">
        <f t="shared" si="122"/>
        <v>0</v>
      </c>
      <c r="K399" s="109">
        <f t="shared" si="122"/>
        <v>0</v>
      </c>
      <c r="L399" s="104">
        <f>K399-[1]PRRAS!$E398</f>
        <v>0</v>
      </c>
    </row>
    <row r="400" spans="1:12" s="7" customFormat="1" ht="24.95" customHeight="1" x14ac:dyDescent="0.2">
      <c r="A400" s="63">
        <v>811</v>
      </c>
      <c r="B400" s="13" t="s">
        <v>493</v>
      </c>
      <c r="C400" s="14">
        <v>386</v>
      </c>
      <c r="D400" s="15">
        <f t="shared" ref="D400:K400" si="123">SUM(D401:D404)</f>
        <v>0</v>
      </c>
      <c r="E400" s="15">
        <f t="shared" si="123"/>
        <v>0</v>
      </c>
      <c r="F400" s="15">
        <f t="shared" si="123"/>
        <v>0</v>
      </c>
      <c r="G400" s="15">
        <f t="shared" si="123"/>
        <v>0</v>
      </c>
      <c r="H400" s="15">
        <f t="shared" si="123"/>
        <v>0</v>
      </c>
      <c r="I400" s="15">
        <f t="shared" si="123"/>
        <v>0</v>
      </c>
      <c r="J400" s="84">
        <f t="shared" si="123"/>
        <v>0</v>
      </c>
      <c r="K400" s="109">
        <f t="shared" si="123"/>
        <v>0</v>
      </c>
      <c r="L400" s="104">
        <f>K400-[1]PRRAS!$E399</f>
        <v>0</v>
      </c>
    </row>
    <row r="401" spans="1:12" s="7" customFormat="1" ht="14.1" customHeight="1" x14ac:dyDescent="0.2">
      <c r="A401" s="63">
        <v>8113</v>
      </c>
      <c r="B401" s="13" t="s">
        <v>494</v>
      </c>
      <c r="C401" s="14">
        <v>387</v>
      </c>
      <c r="D401" s="16">
        <v>0</v>
      </c>
      <c r="E401" s="16">
        <v>0</v>
      </c>
      <c r="F401" s="16">
        <v>0</v>
      </c>
      <c r="G401" s="16">
        <v>0</v>
      </c>
      <c r="H401" s="16">
        <v>0</v>
      </c>
      <c r="I401" s="16">
        <v>0</v>
      </c>
      <c r="J401" s="85">
        <v>0</v>
      </c>
      <c r="K401" s="110">
        <f t="shared" ref="K401:K459" si="124">SUM(D401:J401)</f>
        <v>0</v>
      </c>
      <c r="L401" s="104">
        <f>K401-[1]PRRAS!$E400</f>
        <v>0</v>
      </c>
    </row>
    <row r="402" spans="1:12" s="7" customFormat="1" ht="14.1" customHeight="1" x14ac:dyDescent="0.2">
      <c r="A402" s="63">
        <v>8114</v>
      </c>
      <c r="B402" s="13" t="s">
        <v>495</v>
      </c>
      <c r="C402" s="14">
        <v>388</v>
      </c>
      <c r="D402" s="16">
        <v>0</v>
      </c>
      <c r="E402" s="16">
        <v>0</v>
      </c>
      <c r="F402" s="16">
        <v>0</v>
      </c>
      <c r="G402" s="16">
        <v>0</v>
      </c>
      <c r="H402" s="16">
        <v>0</v>
      </c>
      <c r="I402" s="16">
        <v>0</v>
      </c>
      <c r="J402" s="85">
        <v>0</v>
      </c>
      <c r="K402" s="110">
        <f t="shared" si="124"/>
        <v>0</v>
      </c>
      <c r="L402" s="104">
        <f>K402-[1]PRRAS!$E401</f>
        <v>0</v>
      </c>
    </row>
    <row r="403" spans="1:12" s="7" customFormat="1" ht="14.1" customHeight="1" x14ac:dyDescent="0.2">
      <c r="A403" s="63">
        <v>8115</v>
      </c>
      <c r="B403" s="13" t="s">
        <v>496</v>
      </c>
      <c r="C403" s="14">
        <v>389</v>
      </c>
      <c r="D403" s="16">
        <v>0</v>
      </c>
      <c r="E403" s="16">
        <v>0</v>
      </c>
      <c r="F403" s="16">
        <v>0</v>
      </c>
      <c r="G403" s="16">
        <v>0</v>
      </c>
      <c r="H403" s="16">
        <v>0</v>
      </c>
      <c r="I403" s="16">
        <v>0</v>
      </c>
      <c r="J403" s="85">
        <v>0</v>
      </c>
      <c r="K403" s="110">
        <f t="shared" si="124"/>
        <v>0</v>
      </c>
      <c r="L403" s="104">
        <f>K403-[1]PRRAS!$E402</f>
        <v>0</v>
      </c>
    </row>
    <row r="404" spans="1:12" s="7" customFormat="1" ht="14.1" customHeight="1" x14ac:dyDescent="0.2">
      <c r="A404" s="63">
        <v>8116</v>
      </c>
      <c r="B404" s="13" t="s">
        <v>497</v>
      </c>
      <c r="C404" s="14">
        <v>390</v>
      </c>
      <c r="D404" s="16">
        <v>0</v>
      </c>
      <c r="E404" s="16">
        <v>0</v>
      </c>
      <c r="F404" s="16">
        <v>0</v>
      </c>
      <c r="G404" s="16">
        <v>0</v>
      </c>
      <c r="H404" s="16">
        <v>0</v>
      </c>
      <c r="I404" s="16">
        <v>0</v>
      </c>
      <c r="J404" s="85">
        <v>0</v>
      </c>
      <c r="K404" s="110">
        <f t="shared" si="124"/>
        <v>0</v>
      </c>
      <c r="L404" s="104">
        <f>K404-[1]PRRAS!$E403</f>
        <v>0</v>
      </c>
    </row>
    <row r="405" spans="1:12" s="7" customFormat="1" ht="24.95" customHeight="1" x14ac:dyDescent="0.2">
      <c r="A405" s="63">
        <v>812</v>
      </c>
      <c r="B405" s="13" t="s">
        <v>498</v>
      </c>
      <c r="C405" s="14">
        <v>391</v>
      </c>
      <c r="D405" s="15">
        <f t="shared" ref="D405:K405" si="125">SUM(D406:D407)</f>
        <v>0</v>
      </c>
      <c r="E405" s="15">
        <f t="shared" si="125"/>
        <v>0</v>
      </c>
      <c r="F405" s="15">
        <f t="shared" si="125"/>
        <v>0</v>
      </c>
      <c r="G405" s="15">
        <f t="shared" si="125"/>
        <v>0</v>
      </c>
      <c r="H405" s="15">
        <f t="shared" si="125"/>
        <v>0</v>
      </c>
      <c r="I405" s="15">
        <f t="shared" si="125"/>
        <v>0</v>
      </c>
      <c r="J405" s="84">
        <f t="shared" si="125"/>
        <v>0</v>
      </c>
      <c r="K405" s="109">
        <f t="shared" si="125"/>
        <v>0</v>
      </c>
      <c r="L405" s="104">
        <f>K405-[1]PRRAS!$E404</f>
        <v>0</v>
      </c>
    </row>
    <row r="406" spans="1:12" s="7" customFormat="1" ht="14.1" customHeight="1" x14ac:dyDescent="0.2">
      <c r="A406" s="63">
        <v>8121</v>
      </c>
      <c r="B406" s="13" t="s">
        <v>499</v>
      </c>
      <c r="C406" s="14">
        <v>392</v>
      </c>
      <c r="D406" s="16">
        <v>0</v>
      </c>
      <c r="E406" s="16">
        <v>0</v>
      </c>
      <c r="F406" s="16">
        <v>0</v>
      </c>
      <c r="G406" s="16">
        <v>0</v>
      </c>
      <c r="H406" s="16">
        <v>0</v>
      </c>
      <c r="I406" s="16">
        <v>0</v>
      </c>
      <c r="J406" s="85">
        <v>0</v>
      </c>
      <c r="K406" s="110">
        <f t="shared" si="124"/>
        <v>0</v>
      </c>
      <c r="L406" s="104">
        <f>K406-[1]PRRAS!$E405</f>
        <v>0</v>
      </c>
    </row>
    <row r="407" spans="1:12" s="7" customFormat="1" ht="14.1" customHeight="1" x14ac:dyDescent="0.2">
      <c r="A407" s="63">
        <v>8122</v>
      </c>
      <c r="B407" s="13" t="s">
        <v>500</v>
      </c>
      <c r="C407" s="14">
        <v>393</v>
      </c>
      <c r="D407" s="16">
        <v>0</v>
      </c>
      <c r="E407" s="16">
        <v>0</v>
      </c>
      <c r="F407" s="16">
        <v>0</v>
      </c>
      <c r="G407" s="16">
        <v>0</v>
      </c>
      <c r="H407" s="16">
        <v>0</v>
      </c>
      <c r="I407" s="16">
        <v>0</v>
      </c>
      <c r="J407" s="85">
        <v>0</v>
      </c>
      <c r="K407" s="110">
        <f t="shared" si="124"/>
        <v>0</v>
      </c>
      <c r="L407" s="104">
        <f>K407-[1]PRRAS!$E406</f>
        <v>0</v>
      </c>
    </row>
    <row r="408" spans="1:12" s="7" customFormat="1" ht="24.95" customHeight="1" x14ac:dyDescent="0.2">
      <c r="A408" s="63">
        <v>813</v>
      </c>
      <c r="B408" s="13" t="s">
        <v>501</v>
      </c>
      <c r="C408" s="14">
        <v>394</v>
      </c>
      <c r="D408" s="15">
        <f t="shared" ref="D408:K408" si="126">SUM(D409:D411)</f>
        <v>0</v>
      </c>
      <c r="E408" s="15">
        <f t="shared" si="126"/>
        <v>0</v>
      </c>
      <c r="F408" s="15">
        <f t="shared" si="126"/>
        <v>0</v>
      </c>
      <c r="G408" s="15">
        <f t="shared" si="126"/>
        <v>0</v>
      </c>
      <c r="H408" s="15">
        <f t="shared" si="126"/>
        <v>0</v>
      </c>
      <c r="I408" s="15">
        <f t="shared" si="126"/>
        <v>0</v>
      </c>
      <c r="J408" s="84">
        <f t="shared" si="126"/>
        <v>0</v>
      </c>
      <c r="K408" s="109">
        <f t="shared" si="126"/>
        <v>0</v>
      </c>
      <c r="L408" s="104">
        <f>K408-[1]PRRAS!$E407</f>
        <v>0</v>
      </c>
    </row>
    <row r="409" spans="1:12" s="7" customFormat="1" ht="14.1" customHeight="1" x14ac:dyDescent="0.2">
      <c r="A409" s="63">
        <v>8132</v>
      </c>
      <c r="B409" s="13" t="s">
        <v>502</v>
      </c>
      <c r="C409" s="14">
        <v>395</v>
      </c>
      <c r="D409" s="16">
        <v>0</v>
      </c>
      <c r="E409" s="16">
        <v>0</v>
      </c>
      <c r="F409" s="16">
        <v>0</v>
      </c>
      <c r="G409" s="16">
        <v>0</v>
      </c>
      <c r="H409" s="16">
        <v>0</v>
      </c>
      <c r="I409" s="16">
        <v>0</v>
      </c>
      <c r="J409" s="85">
        <v>0</v>
      </c>
      <c r="K409" s="110">
        <f t="shared" si="124"/>
        <v>0</v>
      </c>
      <c r="L409" s="104">
        <f>K409-[1]PRRAS!$E408</f>
        <v>0</v>
      </c>
    </row>
    <row r="410" spans="1:12" s="7" customFormat="1" ht="14.1" customHeight="1" x14ac:dyDescent="0.2">
      <c r="A410" s="63">
        <v>8133</v>
      </c>
      <c r="B410" s="13" t="s">
        <v>503</v>
      </c>
      <c r="C410" s="14">
        <v>396</v>
      </c>
      <c r="D410" s="16">
        <v>0</v>
      </c>
      <c r="E410" s="16">
        <v>0</v>
      </c>
      <c r="F410" s="16">
        <v>0</v>
      </c>
      <c r="G410" s="16">
        <v>0</v>
      </c>
      <c r="H410" s="16">
        <v>0</v>
      </c>
      <c r="I410" s="16">
        <v>0</v>
      </c>
      <c r="J410" s="85">
        <v>0</v>
      </c>
      <c r="K410" s="110">
        <f t="shared" si="124"/>
        <v>0</v>
      </c>
      <c r="L410" s="104">
        <f>K410-[1]PRRAS!$E409</f>
        <v>0</v>
      </c>
    </row>
    <row r="411" spans="1:12" s="7" customFormat="1" ht="14.1" customHeight="1" x14ac:dyDescent="0.2">
      <c r="A411" s="63">
        <v>8134</v>
      </c>
      <c r="B411" s="13" t="s">
        <v>504</v>
      </c>
      <c r="C411" s="14">
        <v>397</v>
      </c>
      <c r="D411" s="16">
        <v>0</v>
      </c>
      <c r="E411" s="16">
        <v>0</v>
      </c>
      <c r="F411" s="16">
        <v>0</v>
      </c>
      <c r="G411" s="16">
        <v>0</v>
      </c>
      <c r="H411" s="16">
        <v>0</v>
      </c>
      <c r="I411" s="16">
        <v>0</v>
      </c>
      <c r="J411" s="85">
        <v>0</v>
      </c>
      <c r="K411" s="110">
        <f t="shared" si="124"/>
        <v>0</v>
      </c>
      <c r="L411" s="104">
        <f>K411-[1]PRRAS!$E410</f>
        <v>0</v>
      </c>
    </row>
    <row r="412" spans="1:12" s="7" customFormat="1" ht="14.1" customHeight="1" x14ac:dyDescent="0.2">
      <c r="A412" s="63">
        <v>814</v>
      </c>
      <c r="B412" s="13" t="s">
        <v>505</v>
      </c>
      <c r="C412" s="14">
        <v>398</v>
      </c>
      <c r="D412" s="15">
        <f t="shared" ref="D412:K412" si="127">D413</f>
        <v>0</v>
      </c>
      <c r="E412" s="15">
        <f t="shared" si="127"/>
        <v>0</v>
      </c>
      <c r="F412" s="15">
        <f t="shared" si="127"/>
        <v>0</v>
      </c>
      <c r="G412" s="15">
        <f t="shared" si="127"/>
        <v>0</v>
      </c>
      <c r="H412" s="15">
        <f t="shared" si="127"/>
        <v>0</v>
      </c>
      <c r="I412" s="15">
        <f t="shared" si="127"/>
        <v>0</v>
      </c>
      <c r="J412" s="84">
        <f t="shared" si="127"/>
        <v>0</v>
      </c>
      <c r="K412" s="109">
        <f t="shared" si="127"/>
        <v>0</v>
      </c>
      <c r="L412" s="104">
        <f>K412-[1]PRRAS!$E411</f>
        <v>0</v>
      </c>
    </row>
    <row r="413" spans="1:12" s="7" customFormat="1" ht="14.1" customHeight="1" x14ac:dyDescent="0.2">
      <c r="A413" s="63">
        <v>8141</v>
      </c>
      <c r="B413" s="13" t="s">
        <v>506</v>
      </c>
      <c r="C413" s="14">
        <v>399</v>
      </c>
      <c r="D413" s="16">
        <v>0</v>
      </c>
      <c r="E413" s="16">
        <v>0</v>
      </c>
      <c r="F413" s="16">
        <v>0</v>
      </c>
      <c r="G413" s="16">
        <v>0</v>
      </c>
      <c r="H413" s="16">
        <v>0</v>
      </c>
      <c r="I413" s="16">
        <v>0</v>
      </c>
      <c r="J413" s="85">
        <v>0</v>
      </c>
      <c r="K413" s="110">
        <f t="shared" si="124"/>
        <v>0</v>
      </c>
      <c r="L413" s="104">
        <f>K413-[1]PRRAS!$E412</f>
        <v>0</v>
      </c>
    </row>
    <row r="414" spans="1:12" s="7" customFormat="1" ht="24.95" customHeight="1" x14ac:dyDescent="0.2">
      <c r="A414" s="63">
        <v>815</v>
      </c>
      <c r="B414" s="13" t="s">
        <v>507</v>
      </c>
      <c r="C414" s="14">
        <v>400</v>
      </c>
      <c r="D414" s="15">
        <f t="shared" ref="D414:K414" si="128">SUM(D415:D420)</f>
        <v>0</v>
      </c>
      <c r="E414" s="15">
        <f t="shared" si="128"/>
        <v>0</v>
      </c>
      <c r="F414" s="15">
        <f t="shared" si="128"/>
        <v>0</v>
      </c>
      <c r="G414" s="15">
        <f t="shared" si="128"/>
        <v>0</v>
      </c>
      <c r="H414" s="15">
        <f t="shared" si="128"/>
        <v>0</v>
      </c>
      <c r="I414" s="15">
        <f t="shared" si="128"/>
        <v>0</v>
      </c>
      <c r="J414" s="84">
        <f t="shared" si="128"/>
        <v>0</v>
      </c>
      <c r="K414" s="109">
        <f t="shared" si="128"/>
        <v>0</v>
      </c>
      <c r="L414" s="104">
        <f>K414-[1]PRRAS!$E413</f>
        <v>0</v>
      </c>
    </row>
    <row r="415" spans="1:12" s="7" customFormat="1" ht="14.1" customHeight="1" x14ac:dyDescent="0.2">
      <c r="A415" s="63">
        <v>8153</v>
      </c>
      <c r="B415" s="13" t="s">
        <v>508</v>
      </c>
      <c r="C415" s="14">
        <v>401</v>
      </c>
      <c r="D415" s="16">
        <v>0</v>
      </c>
      <c r="E415" s="16">
        <v>0</v>
      </c>
      <c r="F415" s="16">
        <v>0</v>
      </c>
      <c r="G415" s="16">
        <v>0</v>
      </c>
      <c r="H415" s="16">
        <v>0</v>
      </c>
      <c r="I415" s="16">
        <v>0</v>
      </c>
      <c r="J415" s="85">
        <v>0</v>
      </c>
      <c r="K415" s="110">
        <f t="shared" si="124"/>
        <v>0</v>
      </c>
      <c r="L415" s="104">
        <f>K415-[1]PRRAS!$E414</f>
        <v>0</v>
      </c>
    </row>
    <row r="416" spans="1:12" s="7" customFormat="1" ht="14.1" customHeight="1" x14ac:dyDescent="0.2">
      <c r="A416" s="63">
        <v>8154</v>
      </c>
      <c r="B416" s="13" t="s">
        <v>509</v>
      </c>
      <c r="C416" s="14">
        <v>402</v>
      </c>
      <c r="D416" s="16">
        <v>0</v>
      </c>
      <c r="E416" s="16">
        <v>0</v>
      </c>
      <c r="F416" s="16">
        <v>0</v>
      </c>
      <c r="G416" s="16">
        <v>0</v>
      </c>
      <c r="H416" s="16">
        <v>0</v>
      </c>
      <c r="I416" s="16">
        <v>0</v>
      </c>
      <c r="J416" s="85">
        <v>0</v>
      </c>
      <c r="K416" s="110">
        <f t="shared" si="124"/>
        <v>0</v>
      </c>
      <c r="L416" s="104">
        <f>K416-[1]PRRAS!$E415</f>
        <v>0</v>
      </c>
    </row>
    <row r="417" spans="1:12" s="7" customFormat="1" ht="14.1" customHeight="1" x14ac:dyDescent="0.2">
      <c r="A417" s="63">
        <v>8155</v>
      </c>
      <c r="B417" s="13" t="s">
        <v>510</v>
      </c>
      <c r="C417" s="14">
        <v>403</v>
      </c>
      <c r="D417" s="16">
        <v>0</v>
      </c>
      <c r="E417" s="16">
        <v>0</v>
      </c>
      <c r="F417" s="16">
        <v>0</v>
      </c>
      <c r="G417" s="16">
        <v>0</v>
      </c>
      <c r="H417" s="16">
        <v>0</v>
      </c>
      <c r="I417" s="16">
        <v>0</v>
      </c>
      <c r="J417" s="85">
        <v>0</v>
      </c>
      <c r="K417" s="110">
        <f t="shared" si="124"/>
        <v>0</v>
      </c>
      <c r="L417" s="104">
        <f>K417-[1]PRRAS!$E416</f>
        <v>0</v>
      </c>
    </row>
    <row r="418" spans="1:12" s="7" customFormat="1" ht="14.1" customHeight="1" x14ac:dyDescent="0.2">
      <c r="A418" s="63">
        <v>8156</v>
      </c>
      <c r="B418" s="13" t="s">
        <v>511</v>
      </c>
      <c r="C418" s="14">
        <v>404</v>
      </c>
      <c r="D418" s="16">
        <v>0</v>
      </c>
      <c r="E418" s="16">
        <v>0</v>
      </c>
      <c r="F418" s="16">
        <v>0</v>
      </c>
      <c r="G418" s="16">
        <v>0</v>
      </c>
      <c r="H418" s="16">
        <v>0</v>
      </c>
      <c r="I418" s="16">
        <v>0</v>
      </c>
      <c r="J418" s="85">
        <v>0</v>
      </c>
      <c r="K418" s="110">
        <f t="shared" si="124"/>
        <v>0</v>
      </c>
      <c r="L418" s="104">
        <f>K418-[1]PRRAS!$E417</f>
        <v>0</v>
      </c>
    </row>
    <row r="419" spans="1:12" s="7" customFormat="1" ht="14.1" customHeight="1" x14ac:dyDescent="0.2">
      <c r="A419" s="63">
        <v>8157</v>
      </c>
      <c r="B419" s="13" t="s">
        <v>512</v>
      </c>
      <c r="C419" s="14">
        <v>405</v>
      </c>
      <c r="D419" s="16">
        <v>0</v>
      </c>
      <c r="E419" s="16">
        <v>0</v>
      </c>
      <c r="F419" s="16">
        <v>0</v>
      </c>
      <c r="G419" s="16">
        <v>0</v>
      </c>
      <c r="H419" s="16">
        <v>0</v>
      </c>
      <c r="I419" s="16">
        <v>0</v>
      </c>
      <c r="J419" s="85">
        <v>0</v>
      </c>
      <c r="K419" s="110">
        <f t="shared" si="124"/>
        <v>0</v>
      </c>
      <c r="L419" s="104">
        <f>K419-[1]PRRAS!$E418</f>
        <v>0</v>
      </c>
    </row>
    <row r="420" spans="1:12" s="7" customFormat="1" ht="14.1" customHeight="1" x14ac:dyDescent="0.2">
      <c r="A420" s="63">
        <v>8158</v>
      </c>
      <c r="B420" s="13" t="s">
        <v>513</v>
      </c>
      <c r="C420" s="14">
        <v>406</v>
      </c>
      <c r="D420" s="16">
        <v>0</v>
      </c>
      <c r="E420" s="16">
        <v>0</v>
      </c>
      <c r="F420" s="16">
        <v>0</v>
      </c>
      <c r="G420" s="16">
        <v>0</v>
      </c>
      <c r="H420" s="16">
        <v>0</v>
      </c>
      <c r="I420" s="16">
        <v>0</v>
      </c>
      <c r="J420" s="85">
        <v>0</v>
      </c>
      <c r="K420" s="110">
        <f t="shared" si="124"/>
        <v>0</v>
      </c>
      <c r="L420" s="104">
        <f>K420-[1]PRRAS!$E419</f>
        <v>0</v>
      </c>
    </row>
    <row r="421" spans="1:12" s="7" customFormat="1" ht="24.95" customHeight="1" x14ac:dyDescent="0.2">
      <c r="A421" s="63">
        <v>816</v>
      </c>
      <c r="B421" s="13" t="s">
        <v>514</v>
      </c>
      <c r="C421" s="14">
        <v>407</v>
      </c>
      <c r="D421" s="15">
        <f t="shared" ref="D421:K421" si="129">SUM(D422:D425)</f>
        <v>0</v>
      </c>
      <c r="E421" s="15">
        <f t="shared" si="129"/>
        <v>0</v>
      </c>
      <c r="F421" s="15">
        <f t="shared" si="129"/>
        <v>0</v>
      </c>
      <c r="G421" s="15">
        <f t="shared" si="129"/>
        <v>0</v>
      </c>
      <c r="H421" s="15">
        <f t="shared" si="129"/>
        <v>0</v>
      </c>
      <c r="I421" s="15">
        <f t="shared" si="129"/>
        <v>0</v>
      </c>
      <c r="J421" s="84">
        <f t="shared" si="129"/>
        <v>0</v>
      </c>
      <c r="K421" s="109">
        <f t="shared" si="129"/>
        <v>0</v>
      </c>
      <c r="L421" s="104">
        <f>K421-[1]PRRAS!$E420</f>
        <v>0</v>
      </c>
    </row>
    <row r="422" spans="1:12" s="7" customFormat="1" ht="14.1" customHeight="1" x14ac:dyDescent="0.2">
      <c r="A422" s="63">
        <v>8163</v>
      </c>
      <c r="B422" s="13" t="s">
        <v>515</v>
      </c>
      <c r="C422" s="14">
        <v>408</v>
      </c>
      <c r="D422" s="16">
        <v>0</v>
      </c>
      <c r="E422" s="16">
        <v>0</v>
      </c>
      <c r="F422" s="16">
        <v>0</v>
      </c>
      <c r="G422" s="16">
        <v>0</v>
      </c>
      <c r="H422" s="16">
        <v>0</v>
      </c>
      <c r="I422" s="16">
        <v>0</v>
      </c>
      <c r="J422" s="85">
        <v>0</v>
      </c>
      <c r="K422" s="110">
        <f t="shared" si="124"/>
        <v>0</v>
      </c>
      <c r="L422" s="104">
        <f>K422-[1]PRRAS!$E421</f>
        <v>0</v>
      </c>
    </row>
    <row r="423" spans="1:12" s="7" customFormat="1" ht="14.1" customHeight="1" x14ac:dyDescent="0.2">
      <c r="A423" s="63">
        <v>8164</v>
      </c>
      <c r="B423" s="13" t="s">
        <v>516</v>
      </c>
      <c r="C423" s="14">
        <v>409</v>
      </c>
      <c r="D423" s="16">
        <v>0</v>
      </c>
      <c r="E423" s="16">
        <v>0</v>
      </c>
      <c r="F423" s="16">
        <v>0</v>
      </c>
      <c r="G423" s="16">
        <v>0</v>
      </c>
      <c r="H423" s="16">
        <v>0</v>
      </c>
      <c r="I423" s="16">
        <v>0</v>
      </c>
      <c r="J423" s="85">
        <v>0</v>
      </c>
      <c r="K423" s="110">
        <f t="shared" si="124"/>
        <v>0</v>
      </c>
      <c r="L423" s="104">
        <f>K423-[1]PRRAS!$E422</f>
        <v>0</v>
      </c>
    </row>
    <row r="424" spans="1:12" s="7" customFormat="1" ht="14.1" customHeight="1" x14ac:dyDescent="0.2">
      <c r="A424" s="63">
        <v>8165</v>
      </c>
      <c r="B424" s="13" t="s">
        <v>517</v>
      </c>
      <c r="C424" s="14">
        <v>410</v>
      </c>
      <c r="D424" s="16">
        <v>0</v>
      </c>
      <c r="E424" s="16">
        <v>0</v>
      </c>
      <c r="F424" s="16">
        <v>0</v>
      </c>
      <c r="G424" s="16">
        <v>0</v>
      </c>
      <c r="H424" s="16">
        <v>0</v>
      </c>
      <c r="I424" s="16">
        <v>0</v>
      </c>
      <c r="J424" s="85">
        <v>0</v>
      </c>
      <c r="K424" s="110">
        <f t="shared" si="124"/>
        <v>0</v>
      </c>
      <c r="L424" s="104">
        <f>K424-[1]PRRAS!$E423</f>
        <v>0</v>
      </c>
    </row>
    <row r="425" spans="1:12" s="7" customFormat="1" ht="14.1" customHeight="1" x14ac:dyDescent="0.2">
      <c r="A425" s="63">
        <v>8166</v>
      </c>
      <c r="B425" s="13" t="s">
        <v>518</v>
      </c>
      <c r="C425" s="14">
        <v>411</v>
      </c>
      <c r="D425" s="16">
        <v>0</v>
      </c>
      <c r="E425" s="16">
        <v>0</v>
      </c>
      <c r="F425" s="16">
        <v>0</v>
      </c>
      <c r="G425" s="16">
        <v>0</v>
      </c>
      <c r="H425" s="16">
        <v>0</v>
      </c>
      <c r="I425" s="16">
        <v>0</v>
      </c>
      <c r="J425" s="85">
        <v>0</v>
      </c>
      <c r="K425" s="110">
        <f t="shared" si="124"/>
        <v>0</v>
      </c>
      <c r="L425" s="104">
        <f>K425-[1]PRRAS!$E424</f>
        <v>0</v>
      </c>
    </row>
    <row r="426" spans="1:12" s="7" customFormat="1" ht="14.1" customHeight="1" x14ac:dyDescent="0.2">
      <c r="A426" s="63">
        <v>817</v>
      </c>
      <c r="B426" s="13" t="s">
        <v>519</v>
      </c>
      <c r="C426" s="14">
        <v>412</v>
      </c>
      <c r="D426" s="15">
        <f t="shared" ref="D426:K426" si="130">SUM(D427:D433)</f>
        <v>0</v>
      </c>
      <c r="E426" s="15">
        <f t="shared" si="130"/>
        <v>0</v>
      </c>
      <c r="F426" s="15">
        <f t="shared" si="130"/>
        <v>0</v>
      </c>
      <c r="G426" s="15">
        <f t="shared" si="130"/>
        <v>0</v>
      </c>
      <c r="H426" s="15">
        <f t="shared" si="130"/>
        <v>0</v>
      </c>
      <c r="I426" s="15">
        <f t="shared" si="130"/>
        <v>0</v>
      </c>
      <c r="J426" s="84">
        <f t="shared" si="130"/>
        <v>0</v>
      </c>
      <c r="K426" s="109">
        <f t="shared" si="130"/>
        <v>0</v>
      </c>
      <c r="L426" s="104">
        <f>K426-[1]PRRAS!$E425</f>
        <v>0</v>
      </c>
    </row>
    <row r="427" spans="1:12" s="7" customFormat="1" ht="14.1" customHeight="1" x14ac:dyDescent="0.2">
      <c r="A427" s="63">
        <v>8171</v>
      </c>
      <c r="B427" s="13" t="s">
        <v>520</v>
      </c>
      <c r="C427" s="14">
        <v>413</v>
      </c>
      <c r="D427" s="16">
        <v>0</v>
      </c>
      <c r="E427" s="16">
        <v>0</v>
      </c>
      <c r="F427" s="16">
        <v>0</v>
      </c>
      <c r="G427" s="16">
        <v>0</v>
      </c>
      <c r="H427" s="16">
        <v>0</v>
      </c>
      <c r="I427" s="16">
        <v>0</v>
      </c>
      <c r="J427" s="85">
        <v>0</v>
      </c>
      <c r="K427" s="110">
        <f t="shared" si="124"/>
        <v>0</v>
      </c>
      <c r="L427" s="104">
        <f>K427-[1]PRRAS!$E426</f>
        <v>0</v>
      </c>
    </row>
    <row r="428" spans="1:12" s="7" customFormat="1" ht="14.1" customHeight="1" x14ac:dyDescent="0.2">
      <c r="A428" s="63">
        <v>8172</v>
      </c>
      <c r="B428" s="13" t="s">
        <v>521</v>
      </c>
      <c r="C428" s="14">
        <v>414</v>
      </c>
      <c r="D428" s="16">
        <v>0</v>
      </c>
      <c r="E428" s="16">
        <v>0</v>
      </c>
      <c r="F428" s="16">
        <v>0</v>
      </c>
      <c r="G428" s="16">
        <v>0</v>
      </c>
      <c r="H428" s="16">
        <v>0</v>
      </c>
      <c r="I428" s="16">
        <v>0</v>
      </c>
      <c r="J428" s="85">
        <v>0</v>
      </c>
      <c r="K428" s="110">
        <f t="shared" si="124"/>
        <v>0</v>
      </c>
      <c r="L428" s="104">
        <f>K428-[1]PRRAS!$E427</f>
        <v>0</v>
      </c>
    </row>
    <row r="429" spans="1:12" s="7" customFormat="1" ht="14.1" customHeight="1" x14ac:dyDescent="0.2">
      <c r="A429" s="63">
        <v>8173</v>
      </c>
      <c r="B429" s="13" t="s">
        <v>522</v>
      </c>
      <c r="C429" s="14">
        <v>415</v>
      </c>
      <c r="D429" s="16">
        <v>0</v>
      </c>
      <c r="E429" s="16">
        <v>0</v>
      </c>
      <c r="F429" s="16">
        <v>0</v>
      </c>
      <c r="G429" s="16">
        <v>0</v>
      </c>
      <c r="H429" s="16">
        <v>0</v>
      </c>
      <c r="I429" s="16">
        <v>0</v>
      </c>
      <c r="J429" s="85">
        <v>0</v>
      </c>
      <c r="K429" s="110">
        <f t="shared" si="124"/>
        <v>0</v>
      </c>
      <c r="L429" s="104">
        <f>K429-[1]PRRAS!$E428</f>
        <v>0</v>
      </c>
    </row>
    <row r="430" spans="1:12" s="7" customFormat="1" ht="14.1" customHeight="1" x14ac:dyDescent="0.2">
      <c r="A430" s="63">
        <v>8174</v>
      </c>
      <c r="B430" s="13" t="s">
        <v>523</v>
      </c>
      <c r="C430" s="14">
        <v>416</v>
      </c>
      <c r="D430" s="16">
        <v>0</v>
      </c>
      <c r="E430" s="16">
        <v>0</v>
      </c>
      <c r="F430" s="16">
        <v>0</v>
      </c>
      <c r="G430" s="16">
        <v>0</v>
      </c>
      <c r="H430" s="16">
        <v>0</v>
      </c>
      <c r="I430" s="16">
        <v>0</v>
      </c>
      <c r="J430" s="85">
        <v>0</v>
      </c>
      <c r="K430" s="110">
        <f t="shared" si="124"/>
        <v>0</v>
      </c>
      <c r="L430" s="104">
        <f>K430-[1]PRRAS!$E429</f>
        <v>0</v>
      </c>
    </row>
    <row r="431" spans="1:12" s="7" customFormat="1" ht="14.1" customHeight="1" x14ac:dyDescent="0.2">
      <c r="A431" s="63">
        <v>8175</v>
      </c>
      <c r="B431" s="13" t="s">
        <v>524</v>
      </c>
      <c r="C431" s="14">
        <v>417</v>
      </c>
      <c r="D431" s="16">
        <v>0</v>
      </c>
      <c r="E431" s="16">
        <v>0</v>
      </c>
      <c r="F431" s="16">
        <v>0</v>
      </c>
      <c r="G431" s="16">
        <v>0</v>
      </c>
      <c r="H431" s="16">
        <v>0</v>
      </c>
      <c r="I431" s="16">
        <v>0</v>
      </c>
      <c r="J431" s="85">
        <v>0</v>
      </c>
      <c r="K431" s="110">
        <f t="shared" si="124"/>
        <v>0</v>
      </c>
      <c r="L431" s="104">
        <f>K431-[1]PRRAS!$E430</f>
        <v>0</v>
      </c>
    </row>
    <row r="432" spans="1:12" s="7" customFormat="1" ht="14.1" customHeight="1" x14ac:dyDescent="0.2">
      <c r="A432" s="63">
        <v>8176</v>
      </c>
      <c r="B432" s="13" t="s">
        <v>525</v>
      </c>
      <c r="C432" s="14">
        <v>418</v>
      </c>
      <c r="D432" s="16">
        <v>0</v>
      </c>
      <c r="E432" s="16">
        <v>0</v>
      </c>
      <c r="F432" s="16">
        <v>0</v>
      </c>
      <c r="G432" s="16">
        <v>0</v>
      </c>
      <c r="H432" s="16">
        <v>0</v>
      </c>
      <c r="I432" s="16">
        <v>0</v>
      </c>
      <c r="J432" s="85">
        <v>0</v>
      </c>
      <c r="K432" s="110">
        <f t="shared" si="124"/>
        <v>0</v>
      </c>
      <c r="L432" s="104">
        <f>K432-[1]PRRAS!$E431</f>
        <v>0</v>
      </c>
    </row>
    <row r="433" spans="1:12" s="7" customFormat="1" ht="14.1" customHeight="1" x14ac:dyDescent="0.2">
      <c r="A433" s="63">
        <v>8177</v>
      </c>
      <c r="B433" s="17" t="s">
        <v>526</v>
      </c>
      <c r="C433" s="14">
        <v>419</v>
      </c>
      <c r="D433" s="16">
        <v>0</v>
      </c>
      <c r="E433" s="16">
        <v>0</v>
      </c>
      <c r="F433" s="16">
        <v>0</v>
      </c>
      <c r="G433" s="16">
        <v>0</v>
      </c>
      <c r="H433" s="16">
        <v>0</v>
      </c>
      <c r="I433" s="16">
        <v>0</v>
      </c>
      <c r="J433" s="85">
        <v>0</v>
      </c>
      <c r="K433" s="110">
        <f t="shared" si="124"/>
        <v>0</v>
      </c>
      <c r="L433" s="104">
        <f>K433-[1]PRRAS!$E432</f>
        <v>0</v>
      </c>
    </row>
    <row r="434" spans="1:12" s="7" customFormat="1" ht="14.1" customHeight="1" x14ac:dyDescent="0.2">
      <c r="A434" s="63">
        <v>82</v>
      </c>
      <c r="B434" s="13" t="s">
        <v>527</v>
      </c>
      <c r="C434" s="14">
        <v>420</v>
      </c>
      <c r="D434" s="15">
        <f t="shared" ref="D434:K434" si="131">D435+D438+D441+D444</f>
        <v>0</v>
      </c>
      <c r="E434" s="15">
        <f t="shared" si="131"/>
        <v>0</v>
      </c>
      <c r="F434" s="15">
        <f t="shared" si="131"/>
        <v>0</v>
      </c>
      <c r="G434" s="15">
        <f t="shared" si="131"/>
        <v>0</v>
      </c>
      <c r="H434" s="15">
        <f t="shared" si="131"/>
        <v>0</v>
      </c>
      <c r="I434" s="15">
        <f t="shared" si="131"/>
        <v>0</v>
      </c>
      <c r="J434" s="84">
        <f t="shared" si="131"/>
        <v>0</v>
      </c>
      <c r="K434" s="109">
        <f t="shared" si="131"/>
        <v>0</v>
      </c>
      <c r="L434" s="104">
        <f>K434-[1]PRRAS!$E433</f>
        <v>0</v>
      </c>
    </row>
    <row r="435" spans="1:12" s="7" customFormat="1" ht="14.1" customHeight="1" x14ac:dyDescent="0.2">
      <c r="A435" s="63">
        <v>821</v>
      </c>
      <c r="B435" s="13" t="s">
        <v>528</v>
      </c>
      <c r="C435" s="14">
        <v>421</v>
      </c>
      <c r="D435" s="15">
        <f t="shared" ref="D435:K435" si="132">SUM(D436:D437)</f>
        <v>0</v>
      </c>
      <c r="E435" s="15">
        <f t="shared" si="132"/>
        <v>0</v>
      </c>
      <c r="F435" s="15">
        <f t="shared" si="132"/>
        <v>0</v>
      </c>
      <c r="G435" s="15">
        <f t="shared" si="132"/>
        <v>0</v>
      </c>
      <c r="H435" s="15">
        <f t="shared" si="132"/>
        <v>0</v>
      </c>
      <c r="I435" s="15">
        <f t="shared" si="132"/>
        <v>0</v>
      </c>
      <c r="J435" s="84">
        <f t="shared" si="132"/>
        <v>0</v>
      </c>
      <c r="K435" s="109">
        <f t="shared" si="132"/>
        <v>0</v>
      </c>
      <c r="L435" s="104">
        <f>K435-[1]PRRAS!$E434</f>
        <v>0</v>
      </c>
    </row>
    <row r="436" spans="1:12" s="7" customFormat="1" ht="14.1" customHeight="1" x14ac:dyDescent="0.2">
      <c r="A436" s="63">
        <v>8211</v>
      </c>
      <c r="B436" s="13" t="s">
        <v>529</v>
      </c>
      <c r="C436" s="14">
        <v>422</v>
      </c>
      <c r="D436" s="16">
        <v>0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85">
        <v>0</v>
      </c>
      <c r="K436" s="110">
        <f t="shared" si="124"/>
        <v>0</v>
      </c>
      <c r="L436" s="104">
        <f>K436-[1]PRRAS!$E435</f>
        <v>0</v>
      </c>
    </row>
    <row r="437" spans="1:12" s="7" customFormat="1" ht="14.1" customHeight="1" x14ac:dyDescent="0.2">
      <c r="A437" s="63">
        <v>8212</v>
      </c>
      <c r="B437" s="13" t="s">
        <v>530</v>
      </c>
      <c r="C437" s="14">
        <v>423</v>
      </c>
      <c r="D437" s="16">
        <v>0</v>
      </c>
      <c r="E437" s="16">
        <v>0</v>
      </c>
      <c r="F437" s="16">
        <v>0</v>
      </c>
      <c r="G437" s="16">
        <v>0</v>
      </c>
      <c r="H437" s="16">
        <v>0</v>
      </c>
      <c r="I437" s="16">
        <v>0</v>
      </c>
      <c r="J437" s="85">
        <v>0</v>
      </c>
      <c r="K437" s="110">
        <f t="shared" si="124"/>
        <v>0</v>
      </c>
      <c r="L437" s="104">
        <f>K437-[1]PRRAS!$E436</f>
        <v>0</v>
      </c>
    </row>
    <row r="438" spans="1:12" s="7" customFormat="1" ht="14.1" customHeight="1" x14ac:dyDescent="0.2">
      <c r="A438" s="63">
        <v>822</v>
      </c>
      <c r="B438" s="13" t="s">
        <v>531</v>
      </c>
      <c r="C438" s="14">
        <v>424</v>
      </c>
      <c r="D438" s="15">
        <f t="shared" ref="D438:K438" si="133">SUM(D439:D440)</f>
        <v>0</v>
      </c>
      <c r="E438" s="15">
        <f t="shared" si="133"/>
        <v>0</v>
      </c>
      <c r="F438" s="15">
        <f t="shared" si="133"/>
        <v>0</v>
      </c>
      <c r="G438" s="15">
        <f t="shared" si="133"/>
        <v>0</v>
      </c>
      <c r="H438" s="15">
        <f t="shared" si="133"/>
        <v>0</v>
      </c>
      <c r="I438" s="15">
        <f t="shared" si="133"/>
        <v>0</v>
      </c>
      <c r="J438" s="84">
        <f t="shared" si="133"/>
        <v>0</v>
      </c>
      <c r="K438" s="109">
        <f t="shared" si="133"/>
        <v>0</v>
      </c>
      <c r="L438" s="104">
        <f>K438-[1]PRRAS!$E437</f>
        <v>0</v>
      </c>
    </row>
    <row r="439" spans="1:12" s="7" customFormat="1" ht="14.1" customHeight="1" x14ac:dyDescent="0.2">
      <c r="A439" s="63">
        <v>8221</v>
      </c>
      <c r="B439" s="13" t="s">
        <v>532</v>
      </c>
      <c r="C439" s="14">
        <v>425</v>
      </c>
      <c r="D439" s="16">
        <v>0</v>
      </c>
      <c r="E439" s="16">
        <v>0</v>
      </c>
      <c r="F439" s="16">
        <v>0</v>
      </c>
      <c r="G439" s="16">
        <v>0</v>
      </c>
      <c r="H439" s="16">
        <v>0</v>
      </c>
      <c r="I439" s="16">
        <v>0</v>
      </c>
      <c r="J439" s="85">
        <v>0</v>
      </c>
      <c r="K439" s="110">
        <f t="shared" si="124"/>
        <v>0</v>
      </c>
      <c r="L439" s="104">
        <f>K439-[1]PRRAS!$E438</f>
        <v>0</v>
      </c>
    </row>
    <row r="440" spans="1:12" s="7" customFormat="1" ht="14.1" customHeight="1" x14ac:dyDescent="0.2">
      <c r="A440" s="63">
        <v>8222</v>
      </c>
      <c r="B440" s="13" t="s">
        <v>533</v>
      </c>
      <c r="C440" s="14">
        <v>426</v>
      </c>
      <c r="D440" s="16">
        <v>0</v>
      </c>
      <c r="E440" s="16">
        <v>0</v>
      </c>
      <c r="F440" s="16">
        <v>0</v>
      </c>
      <c r="G440" s="16">
        <v>0</v>
      </c>
      <c r="H440" s="16">
        <v>0</v>
      </c>
      <c r="I440" s="16">
        <v>0</v>
      </c>
      <c r="J440" s="85">
        <v>0</v>
      </c>
      <c r="K440" s="110">
        <f t="shared" si="124"/>
        <v>0</v>
      </c>
      <c r="L440" s="104">
        <f>K440-[1]PRRAS!$E439</f>
        <v>0</v>
      </c>
    </row>
    <row r="441" spans="1:12" s="7" customFormat="1" ht="14.1" customHeight="1" x14ac:dyDescent="0.2">
      <c r="A441" s="63">
        <v>823</v>
      </c>
      <c r="B441" s="13" t="s">
        <v>534</v>
      </c>
      <c r="C441" s="14">
        <v>427</v>
      </c>
      <c r="D441" s="15">
        <f t="shared" ref="D441:K441" si="134">SUM(D442:D443)</f>
        <v>0</v>
      </c>
      <c r="E441" s="15">
        <f t="shared" si="134"/>
        <v>0</v>
      </c>
      <c r="F441" s="15">
        <f t="shared" si="134"/>
        <v>0</v>
      </c>
      <c r="G441" s="15">
        <f t="shared" si="134"/>
        <v>0</v>
      </c>
      <c r="H441" s="15">
        <f t="shared" si="134"/>
        <v>0</v>
      </c>
      <c r="I441" s="15">
        <f t="shared" si="134"/>
        <v>0</v>
      </c>
      <c r="J441" s="84">
        <f t="shared" si="134"/>
        <v>0</v>
      </c>
      <c r="K441" s="109">
        <f t="shared" si="134"/>
        <v>0</v>
      </c>
      <c r="L441" s="104">
        <f>K441-[1]PRRAS!$E440</f>
        <v>0</v>
      </c>
    </row>
    <row r="442" spans="1:12" s="7" customFormat="1" ht="14.1" customHeight="1" x14ac:dyDescent="0.2">
      <c r="A442" s="63">
        <v>8231</v>
      </c>
      <c r="B442" s="13" t="s">
        <v>535</v>
      </c>
      <c r="C442" s="14">
        <v>428</v>
      </c>
      <c r="D442" s="16">
        <v>0</v>
      </c>
      <c r="E442" s="16">
        <v>0</v>
      </c>
      <c r="F442" s="16">
        <v>0</v>
      </c>
      <c r="G442" s="16">
        <v>0</v>
      </c>
      <c r="H442" s="16">
        <v>0</v>
      </c>
      <c r="I442" s="16">
        <v>0</v>
      </c>
      <c r="J442" s="85">
        <v>0</v>
      </c>
      <c r="K442" s="110">
        <f t="shared" si="124"/>
        <v>0</v>
      </c>
      <c r="L442" s="104">
        <f>K442-[1]PRRAS!$E441</f>
        <v>0</v>
      </c>
    </row>
    <row r="443" spans="1:12" s="7" customFormat="1" ht="14.1" customHeight="1" x14ac:dyDescent="0.2">
      <c r="A443" s="63">
        <v>8232</v>
      </c>
      <c r="B443" s="13" t="s">
        <v>536</v>
      </c>
      <c r="C443" s="14">
        <v>429</v>
      </c>
      <c r="D443" s="16">
        <v>0</v>
      </c>
      <c r="E443" s="16">
        <v>0</v>
      </c>
      <c r="F443" s="16">
        <v>0</v>
      </c>
      <c r="G443" s="16">
        <v>0</v>
      </c>
      <c r="H443" s="16">
        <v>0</v>
      </c>
      <c r="I443" s="16">
        <v>0</v>
      </c>
      <c r="J443" s="85">
        <v>0</v>
      </c>
      <c r="K443" s="110">
        <f t="shared" si="124"/>
        <v>0</v>
      </c>
      <c r="L443" s="104">
        <f>K443-[1]PRRAS!$E442</f>
        <v>0</v>
      </c>
    </row>
    <row r="444" spans="1:12" s="7" customFormat="1" ht="14.1" customHeight="1" x14ac:dyDescent="0.2">
      <c r="A444" s="63">
        <v>824</v>
      </c>
      <c r="B444" s="13" t="s">
        <v>537</v>
      </c>
      <c r="C444" s="14">
        <v>430</v>
      </c>
      <c r="D444" s="15">
        <f t="shared" ref="D444:K444" si="135">SUM(D445:D446)</f>
        <v>0</v>
      </c>
      <c r="E444" s="15">
        <f t="shared" si="135"/>
        <v>0</v>
      </c>
      <c r="F444" s="15">
        <f t="shared" si="135"/>
        <v>0</v>
      </c>
      <c r="G444" s="15">
        <f t="shared" si="135"/>
        <v>0</v>
      </c>
      <c r="H444" s="15">
        <f t="shared" si="135"/>
        <v>0</v>
      </c>
      <c r="I444" s="15">
        <f t="shared" si="135"/>
        <v>0</v>
      </c>
      <c r="J444" s="84">
        <f t="shared" si="135"/>
        <v>0</v>
      </c>
      <c r="K444" s="109">
        <f t="shared" si="135"/>
        <v>0</v>
      </c>
      <c r="L444" s="104">
        <f>K444-[1]PRRAS!$E443</f>
        <v>0</v>
      </c>
    </row>
    <row r="445" spans="1:12" s="7" customFormat="1" ht="14.1" customHeight="1" x14ac:dyDescent="0.2">
      <c r="A445" s="63">
        <v>8241</v>
      </c>
      <c r="B445" s="13" t="s">
        <v>538</v>
      </c>
      <c r="C445" s="14">
        <v>431</v>
      </c>
      <c r="D445" s="16">
        <v>0</v>
      </c>
      <c r="E445" s="16">
        <v>0</v>
      </c>
      <c r="F445" s="16">
        <v>0</v>
      </c>
      <c r="G445" s="16">
        <v>0</v>
      </c>
      <c r="H445" s="16">
        <v>0</v>
      </c>
      <c r="I445" s="16">
        <v>0</v>
      </c>
      <c r="J445" s="85">
        <v>0</v>
      </c>
      <c r="K445" s="110">
        <f t="shared" si="124"/>
        <v>0</v>
      </c>
      <c r="L445" s="104">
        <f>K445-[1]PRRAS!$E444</f>
        <v>0</v>
      </c>
    </row>
    <row r="446" spans="1:12" s="7" customFormat="1" ht="14.1" customHeight="1" x14ac:dyDescent="0.2">
      <c r="A446" s="63">
        <v>8242</v>
      </c>
      <c r="B446" s="13" t="s">
        <v>539</v>
      </c>
      <c r="C446" s="14">
        <v>432</v>
      </c>
      <c r="D446" s="16">
        <v>0</v>
      </c>
      <c r="E446" s="16">
        <v>0</v>
      </c>
      <c r="F446" s="16">
        <v>0</v>
      </c>
      <c r="G446" s="16">
        <v>0</v>
      </c>
      <c r="H446" s="16">
        <v>0</v>
      </c>
      <c r="I446" s="16">
        <v>0</v>
      </c>
      <c r="J446" s="85">
        <v>0</v>
      </c>
      <c r="K446" s="110">
        <f t="shared" si="124"/>
        <v>0</v>
      </c>
      <c r="L446" s="104">
        <f>K446-[1]PRRAS!$E445</f>
        <v>0</v>
      </c>
    </row>
    <row r="447" spans="1:12" s="7" customFormat="1" ht="14.1" customHeight="1" x14ac:dyDescent="0.2">
      <c r="A447" s="63">
        <v>83</v>
      </c>
      <c r="B447" s="13" t="s">
        <v>540</v>
      </c>
      <c r="C447" s="14">
        <v>433</v>
      </c>
      <c r="D447" s="15">
        <f t="shared" ref="D447:K447" si="136">D448+D452+D454+D457</f>
        <v>0</v>
      </c>
      <c r="E447" s="15">
        <f t="shared" si="136"/>
        <v>0</v>
      </c>
      <c r="F447" s="15">
        <f t="shared" si="136"/>
        <v>0</v>
      </c>
      <c r="G447" s="15">
        <f t="shared" si="136"/>
        <v>0</v>
      </c>
      <c r="H447" s="15">
        <f t="shared" si="136"/>
        <v>0</v>
      </c>
      <c r="I447" s="15">
        <f t="shared" si="136"/>
        <v>0</v>
      </c>
      <c r="J447" s="84">
        <f t="shared" si="136"/>
        <v>0</v>
      </c>
      <c r="K447" s="109">
        <f t="shared" si="136"/>
        <v>0</v>
      </c>
      <c r="L447" s="104">
        <f>K447-[1]PRRAS!$E446</f>
        <v>0</v>
      </c>
    </row>
    <row r="448" spans="1:12" s="7" customFormat="1" ht="24.95" customHeight="1" x14ac:dyDescent="0.2">
      <c r="A448" s="63">
        <v>831</v>
      </c>
      <c r="B448" s="13" t="s">
        <v>541</v>
      </c>
      <c r="C448" s="14">
        <v>434</v>
      </c>
      <c r="D448" s="15">
        <f t="shared" ref="D448:K448" si="137">SUM(D449:D451)</f>
        <v>0</v>
      </c>
      <c r="E448" s="15">
        <f t="shared" si="137"/>
        <v>0</v>
      </c>
      <c r="F448" s="15">
        <f t="shared" si="137"/>
        <v>0</v>
      </c>
      <c r="G448" s="15">
        <f t="shared" si="137"/>
        <v>0</v>
      </c>
      <c r="H448" s="15">
        <f t="shared" si="137"/>
        <v>0</v>
      </c>
      <c r="I448" s="15">
        <f t="shared" si="137"/>
        <v>0</v>
      </c>
      <c r="J448" s="84">
        <f t="shared" si="137"/>
        <v>0</v>
      </c>
      <c r="K448" s="109">
        <f t="shared" si="137"/>
        <v>0</v>
      </c>
      <c r="L448" s="104">
        <f>K448-[1]PRRAS!$E447</f>
        <v>0</v>
      </c>
    </row>
    <row r="449" spans="1:12" s="7" customFormat="1" ht="14.1" customHeight="1" x14ac:dyDescent="0.2">
      <c r="A449" s="63">
        <v>8312</v>
      </c>
      <c r="B449" s="13" t="s">
        <v>542</v>
      </c>
      <c r="C449" s="14">
        <v>435</v>
      </c>
      <c r="D449" s="16">
        <v>0</v>
      </c>
      <c r="E449" s="16">
        <v>0</v>
      </c>
      <c r="F449" s="16">
        <v>0</v>
      </c>
      <c r="G449" s="16">
        <v>0</v>
      </c>
      <c r="H449" s="16">
        <v>0</v>
      </c>
      <c r="I449" s="16">
        <v>0</v>
      </c>
      <c r="J449" s="85">
        <v>0</v>
      </c>
      <c r="K449" s="110">
        <f t="shared" si="124"/>
        <v>0</v>
      </c>
      <c r="L449" s="104">
        <f>K449-[1]PRRAS!$E448</f>
        <v>0</v>
      </c>
    </row>
    <row r="450" spans="1:12" s="7" customFormat="1" ht="14.1" customHeight="1" x14ac:dyDescent="0.2">
      <c r="A450" s="63">
        <v>8313</v>
      </c>
      <c r="B450" s="13" t="s">
        <v>543</v>
      </c>
      <c r="C450" s="14">
        <v>436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85">
        <v>0</v>
      </c>
      <c r="K450" s="110">
        <f t="shared" si="124"/>
        <v>0</v>
      </c>
      <c r="L450" s="104">
        <f>K450-[1]PRRAS!$E449</f>
        <v>0</v>
      </c>
    </row>
    <row r="451" spans="1:12" s="7" customFormat="1" ht="14.1" customHeight="1" x14ac:dyDescent="0.2">
      <c r="A451" s="63">
        <v>8314</v>
      </c>
      <c r="B451" s="13" t="s">
        <v>544</v>
      </c>
      <c r="C451" s="14">
        <v>437</v>
      </c>
      <c r="D451" s="16">
        <v>0</v>
      </c>
      <c r="E451" s="16">
        <v>0</v>
      </c>
      <c r="F451" s="16">
        <v>0</v>
      </c>
      <c r="G451" s="16">
        <v>0</v>
      </c>
      <c r="H451" s="16">
        <v>0</v>
      </c>
      <c r="I451" s="16">
        <v>0</v>
      </c>
      <c r="J451" s="85">
        <v>0</v>
      </c>
      <c r="K451" s="110">
        <f t="shared" si="124"/>
        <v>0</v>
      </c>
      <c r="L451" s="104">
        <f>K451-[1]PRRAS!$E450</f>
        <v>0</v>
      </c>
    </row>
    <row r="452" spans="1:12" s="7" customFormat="1" ht="14.1" customHeight="1" x14ac:dyDescent="0.2">
      <c r="A452" s="63">
        <v>832</v>
      </c>
      <c r="B452" s="17" t="s">
        <v>545</v>
      </c>
      <c r="C452" s="14">
        <v>438</v>
      </c>
      <c r="D452" s="15">
        <f t="shared" ref="D452:K452" si="138">D453</f>
        <v>0</v>
      </c>
      <c r="E452" s="15">
        <f t="shared" si="138"/>
        <v>0</v>
      </c>
      <c r="F452" s="15">
        <f t="shared" si="138"/>
        <v>0</v>
      </c>
      <c r="G452" s="15">
        <f t="shared" si="138"/>
        <v>0</v>
      </c>
      <c r="H452" s="15">
        <f t="shared" si="138"/>
        <v>0</v>
      </c>
      <c r="I452" s="15">
        <f t="shared" si="138"/>
        <v>0</v>
      </c>
      <c r="J452" s="84">
        <f t="shared" si="138"/>
        <v>0</v>
      </c>
      <c r="K452" s="109">
        <f t="shared" si="138"/>
        <v>0</v>
      </c>
      <c r="L452" s="104">
        <f>K452-[1]PRRAS!$E451</f>
        <v>0</v>
      </c>
    </row>
    <row r="453" spans="1:12" s="7" customFormat="1" ht="14.1" customHeight="1" x14ac:dyDescent="0.2">
      <c r="A453" s="63">
        <v>8321</v>
      </c>
      <c r="B453" s="13" t="s">
        <v>546</v>
      </c>
      <c r="C453" s="14">
        <v>439</v>
      </c>
      <c r="D453" s="16">
        <v>0</v>
      </c>
      <c r="E453" s="16">
        <v>0</v>
      </c>
      <c r="F453" s="16">
        <v>0</v>
      </c>
      <c r="G453" s="16">
        <v>0</v>
      </c>
      <c r="H453" s="16">
        <v>0</v>
      </c>
      <c r="I453" s="16">
        <v>0</v>
      </c>
      <c r="J453" s="85">
        <v>0</v>
      </c>
      <c r="K453" s="110">
        <f t="shared" si="124"/>
        <v>0</v>
      </c>
      <c r="L453" s="104">
        <f>K453-[1]PRRAS!$E452</f>
        <v>0</v>
      </c>
    </row>
    <row r="454" spans="1:12" s="7" customFormat="1" ht="24.95" customHeight="1" x14ac:dyDescent="0.2">
      <c r="A454" s="63">
        <v>833</v>
      </c>
      <c r="B454" s="13" t="s">
        <v>547</v>
      </c>
      <c r="C454" s="14">
        <v>440</v>
      </c>
      <c r="D454" s="15">
        <f t="shared" ref="D454:K454" si="139">SUM(D455:D456)</f>
        <v>0</v>
      </c>
      <c r="E454" s="15">
        <f t="shared" si="139"/>
        <v>0</v>
      </c>
      <c r="F454" s="15">
        <f t="shared" si="139"/>
        <v>0</v>
      </c>
      <c r="G454" s="15">
        <f t="shared" si="139"/>
        <v>0</v>
      </c>
      <c r="H454" s="15">
        <f t="shared" si="139"/>
        <v>0</v>
      </c>
      <c r="I454" s="15">
        <f t="shared" si="139"/>
        <v>0</v>
      </c>
      <c r="J454" s="84">
        <f t="shared" si="139"/>
        <v>0</v>
      </c>
      <c r="K454" s="109">
        <f t="shared" si="139"/>
        <v>0</v>
      </c>
      <c r="L454" s="104">
        <f>K454-[1]PRRAS!$E453</f>
        <v>0</v>
      </c>
    </row>
    <row r="455" spans="1:12" s="7" customFormat="1" ht="14.1" customHeight="1" x14ac:dyDescent="0.2">
      <c r="A455" s="63">
        <v>8331</v>
      </c>
      <c r="B455" s="17" t="s">
        <v>548</v>
      </c>
      <c r="C455" s="14">
        <v>441</v>
      </c>
      <c r="D455" s="16">
        <v>0</v>
      </c>
      <c r="E455" s="16">
        <v>0</v>
      </c>
      <c r="F455" s="16">
        <v>0</v>
      </c>
      <c r="G455" s="16">
        <v>0</v>
      </c>
      <c r="H455" s="16">
        <v>0</v>
      </c>
      <c r="I455" s="16">
        <v>0</v>
      </c>
      <c r="J455" s="85">
        <v>0</v>
      </c>
      <c r="K455" s="110">
        <f t="shared" si="124"/>
        <v>0</v>
      </c>
      <c r="L455" s="104">
        <f>K455-[1]PRRAS!$E454</f>
        <v>0</v>
      </c>
    </row>
    <row r="456" spans="1:12" s="7" customFormat="1" ht="14.1" customHeight="1" x14ac:dyDescent="0.2">
      <c r="A456" s="63">
        <v>8332</v>
      </c>
      <c r="B456" s="13" t="s">
        <v>549</v>
      </c>
      <c r="C456" s="14">
        <v>442</v>
      </c>
      <c r="D456" s="16">
        <v>0</v>
      </c>
      <c r="E456" s="16">
        <v>0</v>
      </c>
      <c r="F456" s="16">
        <v>0</v>
      </c>
      <c r="G456" s="16">
        <v>0</v>
      </c>
      <c r="H456" s="16">
        <v>0</v>
      </c>
      <c r="I456" s="16">
        <v>0</v>
      </c>
      <c r="J456" s="85">
        <v>0</v>
      </c>
      <c r="K456" s="110">
        <f t="shared" si="124"/>
        <v>0</v>
      </c>
      <c r="L456" s="104">
        <f>K456-[1]PRRAS!$E455</f>
        <v>0</v>
      </c>
    </row>
    <row r="457" spans="1:12" s="7" customFormat="1" ht="24.95" customHeight="1" x14ac:dyDescent="0.2">
      <c r="A457" s="63">
        <v>834</v>
      </c>
      <c r="B457" s="13" t="s">
        <v>550</v>
      </c>
      <c r="C457" s="14">
        <v>443</v>
      </c>
      <c r="D457" s="15">
        <f t="shared" ref="D457:K457" si="140">SUM(D458:D459)</f>
        <v>0</v>
      </c>
      <c r="E457" s="15">
        <f t="shared" si="140"/>
        <v>0</v>
      </c>
      <c r="F457" s="15">
        <f t="shared" si="140"/>
        <v>0</v>
      </c>
      <c r="G457" s="15">
        <f t="shared" si="140"/>
        <v>0</v>
      </c>
      <c r="H457" s="15">
        <f t="shared" si="140"/>
        <v>0</v>
      </c>
      <c r="I457" s="15">
        <f t="shared" si="140"/>
        <v>0</v>
      </c>
      <c r="J457" s="84">
        <f t="shared" si="140"/>
        <v>0</v>
      </c>
      <c r="K457" s="109">
        <f t="shared" si="140"/>
        <v>0</v>
      </c>
      <c r="L457" s="104">
        <f>K457-[1]PRRAS!$E456</f>
        <v>0</v>
      </c>
    </row>
    <row r="458" spans="1:12" s="7" customFormat="1" ht="14.1" customHeight="1" x14ac:dyDescent="0.2">
      <c r="A458" s="63">
        <v>8341</v>
      </c>
      <c r="B458" s="13" t="s">
        <v>551</v>
      </c>
      <c r="C458" s="14">
        <v>444</v>
      </c>
      <c r="D458" s="16">
        <v>0</v>
      </c>
      <c r="E458" s="16">
        <v>0</v>
      </c>
      <c r="F458" s="16">
        <v>0</v>
      </c>
      <c r="G458" s="16">
        <v>0</v>
      </c>
      <c r="H458" s="16">
        <v>0</v>
      </c>
      <c r="I458" s="16">
        <v>0</v>
      </c>
      <c r="J458" s="85">
        <v>0</v>
      </c>
      <c r="K458" s="110">
        <f t="shared" si="124"/>
        <v>0</v>
      </c>
      <c r="L458" s="104">
        <f>K458-[1]PRRAS!$E457</f>
        <v>0</v>
      </c>
    </row>
    <row r="459" spans="1:12" s="7" customFormat="1" ht="14.1" customHeight="1" x14ac:dyDescent="0.2">
      <c r="A459" s="63">
        <v>8342</v>
      </c>
      <c r="B459" s="13" t="s">
        <v>552</v>
      </c>
      <c r="C459" s="14">
        <v>445</v>
      </c>
      <c r="D459" s="16">
        <v>0</v>
      </c>
      <c r="E459" s="16">
        <v>0</v>
      </c>
      <c r="F459" s="16">
        <v>0</v>
      </c>
      <c r="G459" s="16">
        <v>0</v>
      </c>
      <c r="H459" s="16">
        <v>0</v>
      </c>
      <c r="I459" s="16">
        <v>0</v>
      </c>
      <c r="J459" s="85">
        <v>0</v>
      </c>
      <c r="K459" s="110">
        <f t="shared" si="124"/>
        <v>0</v>
      </c>
      <c r="L459" s="104">
        <f>K459-[1]PRRAS!$E458</f>
        <v>0</v>
      </c>
    </row>
    <row r="460" spans="1:12" s="7" customFormat="1" ht="14.1" customHeight="1" x14ac:dyDescent="0.2">
      <c r="A460" s="63">
        <v>84</v>
      </c>
      <c r="B460" s="13" t="s">
        <v>553</v>
      </c>
      <c r="C460" s="14">
        <v>446</v>
      </c>
      <c r="D460" s="15">
        <f t="shared" ref="D460:K460" si="141">D461+D466+D470+D472+D479+D484</f>
        <v>0</v>
      </c>
      <c r="E460" s="15">
        <f t="shared" si="141"/>
        <v>0</v>
      </c>
      <c r="F460" s="15">
        <f t="shared" si="141"/>
        <v>0</v>
      </c>
      <c r="G460" s="15">
        <f t="shared" si="141"/>
        <v>0</v>
      </c>
      <c r="H460" s="15">
        <f t="shared" si="141"/>
        <v>0</v>
      </c>
      <c r="I460" s="15">
        <f t="shared" si="141"/>
        <v>0</v>
      </c>
      <c r="J460" s="84">
        <f t="shared" si="141"/>
        <v>0</v>
      </c>
      <c r="K460" s="109">
        <f t="shared" si="141"/>
        <v>0</v>
      </c>
      <c r="L460" s="104">
        <f>K460-[1]PRRAS!$E459</f>
        <v>0</v>
      </c>
    </row>
    <row r="461" spans="1:12" s="7" customFormat="1" ht="24.95" customHeight="1" x14ac:dyDescent="0.2">
      <c r="A461" s="63">
        <v>841</v>
      </c>
      <c r="B461" s="13" t="s">
        <v>554</v>
      </c>
      <c r="C461" s="14">
        <v>447</v>
      </c>
      <c r="D461" s="15">
        <f t="shared" ref="D461:K461" si="142">SUM(D462:D465)</f>
        <v>0</v>
      </c>
      <c r="E461" s="15">
        <f t="shared" si="142"/>
        <v>0</v>
      </c>
      <c r="F461" s="15">
        <f t="shared" si="142"/>
        <v>0</v>
      </c>
      <c r="G461" s="15">
        <f t="shared" si="142"/>
        <v>0</v>
      </c>
      <c r="H461" s="15">
        <f t="shared" si="142"/>
        <v>0</v>
      </c>
      <c r="I461" s="15">
        <f t="shared" si="142"/>
        <v>0</v>
      </c>
      <c r="J461" s="84">
        <f t="shared" si="142"/>
        <v>0</v>
      </c>
      <c r="K461" s="109">
        <f t="shared" si="142"/>
        <v>0</v>
      </c>
      <c r="L461" s="104">
        <f>K461-[1]PRRAS!$E460</f>
        <v>0</v>
      </c>
    </row>
    <row r="462" spans="1:12" s="7" customFormat="1" ht="14.1" customHeight="1" x14ac:dyDescent="0.2">
      <c r="A462" s="63">
        <v>8413</v>
      </c>
      <c r="B462" s="13" t="s">
        <v>555</v>
      </c>
      <c r="C462" s="14">
        <v>448</v>
      </c>
      <c r="D462" s="16">
        <v>0</v>
      </c>
      <c r="E462" s="16">
        <v>0</v>
      </c>
      <c r="F462" s="16">
        <v>0</v>
      </c>
      <c r="G462" s="16">
        <v>0</v>
      </c>
      <c r="H462" s="16">
        <v>0</v>
      </c>
      <c r="I462" s="16">
        <v>0</v>
      </c>
      <c r="J462" s="85">
        <v>0</v>
      </c>
      <c r="K462" s="110">
        <f t="shared" ref="K462:K525" si="143">SUM(D462:J462)</f>
        <v>0</v>
      </c>
      <c r="L462" s="104">
        <f>K462-[1]PRRAS!$E461</f>
        <v>0</v>
      </c>
    </row>
    <row r="463" spans="1:12" s="7" customFormat="1" ht="14.1" customHeight="1" x14ac:dyDescent="0.2">
      <c r="A463" s="63">
        <v>8414</v>
      </c>
      <c r="B463" s="13" t="s">
        <v>556</v>
      </c>
      <c r="C463" s="14">
        <v>449</v>
      </c>
      <c r="D463" s="16">
        <v>0</v>
      </c>
      <c r="E463" s="16">
        <v>0</v>
      </c>
      <c r="F463" s="16">
        <v>0</v>
      </c>
      <c r="G463" s="16">
        <v>0</v>
      </c>
      <c r="H463" s="16">
        <v>0</v>
      </c>
      <c r="I463" s="16">
        <v>0</v>
      </c>
      <c r="J463" s="85">
        <v>0</v>
      </c>
      <c r="K463" s="110">
        <f t="shared" si="143"/>
        <v>0</v>
      </c>
      <c r="L463" s="104">
        <f>K463-[1]PRRAS!$E462</f>
        <v>0</v>
      </c>
    </row>
    <row r="464" spans="1:12" s="7" customFormat="1" ht="14.1" customHeight="1" x14ac:dyDescent="0.2">
      <c r="A464" s="63">
        <v>8415</v>
      </c>
      <c r="B464" s="13" t="s">
        <v>557</v>
      </c>
      <c r="C464" s="14">
        <v>450</v>
      </c>
      <c r="D464" s="16">
        <v>0</v>
      </c>
      <c r="E464" s="16">
        <v>0</v>
      </c>
      <c r="F464" s="16">
        <v>0</v>
      </c>
      <c r="G464" s="16">
        <v>0</v>
      </c>
      <c r="H464" s="16">
        <v>0</v>
      </c>
      <c r="I464" s="16">
        <v>0</v>
      </c>
      <c r="J464" s="85">
        <v>0</v>
      </c>
      <c r="K464" s="110">
        <f t="shared" si="143"/>
        <v>0</v>
      </c>
      <c r="L464" s="104">
        <f>K464-[1]PRRAS!$E463</f>
        <v>0</v>
      </c>
    </row>
    <row r="465" spans="1:12" s="7" customFormat="1" ht="14.1" customHeight="1" x14ac:dyDescent="0.2">
      <c r="A465" s="63">
        <v>8416</v>
      </c>
      <c r="B465" s="13" t="s">
        <v>558</v>
      </c>
      <c r="C465" s="14">
        <v>451</v>
      </c>
      <c r="D465" s="16">
        <v>0</v>
      </c>
      <c r="E465" s="16">
        <v>0</v>
      </c>
      <c r="F465" s="16">
        <v>0</v>
      </c>
      <c r="G465" s="16">
        <v>0</v>
      </c>
      <c r="H465" s="16">
        <v>0</v>
      </c>
      <c r="I465" s="16">
        <v>0</v>
      </c>
      <c r="J465" s="85">
        <v>0</v>
      </c>
      <c r="K465" s="110">
        <f t="shared" si="143"/>
        <v>0</v>
      </c>
      <c r="L465" s="104">
        <f>K465-[1]PRRAS!$E464</f>
        <v>0</v>
      </c>
    </row>
    <row r="466" spans="1:12" s="7" customFormat="1" ht="24.95" customHeight="1" x14ac:dyDescent="0.2">
      <c r="A466" s="63">
        <v>842</v>
      </c>
      <c r="B466" s="13" t="s">
        <v>559</v>
      </c>
      <c r="C466" s="14">
        <v>452</v>
      </c>
      <c r="D466" s="15">
        <f t="shared" ref="D466:K466" si="144">SUM(D467:D469)</f>
        <v>0</v>
      </c>
      <c r="E466" s="15">
        <f t="shared" si="144"/>
        <v>0</v>
      </c>
      <c r="F466" s="15">
        <f t="shared" si="144"/>
        <v>0</v>
      </c>
      <c r="G466" s="15">
        <f t="shared" si="144"/>
        <v>0</v>
      </c>
      <c r="H466" s="15">
        <f t="shared" si="144"/>
        <v>0</v>
      </c>
      <c r="I466" s="15">
        <f t="shared" si="144"/>
        <v>0</v>
      </c>
      <c r="J466" s="84">
        <f t="shared" si="144"/>
        <v>0</v>
      </c>
      <c r="K466" s="109">
        <f t="shared" si="144"/>
        <v>0</v>
      </c>
      <c r="L466" s="104">
        <f>K466-[1]PRRAS!$E465</f>
        <v>0</v>
      </c>
    </row>
    <row r="467" spans="1:12" s="7" customFormat="1" ht="14.1" customHeight="1" x14ac:dyDescent="0.2">
      <c r="A467" s="63">
        <v>8422</v>
      </c>
      <c r="B467" s="13" t="s">
        <v>560</v>
      </c>
      <c r="C467" s="14">
        <v>453</v>
      </c>
      <c r="D467" s="16">
        <v>0</v>
      </c>
      <c r="E467" s="16">
        <v>0</v>
      </c>
      <c r="F467" s="16">
        <v>0</v>
      </c>
      <c r="G467" s="16">
        <v>0</v>
      </c>
      <c r="H467" s="16">
        <v>0</v>
      </c>
      <c r="I467" s="16">
        <v>0</v>
      </c>
      <c r="J467" s="85">
        <v>0</v>
      </c>
      <c r="K467" s="110">
        <f t="shared" si="143"/>
        <v>0</v>
      </c>
      <c r="L467" s="104">
        <f>K467-[1]PRRAS!$E466</f>
        <v>0</v>
      </c>
    </row>
    <row r="468" spans="1:12" s="7" customFormat="1" ht="14.1" customHeight="1" x14ac:dyDescent="0.2">
      <c r="A468" s="63">
        <v>8423</v>
      </c>
      <c r="B468" s="13" t="s">
        <v>561</v>
      </c>
      <c r="C468" s="14">
        <v>454</v>
      </c>
      <c r="D468" s="16">
        <v>0</v>
      </c>
      <c r="E468" s="16">
        <v>0</v>
      </c>
      <c r="F468" s="16">
        <v>0</v>
      </c>
      <c r="G468" s="16">
        <v>0</v>
      </c>
      <c r="H468" s="16">
        <v>0</v>
      </c>
      <c r="I468" s="16">
        <v>0</v>
      </c>
      <c r="J468" s="85">
        <v>0</v>
      </c>
      <c r="K468" s="110">
        <f t="shared" si="143"/>
        <v>0</v>
      </c>
      <c r="L468" s="104">
        <f>K468-[1]PRRAS!$E467</f>
        <v>0</v>
      </c>
    </row>
    <row r="469" spans="1:12" s="7" customFormat="1" ht="14.1" customHeight="1" x14ac:dyDescent="0.2">
      <c r="A469" s="63">
        <v>8424</v>
      </c>
      <c r="B469" s="13" t="s">
        <v>562</v>
      </c>
      <c r="C469" s="14">
        <v>455</v>
      </c>
      <c r="D469" s="16">
        <v>0</v>
      </c>
      <c r="E469" s="16">
        <v>0</v>
      </c>
      <c r="F469" s="16">
        <v>0</v>
      </c>
      <c r="G469" s="16">
        <v>0</v>
      </c>
      <c r="H469" s="16">
        <v>0</v>
      </c>
      <c r="I469" s="16">
        <v>0</v>
      </c>
      <c r="J469" s="85">
        <v>0</v>
      </c>
      <c r="K469" s="110">
        <f t="shared" si="143"/>
        <v>0</v>
      </c>
      <c r="L469" s="104">
        <f>K469-[1]PRRAS!$E468</f>
        <v>0</v>
      </c>
    </row>
    <row r="470" spans="1:12" s="7" customFormat="1" ht="14.1" customHeight="1" x14ac:dyDescent="0.2">
      <c r="A470" s="63">
        <v>843</v>
      </c>
      <c r="B470" s="13" t="s">
        <v>563</v>
      </c>
      <c r="C470" s="14">
        <v>456</v>
      </c>
      <c r="D470" s="15">
        <f t="shared" ref="D470:K470" si="145">D471</f>
        <v>0</v>
      </c>
      <c r="E470" s="15">
        <f t="shared" si="145"/>
        <v>0</v>
      </c>
      <c r="F470" s="15">
        <f t="shared" si="145"/>
        <v>0</v>
      </c>
      <c r="G470" s="15">
        <f t="shared" si="145"/>
        <v>0</v>
      </c>
      <c r="H470" s="15">
        <f t="shared" si="145"/>
        <v>0</v>
      </c>
      <c r="I470" s="15">
        <f t="shared" si="145"/>
        <v>0</v>
      </c>
      <c r="J470" s="84">
        <f t="shared" si="145"/>
        <v>0</v>
      </c>
      <c r="K470" s="109">
        <f t="shared" si="145"/>
        <v>0</v>
      </c>
      <c r="L470" s="104">
        <f>K470-[1]PRRAS!$E469</f>
        <v>0</v>
      </c>
    </row>
    <row r="471" spans="1:12" s="7" customFormat="1" ht="14.1" customHeight="1" x14ac:dyDescent="0.2">
      <c r="A471" s="63">
        <v>8431</v>
      </c>
      <c r="B471" s="13" t="s">
        <v>564</v>
      </c>
      <c r="C471" s="14">
        <v>457</v>
      </c>
      <c r="D471" s="16">
        <v>0</v>
      </c>
      <c r="E471" s="16">
        <v>0</v>
      </c>
      <c r="F471" s="16">
        <v>0</v>
      </c>
      <c r="G471" s="16">
        <v>0</v>
      </c>
      <c r="H471" s="16">
        <v>0</v>
      </c>
      <c r="I471" s="16">
        <v>0</v>
      </c>
      <c r="J471" s="85">
        <v>0</v>
      </c>
      <c r="K471" s="110">
        <f t="shared" si="143"/>
        <v>0</v>
      </c>
      <c r="L471" s="104">
        <f>K471-[1]PRRAS!$E470</f>
        <v>0</v>
      </c>
    </row>
    <row r="472" spans="1:12" s="7" customFormat="1" ht="24.95" customHeight="1" x14ac:dyDescent="0.2">
      <c r="A472" s="63">
        <v>844</v>
      </c>
      <c r="B472" s="13" t="s">
        <v>565</v>
      </c>
      <c r="C472" s="14">
        <v>458</v>
      </c>
      <c r="D472" s="15">
        <f t="shared" ref="D472:K472" si="146">SUM(D473:D478)</f>
        <v>0</v>
      </c>
      <c r="E472" s="15">
        <f t="shared" si="146"/>
        <v>0</v>
      </c>
      <c r="F472" s="15">
        <f t="shared" si="146"/>
        <v>0</v>
      </c>
      <c r="G472" s="15">
        <f t="shared" si="146"/>
        <v>0</v>
      </c>
      <c r="H472" s="15">
        <f t="shared" si="146"/>
        <v>0</v>
      </c>
      <c r="I472" s="15">
        <f t="shared" si="146"/>
        <v>0</v>
      </c>
      <c r="J472" s="84">
        <f t="shared" si="146"/>
        <v>0</v>
      </c>
      <c r="K472" s="109">
        <f t="shared" si="146"/>
        <v>0</v>
      </c>
      <c r="L472" s="104">
        <f>K472-[1]PRRAS!$E471</f>
        <v>0</v>
      </c>
    </row>
    <row r="473" spans="1:12" s="7" customFormat="1" ht="14.1" customHeight="1" x14ac:dyDescent="0.2">
      <c r="A473" s="63">
        <v>8443</v>
      </c>
      <c r="B473" s="13" t="s">
        <v>566</v>
      </c>
      <c r="C473" s="14">
        <v>459</v>
      </c>
      <c r="D473" s="16">
        <v>0</v>
      </c>
      <c r="E473" s="16">
        <v>0</v>
      </c>
      <c r="F473" s="16">
        <v>0</v>
      </c>
      <c r="G473" s="16">
        <v>0</v>
      </c>
      <c r="H473" s="16">
        <v>0</v>
      </c>
      <c r="I473" s="16">
        <v>0</v>
      </c>
      <c r="J473" s="85">
        <v>0</v>
      </c>
      <c r="K473" s="110">
        <f t="shared" si="143"/>
        <v>0</v>
      </c>
      <c r="L473" s="104">
        <f>K473-[1]PRRAS!$E472</f>
        <v>0</v>
      </c>
    </row>
    <row r="474" spans="1:12" s="7" customFormat="1" ht="14.1" customHeight="1" x14ac:dyDescent="0.2">
      <c r="A474" s="63">
        <v>8444</v>
      </c>
      <c r="B474" s="13" t="s">
        <v>567</v>
      </c>
      <c r="C474" s="14">
        <v>460</v>
      </c>
      <c r="D474" s="16">
        <v>0</v>
      </c>
      <c r="E474" s="16">
        <v>0</v>
      </c>
      <c r="F474" s="16">
        <v>0</v>
      </c>
      <c r="G474" s="16">
        <v>0</v>
      </c>
      <c r="H474" s="16">
        <v>0</v>
      </c>
      <c r="I474" s="16">
        <v>0</v>
      </c>
      <c r="J474" s="85">
        <v>0</v>
      </c>
      <c r="K474" s="110">
        <f t="shared" si="143"/>
        <v>0</v>
      </c>
      <c r="L474" s="104">
        <f>K474-[1]PRRAS!$E473</f>
        <v>0</v>
      </c>
    </row>
    <row r="475" spans="1:12" s="7" customFormat="1" ht="14.1" customHeight="1" x14ac:dyDescent="0.2">
      <c r="A475" s="63">
        <v>8445</v>
      </c>
      <c r="B475" s="13" t="s">
        <v>568</v>
      </c>
      <c r="C475" s="14">
        <v>461</v>
      </c>
      <c r="D475" s="16">
        <v>0</v>
      </c>
      <c r="E475" s="16">
        <v>0</v>
      </c>
      <c r="F475" s="16">
        <v>0</v>
      </c>
      <c r="G475" s="16">
        <v>0</v>
      </c>
      <c r="H475" s="16">
        <v>0</v>
      </c>
      <c r="I475" s="16">
        <v>0</v>
      </c>
      <c r="J475" s="85">
        <v>0</v>
      </c>
      <c r="K475" s="110">
        <f t="shared" si="143"/>
        <v>0</v>
      </c>
      <c r="L475" s="104">
        <f>K475-[1]PRRAS!$E474</f>
        <v>0</v>
      </c>
    </row>
    <row r="476" spans="1:12" s="7" customFormat="1" ht="14.1" customHeight="1" x14ac:dyDescent="0.2">
      <c r="A476" s="63">
        <v>8446</v>
      </c>
      <c r="B476" s="13" t="s">
        <v>569</v>
      </c>
      <c r="C476" s="14">
        <v>462</v>
      </c>
      <c r="D476" s="16">
        <v>0</v>
      </c>
      <c r="E476" s="16">
        <v>0</v>
      </c>
      <c r="F476" s="16">
        <v>0</v>
      </c>
      <c r="G476" s="16">
        <v>0</v>
      </c>
      <c r="H476" s="16">
        <v>0</v>
      </c>
      <c r="I476" s="16">
        <v>0</v>
      </c>
      <c r="J476" s="85">
        <v>0</v>
      </c>
      <c r="K476" s="110">
        <f t="shared" si="143"/>
        <v>0</v>
      </c>
      <c r="L476" s="104">
        <f>K476-[1]PRRAS!$E475</f>
        <v>0</v>
      </c>
    </row>
    <row r="477" spans="1:12" s="7" customFormat="1" ht="14.1" customHeight="1" x14ac:dyDescent="0.2">
      <c r="A477" s="63">
        <v>8447</v>
      </c>
      <c r="B477" s="13" t="s">
        <v>570</v>
      </c>
      <c r="C477" s="14">
        <v>463</v>
      </c>
      <c r="D477" s="16">
        <v>0</v>
      </c>
      <c r="E477" s="16">
        <v>0</v>
      </c>
      <c r="F477" s="16">
        <v>0</v>
      </c>
      <c r="G477" s="16">
        <v>0</v>
      </c>
      <c r="H477" s="16">
        <v>0</v>
      </c>
      <c r="I477" s="16">
        <v>0</v>
      </c>
      <c r="J477" s="85">
        <v>0</v>
      </c>
      <c r="K477" s="110">
        <f t="shared" si="143"/>
        <v>0</v>
      </c>
      <c r="L477" s="104">
        <f>K477-[1]PRRAS!$E476</f>
        <v>0</v>
      </c>
    </row>
    <row r="478" spans="1:12" s="7" customFormat="1" ht="14.1" customHeight="1" x14ac:dyDescent="0.2">
      <c r="A478" s="63">
        <v>8448</v>
      </c>
      <c r="B478" s="13" t="s">
        <v>571</v>
      </c>
      <c r="C478" s="14">
        <v>464</v>
      </c>
      <c r="D478" s="16">
        <v>0</v>
      </c>
      <c r="E478" s="16">
        <v>0</v>
      </c>
      <c r="F478" s="16">
        <v>0</v>
      </c>
      <c r="G478" s="16">
        <v>0</v>
      </c>
      <c r="H478" s="16">
        <v>0</v>
      </c>
      <c r="I478" s="16">
        <v>0</v>
      </c>
      <c r="J478" s="85">
        <v>0</v>
      </c>
      <c r="K478" s="110">
        <f t="shared" si="143"/>
        <v>0</v>
      </c>
      <c r="L478" s="104">
        <f>K478-[1]PRRAS!$E477</f>
        <v>0</v>
      </c>
    </row>
    <row r="479" spans="1:12" s="7" customFormat="1" ht="14.1" customHeight="1" x14ac:dyDescent="0.2">
      <c r="A479" s="63">
        <v>845</v>
      </c>
      <c r="B479" s="13" t="s">
        <v>572</v>
      </c>
      <c r="C479" s="14">
        <v>465</v>
      </c>
      <c r="D479" s="15">
        <f t="shared" ref="D479:K479" si="147">SUM(D480:D483)</f>
        <v>0</v>
      </c>
      <c r="E479" s="15">
        <f t="shared" si="147"/>
        <v>0</v>
      </c>
      <c r="F479" s="15">
        <f t="shared" si="147"/>
        <v>0</v>
      </c>
      <c r="G479" s="15">
        <f t="shared" si="147"/>
        <v>0</v>
      </c>
      <c r="H479" s="15">
        <f t="shared" si="147"/>
        <v>0</v>
      </c>
      <c r="I479" s="15">
        <f t="shared" si="147"/>
        <v>0</v>
      </c>
      <c r="J479" s="84">
        <f t="shared" si="147"/>
        <v>0</v>
      </c>
      <c r="K479" s="109">
        <f t="shared" si="147"/>
        <v>0</v>
      </c>
      <c r="L479" s="104">
        <f>K479-[1]PRRAS!$E478</f>
        <v>0</v>
      </c>
    </row>
    <row r="480" spans="1:12" s="7" customFormat="1" ht="14.1" customHeight="1" x14ac:dyDescent="0.2">
      <c r="A480" s="63">
        <v>8453</v>
      </c>
      <c r="B480" s="13" t="s">
        <v>573</v>
      </c>
      <c r="C480" s="14">
        <v>466</v>
      </c>
      <c r="D480" s="16">
        <v>0</v>
      </c>
      <c r="E480" s="16">
        <v>0</v>
      </c>
      <c r="F480" s="16">
        <v>0</v>
      </c>
      <c r="G480" s="16">
        <v>0</v>
      </c>
      <c r="H480" s="16">
        <v>0</v>
      </c>
      <c r="I480" s="16">
        <v>0</v>
      </c>
      <c r="J480" s="85">
        <v>0</v>
      </c>
      <c r="K480" s="110">
        <f t="shared" si="143"/>
        <v>0</v>
      </c>
      <c r="L480" s="104">
        <f>K480-[1]PRRAS!$E479</f>
        <v>0</v>
      </c>
    </row>
    <row r="481" spans="1:12" s="7" customFormat="1" ht="14.1" customHeight="1" x14ac:dyDescent="0.2">
      <c r="A481" s="63">
        <v>8454</v>
      </c>
      <c r="B481" s="13" t="s">
        <v>574</v>
      </c>
      <c r="C481" s="14">
        <v>467</v>
      </c>
      <c r="D481" s="16">
        <v>0</v>
      </c>
      <c r="E481" s="16">
        <v>0</v>
      </c>
      <c r="F481" s="16">
        <v>0</v>
      </c>
      <c r="G481" s="16">
        <v>0</v>
      </c>
      <c r="H481" s="16">
        <v>0</v>
      </c>
      <c r="I481" s="16">
        <v>0</v>
      </c>
      <c r="J481" s="85">
        <v>0</v>
      </c>
      <c r="K481" s="110">
        <f t="shared" si="143"/>
        <v>0</v>
      </c>
      <c r="L481" s="104">
        <f>K481-[1]PRRAS!$E480</f>
        <v>0</v>
      </c>
    </row>
    <row r="482" spans="1:12" s="7" customFormat="1" ht="14.1" customHeight="1" x14ac:dyDescent="0.2">
      <c r="A482" s="63">
        <v>8455</v>
      </c>
      <c r="B482" s="13" t="s">
        <v>575</v>
      </c>
      <c r="C482" s="14">
        <v>468</v>
      </c>
      <c r="D482" s="16">
        <v>0</v>
      </c>
      <c r="E482" s="16">
        <v>0</v>
      </c>
      <c r="F482" s="16">
        <v>0</v>
      </c>
      <c r="G482" s="16">
        <v>0</v>
      </c>
      <c r="H482" s="16">
        <v>0</v>
      </c>
      <c r="I482" s="16">
        <v>0</v>
      </c>
      <c r="J482" s="85">
        <v>0</v>
      </c>
      <c r="K482" s="110">
        <f t="shared" si="143"/>
        <v>0</v>
      </c>
      <c r="L482" s="104">
        <f>K482-[1]PRRAS!$E481</f>
        <v>0</v>
      </c>
    </row>
    <row r="483" spans="1:12" s="7" customFormat="1" ht="14.1" customHeight="1" x14ac:dyDescent="0.2">
      <c r="A483" s="63">
        <v>8456</v>
      </c>
      <c r="B483" s="13" t="s">
        <v>576</v>
      </c>
      <c r="C483" s="14">
        <v>469</v>
      </c>
      <c r="D483" s="16">
        <v>0</v>
      </c>
      <c r="E483" s="16">
        <v>0</v>
      </c>
      <c r="F483" s="16">
        <v>0</v>
      </c>
      <c r="G483" s="16">
        <v>0</v>
      </c>
      <c r="H483" s="16">
        <v>0</v>
      </c>
      <c r="I483" s="16">
        <v>0</v>
      </c>
      <c r="J483" s="85">
        <v>0</v>
      </c>
      <c r="K483" s="110">
        <f t="shared" si="143"/>
        <v>0</v>
      </c>
      <c r="L483" s="104">
        <f>K483-[1]PRRAS!$E482</f>
        <v>0</v>
      </c>
    </row>
    <row r="484" spans="1:12" s="7" customFormat="1" ht="14.1" customHeight="1" x14ac:dyDescent="0.2">
      <c r="A484" s="63">
        <v>847</v>
      </c>
      <c r="B484" s="13" t="s">
        <v>577</v>
      </c>
      <c r="C484" s="14">
        <v>470</v>
      </c>
      <c r="D484" s="15">
        <f t="shared" ref="D484:K484" si="148">SUM(D485:D490)</f>
        <v>0</v>
      </c>
      <c r="E484" s="15">
        <f t="shared" si="148"/>
        <v>0</v>
      </c>
      <c r="F484" s="15">
        <f t="shared" si="148"/>
        <v>0</v>
      </c>
      <c r="G484" s="15">
        <f t="shared" si="148"/>
        <v>0</v>
      </c>
      <c r="H484" s="15">
        <f t="shared" si="148"/>
        <v>0</v>
      </c>
      <c r="I484" s="15">
        <f t="shared" si="148"/>
        <v>0</v>
      </c>
      <c r="J484" s="84">
        <f t="shared" si="148"/>
        <v>0</v>
      </c>
      <c r="K484" s="109">
        <f t="shared" si="148"/>
        <v>0</v>
      </c>
      <c r="L484" s="104">
        <f>K484-[1]PRRAS!$E483</f>
        <v>0</v>
      </c>
    </row>
    <row r="485" spans="1:12" s="7" customFormat="1" ht="14.1" customHeight="1" x14ac:dyDescent="0.2">
      <c r="A485" s="63">
        <v>8471</v>
      </c>
      <c r="B485" s="13" t="s">
        <v>578</v>
      </c>
      <c r="C485" s="14">
        <v>471</v>
      </c>
      <c r="D485" s="16">
        <v>0</v>
      </c>
      <c r="E485" s="16">
        <v>0</v>
      </c>
      <c r="F485" s="16">
        <v>0</v>
      </c>
      <c r="G485" s="16">
        <v>0</v>
      </c>
      <c r="H485" s="16">
        <v>0</v>
      </c>
      <c r="I485" s="16">
        <v>0</v>
      </c>
      <c r="J485" s="85">
        <v>0</v>
      </c>
      <c r="K485" s="110">
        <f t="shared" si="143"/>
        <v>0</v>
      </c>
      <c r="L485" s="104">
        <f>K485-[1]PRRAS!$E484</f>
        <v>0</v>
      </c>
    </row>
    <row r="486" spans="1:12" s="7" customFormat="1" ht="14.1" customHeight="1" x14ac:dyDescent="0.2">
      <c r="A486" s="63">
        <v>8472</v>
      </c>
      <c r="B486" s="13" t="s">
        <v>579</v>
      </c>
      <c r="C486" s="14">
        <v>472</v>
      </c>
      <c r="D486" s="16">
        <v>0</v>
      </c>
      <c r="E486" s="16">
        <v>0</v>
      </c>
      <c r="F486" s="16">
        <v>0</v>
      </c>
      <c r="G486" s="16">
        <v>0</v>
      </c>
      <c r="H486" s="16">
        <v>0</v>
      </c>
      <c r="I486" s="16">
        <v>0</v>
      </c>
      <c r="J486" s="85">
        <v>0</v>
      </c>
      <c r="K486" s="110">
        <f t="shared" si="143"/>
        <v>0</v>
      </c>
      <c r="L486" s="104">
        <f>K486-[1]PRRAS!$E485</f>
        <v>0</v>
      </c>
    </row>
    <row r="487" spans="1:12" s="7" customFormat="1" ht="14.1" customHeight="1" x14ac:dyDescent="0.2">
      <c r="A487" s="63">
        <v>8473</v>
      </c>
      <c r="B487" s="13" t="s">
        <v>580</v>
      </c>
      <c r="C487" s="14">
        <v>473</v>
      </c>
      <c r="D487" s="16">
        <v>0</v>
      </c>
      <c r="E487" s="16">
        <v>0</v>
      </c>
      <c r="F487" s="16">
        <v>0</v>
      </c>
      <c r="G487" s="16">
        <v>0</v>
      </c>
      <c r="H487" s="16">
        <v>0</v>
      </c>
      <c r="I487" s="16">
        <v>0</v>
      </c>
      <c r="J487" s="85">
        <v>0</v>
      </c>
      <c r="K487" s="110">
        <f t="shared" si="143"/>
        <v>0</v>
      </c>
      <c r="L487" s="104">
        <f>K487-[1]PRRAS!$E486</f>
        <v>0</v>
      </c>
    </row>
    <row r="488" spans="1:12" s="7" customFormat="1" ht="14.1" customHeight="1" x14ac:dyDescent="0.2">
      <c r="A488" s="63">
        <v>8474</v>
      </c>
      <c r="B488" s="13" t="s">
        <v>581</v>
      </c>
      <c r="C488" s="14">
        <v>474</v>
      </c>
      <c r="D488" s="16">
        <v>0</v>
      </c>
      <c r="E488" s="16">
        <v>0</v>
      </c>
      <c r="F488" s="16">
        <v>0</v>
      </c>
      <c r="G488" s="16">
        <v>0</v>
      </c>
      <c r="H488" s="16">
        <v>0</v>
      </c>
      <c r="I488" s="16">
        <v>0</v>
      </c>
      <c r="J488" s="85">
        <v>0</v>
      </c>
      <c r="K488" s="110">
        <f t="shared" si="143"/>
        <v>0</v>
      </c>
      <c r="L488" s="104">
        <f>K488-[1]PRRAS!$E487</f>
        <v>0</v>
      </c>
    </row>
    <row r="489" spans="1:12" s="7" customFormat="1" ht="14.1" customHeight="1" x14ac:dyDescent="0.2">
      <c r="A489" s="63">
        <v>8475</v>
      </c>
      <c r="B489" s="13" t="s">
        <v>582</v>
      </c>
      <c r="C489" s="14">
        <v>475</v>
      </c>
      <c r="D489" s="16">
        <v>0</v>
      </c>
      <c r="E489" s="16">
        <v>0</v>
      </c>
      <c r="F489" s="16">
        <v>0</v>
      </c>
      <c r="G489" s="16">
        <v>0</v>
      </c>
      <c r="H489" s="16">
        <v>0</v>
      </c>
      <c r="I489" s="16">
        <v>0</v>
      </c>
      <c r="J489" s="85">
        <v>0</v>
      </c>
      <c r="K489" s="110">
        <f t="shared" si="143"/>
        <v>0</v>
      </c>
      <c r="L489" s="104">
        <f>K489-[1]PRRAS!$E488</f>
        <v>0</v>
      </c>
    </row>
    <row r="490" spans="1:12" s="7" customFormat="1" ht="14.1" customHeight="1" x14ac:dyDescent="0.2">
      <c r="A490" s="63">
        <v>8476</v>
      </c>
      <c r="B490" s="13" t="s">
        <v>583</v>
      </c>
      <c r="C490" s="14">
        <v>476</v>
      </c>
      <c r="D490" s="16">
        <v>0</v>
      </c>
      <c r="E490" s="16">
        <v>0</v>
      </c>
      <c r="F490" s="16">
        <v>0</v>
      </c>
      <c r="G490" s="16">
        <v>0</v>
      </c>
      <c r="H490" s="16">
        <v>0</v>
      </c>
      <c r="I490" s="16">
        <v>0</v>
      </c>
      <c r="J490" s="85">
        <v>0</v>
      </c>
      <c r="K490" s="110">
        <f t="shared" si="143"/>
        <v>0</v>
      </c>
      <c r="L490" s="104">
        <f>K490-[1]PRRAS!$E489</f>
        <v>0</v>
      </c>
    </row>
    <row r="491" spans="1:12" s="7" customFormat="1" ht="14.1" customHeight="1" x14ac:dyDescent="0.2">
      <c r="A491" s="63">
        <v>85</v>
      </c>
      <c r="B491" s="13" t="s">
        <v>584</v>
      </c>
      <c r="C491" s="14">
        <v>477</v>
      </c>
      <c r="D491" s="15">
        <f t="shared" ref="D491:K491" si="149">D492+D495+D498+D501</f>
        <v>0</v>
      </c>
      <c r="E491" s="15">
        <f t="shared" si="149"/>
        <v>0</v>
      </c>
      <c r="F491" s="15">
        <f t="shared" si="149"/>
        <v>0</v>
      </c>
      <c r="G491" s="15">
        <f t="shared" si="149"/>
        <v>0</v>
      </c>
      <c r="H491" s="15">
        <f t="shared" si="149"/>
        <v>0</v>
      </c>
      <c r="I491" s="15">
        <f t="shared" si="149"/>
        <v>0</v>
      </c>
      <c r="J491" s="84">
        <f t="shared" si="149"/>
        <v>0</v>
      </c>
      <c r="K491" s="109">
        <f t="shared" si="149"/>
        <v>0</v>
      </c>
      <c r="L491" s="104">
        <f>K491-[1]PRRAS!$E490</f>
        <v>0</v>
      </c>
    </row>
    <row r="492" spans="1:12" s="7" customFormat="1" ht="14.1" customHeight="1" x14ac:dyDescent="0.2">
      <c r="A492" s="63">
        <v>851</v>
      </c>
      <c r="B492" s="13" t="s">
        <v>585</v>
      </c>
      <c r="C492" s="14">
        <v>478</v>
      </c>
      <c r="D492" s="15">
        <f t="shared" ref="D492:K492" si="150">SUM(D493:D494)</f>
        <v>0</v>
      </c>
      <c r="E492" s="15">
        <f t="shared" si="150"/>
        <v>0</v>
      </c>
      <c r="F492" s="15">
        <f t="shared" si="150"/>
        <v>0</v>
      </c>
      <c r="G492" s="15">
        <f t="shared" si="150"/>
        <v>0</v>
      </c>
      <c r="H492" s="15">
        <f t="shared" si="150"/>
        <v>0</v>
      </c>
      <c r="I492" s="15">
        <f t="shared" si="150"/>
        <v>0</v>
      </c>
      <c r="J492" s="84">
        <f t="shared" si="150"/>
        <v>0</v>
      </c>
      <c r="K492" s="109">
        <f t="shared" si="150"/>
        <v>0</v>
      </c>
      <c r="L492" s="104">
        <f>K492-[1]PRRAS!$E491</f>
        <v>0</v>
      </c>
    </row>
    <row r="493" spans="1:12" s="7" customFormat="1" ht="14.1" customHeight="1" x14ac:dyDescent="0.2">
      <c r="A493" s="63">
        <v>8511</v>
      </c>
      <c r="B493" s="13" t="s">
        <v>586</v>
      </c>
      <c r="C493" s="14">
        <v>479</v>
      </c>
      <c r="D493" s="16">
        <v>0</v>
      </c>
      <c r="E493" s="16">
        <v>0</v>
      </c>
      <c r="F493" s="16">
        <v>0</v>
      </c>
      <c r="G493" s="16">
        <v>0</v>
      </c>
      <c r="H493" s="16">
        <v>0</v>
      </c>
      <c r="I493" s="16">
        <v>0</v>
      </c>
      <c r="J493" s="85">
        <v>0</v>
      </c>
      <c r="K493" s="110">
        <f t="shared" si="143"/>
        <v>0</v>
      </c>
      <c r="L493" s="104">
        <f>K493-[1]PRRAS!$E492</f>
        <v>0</v>
      </c>
    </row>
    <row r="494" spans="1:12" s="7" customFormat="1" ht="14.1" customHeight="1" x14ac:dyDescent="0.2">
      <c r="A494" s="63">
        <v>8512</v>
      </c>
      <c r="B494" s="13" t="s">
        <v>587</v>
      </c>
      <c r="C494" s="14">
        <v>480</v>
      </c>
      <c r="D494" s="16">
        <v>0</v>
      </c>
      <c r="E494" s="16">
        <v>0</v>
      </c>
      <c r="F494" s="16">
        <v>0</v>
      </c>
      <c r="G494" s="16">
        <v>0</v>
      </c>
      <c r="H494" s="16">
        <v>0</v>
      </c>
      <c r="I494" s="16">
        <v>0</v>
      </c>
      <c r="J494" s="85">
        <v>0</v>
      </c>
      <c r="K494" s="110">
        <f t="shared" si="143"/>
        <v>0</v>
      </c>
      <c r="L494" s="104">
        <f>K494-[1]PRRAS!$E493</f>
        <v>0</v>
      </c>
    </row>
    <row r="495" spans="1:12" s="7" customFormat="1" ht="14.1" customHeight="1" x14ac:dyDescent="0.2">
      <c r="A495" s="63">
        <v>852</v>
      </c>
      <c r="B495" s="13" t="s">
        <v>588</v>
      </c>
      <c r="C495" s="14">
        <v>481</v>
      </c>
      <c r="D495" s="15">
        <f t="shared" ref="D495:K495" si="151">SUM(D496:D497)</f>
        <v>0</v>
      </c>
      <c r="E495" s="15">
        <f t="shared" si="151"/>
        <v>0</v>
      </c>
      <c r="F495" s="15">
        <f t="shared" si="151"/>
        <v>0</v>
      </c>
      <c r="G495" s="15">
        <f t="shared" si="151"/>
        <v>0</v>
      </c>
      <c r="H495" s="15">
        <f t="shared" si="151"/>
        <v>0</v>
      </c>
      <c r="I495" s="15">
        <f t="shared" si="151"/>
        <v>0</v>
      </c>
      <c r="J495" s="84">
        <f t="shared" si="151"/>
        <v>0</v>
      </c>
      <c r="K495" s="109">
        <f t="shared" si="151"/>
        <v>0</v>
      </c>
      <c r="L495" s="104">
        <f>K495-[1]PRRAS!$E494</f>
        <v>0</v>
      </c>
    </row>
    <row r="496" spans="1:12" s="7" customFormat="1" ht="14.1" customHeight="1" x14ac:dyDescent="0.2">
      <c r="A496" s="63">
        <v>8521</v>
      </c>
      <c r="B496" s="13" t="s">
        <v>589</v>
      </c>
      <c r="C496" s="14">
        <v>482</v>
      </c>
      <c r="D496" s="16">
        <v>0</v>
      </c>
      <c r="E496" s="16">
        <v>0</v>
      </c>
      <c r="F496" s="16">
        <v>0</v>
      </c>
      <c r="G496" s="16">
        <v>0</v>
      </c>
      <c r="H496" s="16">
        <v>0</v>
      </c>
      <c r="I496" s="16">
        <v>0</v>
      </c>
      <c r="J496" s="85">
        <v>0</v>
      </c>
      <c r="K496" s="110">
        <f t="shared" si="143"/>
        <v>0</v>
      </c>
      <c r="L496" s="104">
        <f>K496-[1]PRRAS!$E495</f>
        <v>0</v>
      </c>
    </row>
    <row r="497" spans="1:12" s="7" customFormat="1" ht="14.1" customHeight="1" x14ac:dyDescent="0.2">
      <c r="A497" s="63">
        <v>8522</v>
      </c>
      <c r="B497" s="13" t="s">
        <v>590</v>
      </c>
      <c r="C497" s="14">
        <v>483</v>
      </c>
      <c r="D497" s="16">
        <v>0</v>
      </c>
      <c r="E497" s="16">
        <v>0</v>
      </c>
      <c r="F497" s="16">
        <v>0</v>
      </c>
      <c r="G497" s="16">
        <v>0</v>
      </c>
      <c r="H497" s="16">
        <v>0</v>
      </c>
      <c r="I497" s="16">
        <v>0</v>
      </c>
      <c r="J497" s="85">
        <v>0</v>
      </c>
      <c r="K497" s="110">
        <f t="shared" si="143"/>
        <v>0</v>
      </c>
      <c r="L497" s="104">
        <f>K497-[1]PRRAS!$E496</f>
        <v>0</v>
      </c>
    </row>
    <row r="498" spans="1:12" s="7" customFormat="1" ht="14.1" customHeight="1" x14ac:dyDescent="0.2">
      <c r="A498" s="63">
        <v>853</v>
      </c>
      <c r="B498" s="13" t="s">
        <v>591</v>
      </c>
      <c r="C498" s="14">
        <v>484</v>
      </c>
      <c r="D498" s="15">
        <f t="shared" ref="D498:K498" si="152">SUM(D499:D500)</f>
        <v>0</v>
      </c>
      <c r="E498" s="15">
        <f t="shared" si="152"/>
        <v>0</v>
      </c>
      <c r="F498" s="15">
        <f t="shared" si="152"/>
        <v>0</v>
      </c>
      <c r="G498" s="15">
        <f t="shared" si="152"/>
        <v>0</v>
      </c>
      <c r="H498" s="15">
        <f t="shared" si="152"/>
        <v>0</v>
      </c>
      <c r="I498" s="15">
        <f t="shared" si="152"/>
        <v>0</v>
      </c>
      <c r="J498" s="84">
        <f t="shared" si="152"/>
        <v>0</v>
      </c>
      <c r="K498" s="109">
        <f t="shared" si="152"/>
        <v>0</v>
      </c>
      <c r="L498" s="104">
        <f>K498-[1]PRRAS!$E497</f>
        <v>0</v>
      </c>
    </row>
    <row r="499" spans="1:12" s="7" customFormat="1" ht="14.1" customHeight="1" x14ac:dyDescent="0.2">
      <c r="A499" s="63">
        <v>8531</v>
      </c>
      <c r="B499" s="13" t="s">
        <v>592</v>
      </c>
      <c r="C499" s="14">
        <v>485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85">
        <v>0</v>
      </c>
      <c r="K499" s="110">
        <f t="shared" si="143"/>
        <v>0</v>
      </c>
      <c r="L499" s="104">
        <f>K499-[1]PRRAS!$E498</f>
        <v>0</v>
      </c>
    </row>
    <row r="500" spans="1:12" s="7" customFormat="1" ht="14.1" customHeight="1" x14ac:dyDescent="0.2">
      <c r="A500" s="63">
        <v>8532</v>
      </c>
      <c r="B500" s="13" t="s">
        <v>593</v>
      </c>
      <c r="C500" s="14">
        <v>486</v>
      </c>
      <c r="D500" s="16">
        <v>0</v>
      </c>
      <c r="E500" s="16">
        <v>0</v>
      </c>
      <c r="F500" s="16">
        <v>0</v>
      </c>
      <c r="G500" s="16">
        <v>0</v>
      </c>
      <c r="H500" s="16">
        <v>0</v>
      </c>
      <c r="I500" s="16">
        <v>0</v>
      </c>
      <c r="J500" s="85">
        <v>0</v>
      </c>
      <c r="K500" s="110">
        <f t="shared" si="143"/>
        <v>0</v>
      </c>
      <c r="L500" s="104">
        <f>K500-[1]PRRAS!$E499</f>
        <v>0</v>
      </c>
    </row>
    <row r="501" spans="1:12" s="7" customFormat="1" ht="14.1" customHeight="1" x14ac:dyDescent="0.2">
      <c r="A501" s="63">
        <v>854</v>
      </c>
      <c r="B501" s="13" t="s">
        <v>594</v>
      </c>
      <c r="C501" s="14">
        <v>487</v>
      </c>
      <c r="D501" s="15">
        <f t="shared" ref="D501:K501" si="153">SUM(D502:D503)</f>
        <v>0</v>
      </c>
      <c r="E501" s="15">
        <f t="shared" si="153"/>
        <v>0</v>
      </c>
      <c r="F501" s="15">
        <f t="shared" si="153"/>
        <v>0</v>
      </c>
      <c r="G501" s="15">
        <f t="shared" si="153"/>
        <v>0</v>
      </c>
      <c r="H501" s="15">
        <f t="shared" si="153"/>
        <v>0</v>
      </c>
      <c r="I501" s="15">
        <f t="shared" si="153"/>
        <v>0</v>
      </c>
      <c r="J501" s="84">
        <f t="shared" si="153"/>
        <v>0</v>
      </c>
      <c r="K501" s="109">
        <f t="shared" si="153"/>
        <v>0</v>
      </c>
      <c r="L501" s="104">
        <f>K501-[1]PRRAS!$E500</f>
        <v>0</v>
      </c>
    </row>
    <row r="502" spans="1:12" s="7" customFormat="1" ht="14.1" customHeight="1" x14ac:dyDescent="0.2">
      <c r="A502" s="63">
        <v>8541</v>
      </c>
      <c r="B502" s="13" t="s">
        <v>595</v>
      </c>
      <c r="C502" s="14">
        <v>488</v>
      </c>
      <c r="D502" s="16">
        <v>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85">
        <v>0</v>
      </c>
      <c r="K502" s="110">
        <f t="shared" si="143"/>
        <v>0</v>
      </c>
      <c r="L502" s="104">
        <f>K502-[1]PRRAS!$E501</f>
        <v>0</v>
      </c>
    </row>
    <row r="503" spans="1:12" s="7" customFormat="1" ht="14.1" customHeight="1" x14ac:dyDescent="0.2">
      <c r="A503" s="63">
        <v>8542</v>
      </c>
      <c r="B503" s="13" t="s">
        <v>596</v>
      </c>
      <c r="C503" s="14">
        <v>489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85">
        <v>0</v>
      </c>
      <c r="K503" s="110">
        <f t="shared" si="143"/>
        <v>0</v>
      </c>
      <c r="L503" s="104">
        <f>K503-[1]PRRAS!$E502</f>
        <v>0</v>
      </c>
    </row>
    <row r="504" spans="1:12" s="7" customFormat="1" ht="14.1" customHeight="1" x14ac:dyDescent="0.2">
      <c r="A504" s="63">
        <v>5</v>
      </c>
      <c r="B504" s="13" t="s">
        <v>597</v>
      </c>
      <c r="C504" s="14">
        <v>490</v>
      </c>
      <c r="D504" s="15">
        <f t="shared" ref="D504:K504" si="154">D505+D540+D553+D566+D598</f>
        <v>0</v>
      </c>
      <c r="E504" s="15">
        <f t="shared" si="154"/>
        <v>0</v>
      </c>
      <c r="F504" s="15">
        <f t="shared" si="154"/>
        <v>0</v>
      </c>
      <c r="G504" s="15">
        <f t="shared" si="154"/>
        <v>0</v>
      </c>
      <c r="H504" s="15">
        <f t="shared" si="154"/>
        <v>0</v>
      </c>
      <c r="I504" s="15">
        <f t="shared" si="154"/>
        <v>0</v>
      </c>
      <c r="J504" s="84">
        <f t="shared" si="154"/>
        <v>0</v>
      </c>
      <c r="K504" s="109">
        <f t="shared" si="154"/>
        <v>0</v>
      </c>
      <c r="L504" s="104">
        <f>K504-[1]PRRAS!$E503</f>
        <v>0</v>
      </c>
    </row>
    <row r="505" spans="1:12" s="7" customFormat="1" ht="14.1" customHeight="1" x14ac:dyDescent="0.2">
      <c r="A505" s="63">
        <v>51</v>
      </c>
      <c r="B505" s="13" t="s">
        <v>598</v>
      </c>
      <c r="C505" s="14">
        <v>491</v>
      </c>
      <c r="D505" s="15">
        <f t="shared" ref="D505:K505" si="155">D506+D511+D514+D518+D520+D527+D532</f>
        <v>0</v>
      </c>
      <c r="E505" s="15">
        <f t="shared" si="155"/>
        <v>0</v>
      </c>
      <c r="F505" s="15">
        <f t="shared" si="155"/>
        <v>0</v>
      </c>
      <c r="G505" s="15">
        <f t="shared" si="155"/>
        <v>0</v>
      </c>
      <c r="H505" s="15">
        <f t="shared" si="155"/>
        <v>0</v>
      </c>
      <c r="I505" s="15">
        <f t="shared" si="155"/>
        <v>0</v>
      </c>
      <c r="J505" s="84">
        <f t="shared" si="155"/>
        <v>0</v>
      </c>
      <c r="K505" s="109">
        <f t="shared" si="155"/>
        <v>0</v>
      </c>
      <c r="L505" s="104">
        <f>K505-[1]PRRAS!$E504</f>
        <v>0</v>
      </c>
    </row>
    <row r="506" spans="1:12" s="7" customFormat="1" ht="24.95" customHeight="1" x14ac:dyDescent="0.2">
      <c r="A506" s="63">
        <v>511</v>
      </c>
      <c r="B506" s="13" t="s">
        <v>599</v>
      </c>
      <c r="C506" s="14">
        <v>492</v>
      </c>
      <c r="D506" s="15">
        <f t="shared" ref="D506:K506" si="156">SUM(D507:D510)</f>
        <v>0</v>
      </c>
      <c r="E506" s="15">
        <f t="shared" si="156"/>
        <v>0</v>
      </c>
      <c r="F506" s="15">
        <f t="shared" si="156"/>
        <v>0</v>
      </c>
      <c r="G506" s="15">
        <f t="shared" si="156"/>
        <v>0</v>
      </c>
      <c r="H506" s="15">
        <f t="shared" si="156"/>
        <v>0</v>
      </c>
      <c r="I506" s="15">
        <f t="shared" si="156"/>
        <v>0</v>
      </c>
      <c r="J506" s="84">
        <f t="shared" si="156"/>
        <v>0</v>
      </c>
      <c r="K506" s="109">
        <f t="shared" si="156"/>
        <v>0</v>
      </c>
      <c r="L506" s="104">
        <f>K506-[1]PRRAS!$E505</f>
        <v>0</v>
      </c>
    </row>
    <row r="507" spans="1:12" s="7" customFormat="1" ht="14.1" customHeight="1" x14ac:dyDescent="0.2">
      <c r="A507" s="63">
        <v>5113</v>
      </c>
      <c r="B507" s="13" t="s">
        <v>600</v>
      </c>
      <c r="C507" s="14">
        <v>493</v>
      </c>
      <c r="D507" s="16">
        <v>0</v>
      </c>
      <c r="E507" s="16">
        <v>0</v>
      </c>
      <c r="F507" s="16">
        <v>0</v>
      </c>
      <c r="G507" s="16">
        <v>0</v>
      </c>
      <c r="H507" s="16">
        <v>0</v>
      </c>
      <c r="I507" s="16">
        <v>0</v>
      </c>
      <c r="J507" s="85">
        <v>0</v>
      </c>
      <c r="K507" s="110">
        <f t="shared" si="143"/>
        <v>0</v>
      </c>
      <c r="L507" s="104">
        <f>K507-[1]PRRAS!$E506</f>
        <v>0</v>
      </c>
    </row>
    <row r="508" spans="1:12" s="7" customFormat="1" ht="14.1" customHeight="1" x14ac:dyDescent="0.2">
      <c r="A508" s="63">
        <v>5114</v>
      </c>
      <c r="B508" s="13" t="s">
        <v>601</v>
      </c>
      <c r="C508" s="14">
        <v>494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85">
        <v>0</v>
      </c>
      <c r="K508" s="110">
        <f t="shared" si="143"/>
        <v>0</v>
      </c>
      <c r="L508" s="104">
        <f>K508-[1]PRRAS!$E507</f>
        <v>0</v>
      </c>
    </row>
    <row r="509" spans="1:12" s="7" customFormat="1" ht="14.1" customHeight="1" x14ac:dyDescent="0.2">
      <c r="A509" s="63">
        <v>5115</v>
      </c>
      <c r="B509" s="13" t="s">
        <v>602</v>
      </c>
      <c r="C509" s="14">
        <v>495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85">
        <v>0</v>
      </c>
      <c r="K509" s="110">
        <f t="shared" si="143"/>
        <v>0</v>
      </c>
      <c r="L509" s="104">
        <f>K509-[1]PRRAS!$E508</f>
        <v>0</v>
      </c>
    </row>
    <row r="510" spans="1:12" s="7" customFormat="1" ht="14.1" customHeight="1" x14ac:dyDescent="0.2">
      <c r="A510" s="63">
        <v>5116</v>
      </c>
      <c r="B510" s="13" t="s">
        <v>603</v>
      </c>
      <c r="C510" s="14">
        <v>496</v>
      </c>
      <c r="D510" s="16">
        <v>0</v>
      </c>
      <c r="E510" s="16">
        <v>0</v>
      </c>
      <c r="F510" s="16">
        <v>0</v>
      </c>
      <c r="G510" s="16">
        <v>0</v>
      </c>
      <c r="H510" s="16">
        <v>0</v>
      </c>
      <c r="I510" s="16">
        <v>0</v>
      </c>
      <c r="J510" s="85">
        <v>0</v>
      </c>
      <c r="K510" s="110">
        <f t="shared" si="143"/>
        <v>0</v>
      </c>
      <c r="L510" s="104">
        <f>K510-[1]PRRAS!$E509</f>
        <v>0</v>
      </c>
    </row>
    <row r="511" spans="1:12" s="7" customFormat="1" ht="14.1" customHeight="1" x14ac:dyDescent="0.2">
      <c r="A511" s="63">
        <v>512</v>
      </c>
      <c r="B511" s="17" t="s">
        <v>604</v>
      </c>
      <c r="C511" s="14">
        <v>497</v>
      </c>
      <c r="D511" s="15">
        <f t="shared" ref="D511:K511" si="157">SUM(D512:D513)</f>
        <v>0</v>
      </c>
      <c r="E511" s="15">
        <f t="shared" si="157"/>
        <v>0</v>
      </c>
      <c r="F511" s="15">
        <f t="shared" si="157"/>
        <v>0</v>
      </c>
      <c r="G511" s="15">
        <f t="shared" si="157"/>
        <v>0</v>
      </c>
      <c r="H511" s="15">
        <f t="shared" si="157"/>
        <v>0</v>
      </c>
      <c r="I511" s="15">
        <f t="shared" si="157"/>
        <v>0</v>
      </c>
      <c r="J511" s="84">
        <f t="shared" si="157"/>
        <v>0</v>
      </c>
      <c r="K511" s="109">
        <f t="shared" si="157"/>
        <v>0</v>
      </c>
      <c r="L511" s="104">
        <f>K511-[1]PRRAS!$E510</f>
        <v>0</v>
      </c>
    </row>
    <row r="512" spans="1:12" s="7" customFormat="1" ht="14.1" customHeight="1" x14ac:dyDescent="0.2">
      <c r="A512" s="63">
        <v>5121</v>
      </c>
      <c r="B512" s="13" t="s">
        <v>605</v>
      </c>
      <c r="C512" s="14">
        <v>498</v>
      </c>
      <c r="D512" s="16">
        <v>0</v>
      </c>
      <c r="E512" s="16">
        <v>0</v>
      </c>
      <c r="F512" s="16">
        <v>0</v>
      </c>
      <c r="G512" s="16">
        <v>0</v>
      </c>
      <c r="H512" s="16">
        <v>0</v>
      </c>
      <c r="I512" s="16">
        <v>0</v>
      </c>
      <c r="J512" s="85">
        <v>0</v>
      </c>
      <c r="K512" s="110">
        <f t="shared" si="143"/>
        <v>0</v>
      </c>
      <c r="L512" s="104">
        <f>K512-[1]PRRAS!$E511</f>
        <v>0</v>
      </c>
    </row>
    <row r="513" spans="1:12" s="7" customFormat="1" ht="14.1" customHeight="1" x14ac:dyDescent="0.2">
      <c r="A513" s="63">
        <v>5122</v>
      </c>
      <c r="B513" s="13" t="s">
        <v>606</v>
      </c>
      <c r="C513" s="14">
        <v>499</v>
      </c>
      <c r="D513" s="16">
        <v>0</v>
      </c>
      <c r="E513" s="16">
        <v>0</v>
      </c>
      <c r="F513" s="16">
        <v>0</v>
      </c>
      <c r="G513" s="16">
        <v>0</v>
      </c>
      <c r="H513" s="16">
        <v>0</v>
      </c>
      <c r="I513" s="16">
        <v>0</v>
      </c>
      <c r="J513" s="85">
        <v>0</v>
      </c>
      <c r="K513" s="110">
        <f t="shared" si="143"/>
        <v>0</v>
      </c>
      <c r="L513" s="104">
        <f>K513-[1]PRRAS!$E512</f>
        <v>0</v>
      </c>
    </row>
    <row r="514" spans="1:12" s="7" customFormat="1" ht="24.95" customHeight="1" x14ac:dyDescent="0.2">
      <c r="A514" s="63">
        <v>513</v>
      </c>
      <c r="B514" s="13" t="s">
        <v>607</v>
      </c>
      <c r="C514" s="14">
        <v>500</v>
      </c>
      <c r="D514" s="15">
        <f t="shared" ref="D514:K514" si="158">SUM(D515:D517)</f>
        <v>0</v>
      </c>
      <c r="E514" s="15">
        <f t="shared" si="158"/>
        <v>0</v>
      </c>
      <c r="F514" s="15">
        <f t="shared" si="158"/>
        <v>0</v>
      </c>
      <c r="G514" s="15">
        <f t="shared" si="158"/>
        <v>0</v>
      </c>
      <c r="H514" s="15">
        <f t="shared" si="158"/>
        <v>0</v>
      </c>
      <c r="I514" s="15">
        <f t="shared" si="158"/>
        <v>0</v>
      </c>
      <c r="J514" s="84">
        <f t="shared" si="158"/>
        <v>0</v>
      </c>
      <c r="K514" s="109">
        <f t="shared" si="158"/>
        <v>0</v>
      </c>
      <c r="L514" s="104">
        <f>K514-[1]PRRAS!$E513</f>
        <v>0</v>
      </c>
    </row>
    <row r="515" spans="1:12" s="7" customFormat="1" ht="14.1" customHeight="1" x14ac:dyDescent="0.2">
      <c r="A515" s="63">
        <v>5132</v>
      </c>
      <c r="B515" s="13" t="s">
        <v>608</v>
      </c>
      <c r="C515" s="14">
        <v>501</v>
      </c>
      <c r="D515" s="16">
        <v>0</v>
      </c>
      <c r="E515" s="16">
        <v>0</v>
      </c>
      <c r="F515" s="16">
        <v>0</v>
      </c>
      <c r="G515" s="16">
        <v>0</v>
      </c>
      <c r="H515" s="16">
        <v>0</v>
      </c>
      <c r="I515" s="16">
        <v>0</v>
      </c>
      <c r="J515" s="85">
        <v>0</v>
      </c>
      <c r="K515" s="110">
        <f t="shared" si="143"/>
        <v>0</v>
      </c>
      <c r="L515" s="104">
        <f>K515-[1]PRRAS!$E514</f>
        <v>0</v>
      </c>
    </row>
    <row r="516" spans="1:12" s="7" customFormat="1" ht="14.1" customHeight="1" x14ac:dyDescent="0.2">
      <c r="A516" s="65">
        <v>5133</v>
      </c>
      <c r="B516" s="13" t="s">
        <v>609</v>
      </c>
      <c r="C516" s="14">
        <v>502</v>
      </c>
      <c r="D516" s="16">
        <v>0</v>
      </c>
      <c r="E516" s="16">
        <v>0</v>
      </c>
      <c r="F516" s="16">
        <v>0</v>
      </c>
      <c r="G516" s="16">
        <v>0</v>
      </c>
      <c r="H516" s="16">
        <v>0</v>
      </c>
      <c r="I516" s="16">
        <v>0</v>
      </c>
      <c r="J516" s="85">
        <v>0</v>
      </c>
      <c r="K516" s="110">
        <f t="shared" si="143"/>
        <v>0</v>
      </c>
      <c r="L516" s="104">
        <f>K516-[1]PRRAS!$E515</f>
        <v>0</v>
      </c>
    </row>
    <row r="517" spans="1:12" s="7" customFormat="1" ht="14.1" customHeight="1" x14ac:dyDescent="0.2">
      <c r="A517" s="65">
        <v>5134</v>
      </c>
      <c r="B517" s="13" t="s">
        <v>610</v>
      </c>
      <c r="C517" s="14">
        <v>503</v>
      </c>
      <c r="D517" s="16">
        <v>0</v>
      </c>
      <c r="E517" s="16">
        <v>0</v>
      </c>
      <c r="F517" s="16">
        <v>0</v>
      </c>
      <c r="G517" s="16">
        <v>0</v>
      </c>
      <c r="H517" s="16">
        <v>0</v>
      </c>
      <c r="I517" s="16">
        <v>0</v>
      </c>
      <c r="J517" s="85">
        <v>0</v>
      </c>
      <c r="K517" s="110">
        <f t="shared" si="143"/>
        <v>0</v>
      </c>
      <c r="L517" s="104">
        <f>K517-[1]PRRAS!$E516</f>
        <v>0</v>
      </c>
    </row>
    <row r="518" spans="1:12" s="7" customFormat="1" ht="14.1" customHeight="1" x14ac:dyDescent="0.2">
      <c r="A518" s="63">
        <v>514</v>
      </c>
      <c r="B518" s="17" t="s">
        <v>611</v>
      </c>
      <c r="C518" s="14">
        <v>504</v>
      </c>
      <c r="D518" s="15">
        <f t="shared" ref="D518:K518" si="159">D519</f>
        <v>0</v>
      </c>
      <c r="E518" s="15">
        <f t="shared" si="159"/>
        <v>0</v>
      </c>
      <c r="F518" s="15">
        <f t="shared" si="159"/>
        <v>0</v>
      </c>
      <c r="G518" s="15">
        <f t="shared" si="159"/>
        <v>0</v>
      </c>
      <c r="H518" s="15">
        <f t="shared" si="159"/>
        <v>0</v>
      </c>
      <c r="I518" s="15">
        <f t="shared" si="159"/>
        <v>0</v>
      </c>
      <c r="J518" s="84">
        <f t="shared" si="159"/>
        <v>0</v>
      </c>
      <c r="K518" s="109">
        <f t="shared" si="159"/>
        <v>0</v>
      </c>
      <c r="L518" s="104">
        <f>K518-[1]PRRAS!$E517</f>
        <v>0</v>
      </c>
    </row>
    <row r="519" spans="1:12" s="7" customFormat="1" ht="14.1" customHeight="1" x14ac:dyDescent="0.2">
      <c r="A519" s="63">
        <v>5141</v>
      </c>
      <c r="B519" s="13" t="s">
        <v>612</v>
      </c>
      <c r="C519" s="14">
        <v>505</v>
      </c>
      <c r="D519" s="16">
        <v>0</v>
      </c>
      <c r="E519" s="16">
        <v>0</v>
      </c>
      <c r="F519" s="16">
        <v>0</v>
      </c>
      <c r="G519" s="16">
        <v>0</v>
      </c>
      <c r="H519" s="16">
        <v>0</v>
      </c>
      <c r="I519" s="16">
        <v>0</v>
      </c>
      <c r="J519" s="85">
        <v>0</v>
      </c>
      <c r="K519" s="110">
        <f t="shared" si="143"/>
        <v>0</v>
      </c>
      <c r="L519" s="104">
        <f>K519-[1]PRRAS!$E518</f>
        <v>0</v>
      </c>
    </row>
    <row r="520" spans="1:12" s="7" customFormat="1" ht="24.95" customHeight="1" x14ac:dyDescent="0.2">
      <c r="A520" s="63">
        <v>515</v>
      </c>
      <c r="B520" s="13" t="s">
        <v>613</v>
      </c>
      <c r="C520" s="14">
        <v>506</v>
      </c>
      <c r="D520" s="15">
        <f t="shared" ref="D520:K520" si="160">SUM(D521:D526)</f>
        <v>0</v>
      </c>
      <c r="E520" s="15">
        <f t="shared" si="160"/>
        <v>0</v>
      </c>
      <c r="F520" s="15">
        <f t="shared" si="160"/>
        <v>0</v>
      </c>
      <c r="G520" s="15">
        <f t="shared" si="160"/>
        <v>0</v>
      </c>
      <c r="H520" s="15">
        <f t="shared" si="160"/>
        <v>0</v>
      </c>
      <c r="I520" s="15">
        <f t="shared" si="160"/>
        <v>0</v>
      </c>
      <c r="J520" s="84">
        <f t="shared" si="160"/>
        <v>0</v>
      </c>
      <c r="K520" s="109">
        <f t="shared" si="160"/>
        <v>0</v>
      </c>
      <c r="L520" s="104">
        <f>K520-[1]PRRAS!$E519</f>
        <v>0</v>
      </c>
    </row>
    <row r="521" spans="1:12" s="7" customFormat="1" ht="14.1" customHeight="1" x14ac:dyDescent="0.2">
      <c r="A521" s="63">
        <v>5153</v>
      </c>
      <c r="B521" s="13" t="s">
        <v>614</v>
      </c>
      <c r="C521" s="14">
        <v>507</v>
      </c>
      <c r="D521" s="16">
        <v>0</v>
      </c>
      <c r="E521" s="16">
        <v>0</v>
      </c>
      <c r="F521" s="16">
        <v>0</v>
      </c>
      <c r="G521" s="16">
        <v>0</v>
      </c>
      <c r="H521" s="16">
        <v>0</v>
      </c>
      <c r="I521" s="16">
        <v>0</v>
      </c>
      <c r="J521" s="85">
        <v>0</v>
      </c>
      <c r="K521" s="110">
        <f t="shared" si="143"/>
        <v>0</v>
      </c>
      <c r="L521" s="104">
        <f>K521-[1]PRRAS!$E520</f>
        <v>0</v>
      </c>
    </row>
    <row r="522" spans="1:12" s="7" customFormat="1" ht="14.1" customHeight="1" x14ac:dyDescent="0.2">
      <c r="A522" s="63">
        <v>5154</v>
      </c>
      <c r="B522" s="13" t="s">
        <v>615</v>
      </c>
      <c r="C522" s="14">
        <v>508</v>
      </c>
      <c r="D522" s="16">
        <v>0</v>
      </c>
      <c r="E522" s="16">
        <v>0</v>
      </c>
      <c r="F522" s="16">
        <v>0</v>
      </c>
      <c r="G522" s="16">
        <v>0</v>
      </c>
      <c r="H522" s="16">
        <v>0</v>
      </c>
      <c r="I522" s="16">
        <v>0</v>
      </c>
      <c r="J522" s="85">
        <v>0</v>
      </c>
      <c r="K522" s="110">
        <f t="shared" si="143"/>
        <v>0</v>
      </c>
      <c r="L522" s="104">
        <f>K522-[1]PRRAS!$E521</f>
        <v>0</v>
      </c>
    </row>
    <row r="523" spans="1:12" s="7" customFormat="1" ht="14.1" customHeight="1" x14ac:dyDescent="0.2">
      <c r="A523" s="63">
        <v>5155</v>
      </c>
      <c r="B523" s="13" t="s">
        <v>616</v>
      </c>
      <c r="C523" s="14">
        <v>509</v>
      </c>
      <c r="D523" s="16">
        <v>0</v>
      </c>
      <c r="E523" s="16">
        <v>0</v>
      </c>
      <c r="F523" s="16">
        <v>0</v>
      </c>
      <c r="G523" s="16">
        <v>0</v>
      </c>
      <c r="H523" s="16">
        <v>0</v>
      </c>
      <c r="I523" s="16">
        <v>0</v>
      </c>
      <c r="J523" s="85">
        <v>0</v>
      </c>
      <c r="K523" s="110">
        <f t="shared" si="143"/>
        <v>0</v>
      </c>
      <c r="L523" s="104">
        <f>K523-[1]PRRAS!$E522</f>
        <v>0</v>
      </c>
    </row>
    <row r="524" spans="1:12" s="7" customFormat="1" ht="14.1" customHeight="1" x14ac:dyDescent="0.2">
      <c r="A524" s="63">
        <v>5156</v>
      </c>
      <c r="B524" s="13" t="s">
        <v>617</v>
      </c>
      <c r="C524" s="14">
        <v>510</v>
      </c>
      <c r="D524" s="16">
        <v>0</v>
      </c>
      <c r="E524" s="16">
        <v>0</v>
      </c>
      <c r="F524" s="16">
        <v>0</v>
      </c>
      <c r="G524" s="16">
        <v>0</v>
      </c>
      <c r="H524" s="16">
        <v>0</v>
      </c>
      <c r="I524" s="16">
        <v>0</v>
      </c>
      <c r="J524" s="85">
        <v>0</v>
      </c>
      <c r="K524" s="110">
        <f t="shared" si="143"/>
        <v>0</v>
      </c>
      <c r="L524" s="104">
        <f>K524-[1]PRRAS!$E523</f>
        <v>0</v>
      </c>
    </row>
    <row r="525" spans="1:12" s="7" customFormat="1" ht="14.1" customHeight="1" x14ac:dyDescent="0.2">
      <c r="A525" s="63">
        <v>5157</v>
      </c>
      <c r="B525" s="13" t="s">
        <v>618</v>
      </c>
      <c r="C525" s="14">
        <v>511</v>
      </c>
      <c r="D525" s="16">
        <v>0</v>
      </c>
      <c r="E525" s="16">
        <v>0</v>
      </c>
      <c r="F525" s="16">
        <v>0</v>
      </c>
      <c r="G525" s="16">
        <v>0</v>
      </c>
      <c r="H525" s="16">
        <v>0</v>
      </c>
      <c r="I525" s="16">
        <v>0</v>
      </c>
      <c r="J525" s="85">
        <v>0</v>
      </c>
      <c r="K525" s="110">
        <f t="shared" si="143"/>
        <v>0</v>
      </c>
      <c r="L525" s="104">
        <f>K525-[1]PRRAS!$E524</f>
        <v>0</v>
      </c>
    </row>
    <row r="526" spans="1:12" s="7" customFormat="1" ht="14.1" customHeight="1" x14ac:dyDescent="0.2">
      <c r="A526" s="63">
        <v>5158</v>
      </c>
      <c r="B526" s="13" t="s">
        <v>619</v>
      </c>
      <c r="C526" s="14">
        <v>512</v>
      </c>
      <c r="D526" s="16">
        <v>0</v>
      </c>
      <c r="E526" s="16">
        <v>0</v>
      </c>
      <c r="F526" s="16">
        <v>0</v>
      </c>
      <c r="G526" s="16">
        <v>0</v>
      </c>
      <c r="H526" s="16">
        <v>0</v>
      </c>
      <c r="I526" s="16">
        <v>0</v>
      </c>
      <c r="J526" s="85">
        <v>0</v>
      </c>
      <c r="K526" s="110">
        <f t="shared" ref="K526:K589" si="161">SUM(D526:J526)</f>
        <v>0</v>
      </c>
      <c r="L526" s="104">
        <f>K526-[1]PRRAS!$E525</f>
        <v>0</v>
      </c>
    </row>
    <row r="527" spans="1:12" s="7" customFormat="1" ht="14.1" customHeight="1" x14ac:dyDescent="0.2">
      <c r="A527" s="63">
        <v>516</v>
      </c>
      <c r="B527" s="17" t="s">
        <v>620</v>
      </c>
      <c r="C527" s="14">
        <v>513</v>
      </c>
      <c r="D527" s="15">
        <f t="shared" ref="D527:K527" si="162">SUM(D528:D531)</f>
        <v>0</v>
      </c>
      <c r="E527" s="15">
        <f t="shared" si="162"/>
        <v>0</v>
      </c>
      <c r="F527" s="15">
        <f t="shared" si="162"/>
        <v>0</v>
      </c>
      <c r="G527" s="15">
        <f t="shared" si="162"/>
        <v>0</v>
      </c>
      <c r="H527" s="15">
        <f t="shared" si="162"/>
        <v>0</v>
      </c>
      <c r="I527" s="15">
        <f t="shared" si="162"/>
        <v>0</v>
      </c>
      <c r="J527" s="84">
        <f t="shared" si="162"/>
        <v>0</v>
      </c>
      <c r="K527" s="109">
        <f t="shared" si="162"/>
        <v>0</v>
      </c>
      <c r="L527" s="104">
        <f>K527-[1]PRRAS!$E526</f>
        <v>0</v>
      </c>
    </row>
    <row r="528" spans="1:12" s="7" customFormat="1" ht="14.1" customHeight="1" x14ac:dyDescent="0.2">
      <c r="A528" s="63">
        <v>5163</v>
      </c>
      <c r="B528" s="13" t="s">
        <v>621</v>
      </c>
      <c r="C528" s="14">
        <v>514</v>
      </c>
      <c r="D528" s="16">
        <v>0</v>
      </c>
      <c r="E528" s="16">
        <v>0</v>
      </c>
      <c r="F528" s="16">
        <v>0</v>
      </c>
      <c r="G528" s="16">
        <v>0</v>
      </c>
      <c r="H528" s="16">
        <v>0</v>
      </c>
      <c r="I528" s="16">
        <v>0</v>
      </c>
      <c r="J528" s="85">
        <v>0</v>
      </c>
      <c r="K528" s="110">
        <f t="shared" si="161"/>
        <v>0</v>
      </c>
      <c r="L528" s="104">
        <f>K528-[1]PRRAS!$E527</f>
        <v>0</v>
      </c>
    </row>
    <row r="529" spans="1:12" s="7" customFormat="1" ht="14.1" customHeight="1" x14ac:dyDescent="0.2">
      <c r="A529" s="63">
        <v>5164</v>
      </c>
      <c r="B529" s="13" t="s">
        <v>622</v>
      </c>
      <c r="C529" s="14">
        <v>515</v>
      </c>
      <c r="D529" s="16">
        <v>0</v>
      </c>
      <c r="E529" s="16">
        <v>0</v>
      </c>
      <c r="F529" s="16">
        <v>0</v>
      </c>
      <c r="G529" s="16">
        <v>0</v>
      </c>
      <c r="H529" s="16">
        <v>0</v>
      </c>
      <c r="I529" s="16">
        <v>0</v>
      </c>
      <c r="J529" s="85">
        <v>0</v>
      </c>
      <c r="K529" s="110">
        <f t="shared" si="161"/>
        <v>0</v>
      </c>
      <c r="L529" s="104">
        <f>K529-[1]PRRAS!$E528</f>
        <v>0</v>
      </c>
    </row>
    <row r="530" spans="1:12" s="7" customFormat="1" ht="14.1" customHeight="1" x14ac:dyDescent="0.2">
      <c r="A530" s="63">
        <v>5165</v>
      </c>
      <c r="B530" s="13" t="s">
        <v>623</v>
      </c>
      <c r="C530" s="14">
        <v>516</v>
      </c>
      <c r="D530" s="16">
        <v>0</v>
      </c>
      <c r="E530" s="16">
        <v>0</v>
      </c>
      <c r="F530" s="16">
        <v>0</v>
      </c>
      <c r="G530" s="16">
        <v>0</v>
      </c>
      <c r="H530" s="16">
        <v>0</v>
      </c>
      <c r="I530" s="16">
        <v>0</v>
      </c>
      <c r="J530" s="85">
        <v>0</v>
      </c>
      <c r="K530" s="110">
        <f t="shared" si="161"/>
        <v>0</v>
      </c>
      <c r="L530" s="104">
        <f>K530-[1]PRRAS!$E529</f>
        <v>0</v>
      </c>
    </row>
    <row r="531" spans="1:12" s="7" customFormat="1" ht="14.1" customHeight="1" x14ac:dyDescent="0.2">
      <c r="A531" s="63">
        <v>5166</v>
      </c>
      <c r="B531" s="13" t="s">
        <v>624</v>
      </c>
      <c r="C531" s="14">
        <v>517</v>
      </c>
      <c r="D531" s="16">
        <v>0</v>
      </c>
      <c r="E531" s="16">
        <v>0</v>
      </c>
      <c r="F531" s="16">
        <v>0</v>
      </c>
      <c r="G531" s="16">
        <v>0</v>
      </c>
      <c r="H531" s="16">
        <v>0</v>
      </c>
      <c r="I531" s="16">
        <v>0</v>
      </c>
      <c r="J531" s="85">
        <v>0</v>
      </c>
      <c r="K531" s="110">
        <f t="shared" si="161"/>
        <v>0</v>
      </c>
      <c r="L531" s="104">
        <f>K531-[1]PRRAS!$E530</f>
        <v>0</v>
      </c>
    </row>
    <row r="532" spans="1:12" s="7" customFormat="1" ht="14.1" customHeight="1" x14ac:dyDescent="0.2">
      <c r="A532" s="63">
        <v>517</v>
      </c>
      <c r="B532" s="13" t="s">
        <v>625</v>
      </c>
      <c r="C532" s="14">
        <v>518</v>
      </c>
      <c r="D532" s="15">
        <f t="shared" ref="D532:K532" si="163">SUM(D533:D539)</f>
        <v>0</v>
      </c>
      <c r="E532" s="15">
        <f t="shared" si="163"/>
        <v>0</v>
      </c>
      <c r="F532" s="15">
        <f t="shared" si="163"/>
        <v>0</v>
      </c>
      <c r="G532" s="15">
        <f t="shared" si="163"/>
        <v>0</v>
      </c>
      <c r="H532" s="15">
        <f t="shared" si="163"/>
        <v>0</v>
      </c>
      <c r="I532" s="15">
        <f t="shared" si="163"/>
        <v>0</v>
      </c>
      <c r="J532" s="84">
        <f t="shared" si="163"/>
        <v>0</v>
      </c>
      <c r="K532" s="109">
        <f t="shared" si="163"/>
        <v>0</v>
      </c>
      <c r="L532" s="104">
        <f>K532-[1]PRRAS!$E531</f>
        <v>0</v>
      </c>
    </row>
    <row r="533" spans="1:12" s="7" customFormat="1" ht="14.1" customHeight="1" x14ac:dyDescent="0.2">
      <c r="A533" s="63">
        <v>5171</v>
      </c>
      <c r="B533" s="13" t="s">
        <v>626</v>
      </c>
      <c r="C533" s="14">
        <v>519</v>
      </c>
      <c r="D533" s="16">
        <v>0</v>
      </c>
      <c r="E533" s="16">
        <v>0</v>
      </c>
      <c r="F533" s="16">
        <v>0</v>
      </c>
      <c r="G533" s="16">
        <v>0</v>
      </c>
      <c r="H533" s="16">
        <v>0</v>
      </c>
      <c r="I533" s="16">
        <v>0</v>
      </c>
      <c r="J533" s="85">
        <v>0</v>
      </c>
      <c r="K533" s="110">
        <f t="shared" si="161"/>
        <v>0</v>
      </c>
      <c r="L533" s="104">
        <f>K533-[1]PRRAS!$E532</f>
        <v>0</v>
      </c>
    </row>
    <row r="534" spans="1:12" s="7" customFormat="1" ht="14.1" customHeight="1" x14ac:dyDescent="0.2">
      <c r="A534" s="63">
        <v>5172</v>
      </c>
      <c r="B534" s="13" t="s">
        <v>627</v>
      </c>
      <c r="C534" s="14">
        <v>520</v>
      </c>
      <c r="D534" s="16">
        <v>0</v>
      </c>
      <c r="E534" s="16">
        <v>0</v>
      </c>
      <c r="F534" s="16">
        <v>0</v>
      </c>
      <c r="G534" s="16">
        <v>0</v>
      </c>
      <c r="H534" s="16">
        <v>0</v>
      </c>
      <c r="I534" s="16">
        <v>0</v>
      </c>
      <c r="J534" s="85">
        <v>0</v>
      </c>
      <c r="K534" s="110">
        <f t="shared" si="161"/>
        <v>0</v>
      </c>
      <c r="L534" s="104">
        <f>K534-[1]PRRAS!$E533</f>
        <v>0</v>
      </c>
    </row>
    <row r="535" spans="1:12" s="7" customFormat="1" ht="14.1" customHeight="1" x14ac:dyDescent="0.2">
      <c r="A535" s="63">
        <v>5173</v>
      </c>
      <c r="B535" s="13" t="s">
        <v>628</v>
      </c>
      <c r="C535" s="14">
        <v>521</v>
      </c>
      <c r="D535" s="16">
        <v>0</v>
      </c>
      <c r="E535" s="16">
        <v>0</v>
      </c>
      <c r="F535" s="16">
        <v>0</v>
      </c>
      <c r="G535" s="16">
        <v>0</v>
      </c>
      <c r="H535" s="16">
        <v>0</v>
      </c>
      <c r="I535" s="16">
        <v>0</v>
      </c>
      <c r="J535" s="85">
        <v>0</v>
      </c>
      <c r="K535" s="110">
        <f t="shared" si="161"/>
        <v>0</v>
      </c>
      <c r="L535" s="104">
        <f>K535-[1]PRRAS!$E534</f>
        <v>0</v>
      </c>
    </row>
    <row r="536" spans="1:12" s="7" customFormat="1" ht="14.1" customHeight="1" x14ac:dyDescent="0.2">
      <c r="A536" s="63">
        <v>5174</v>
      </c>
      <c r="B536" s="13" t="s">
        <v>629</v>
      </c>
      <c r="C536" s="14">
        <v>522</v>
      </c>
      <c r="D536" s="16">
        <v>0</v>
      </c>
      <c r="E536" s="16">
        <v>0</v>
      </c>
      <c r="F536" s="16">
        <v>0</v>
      </c>
      <c r="G536" s="16">
        <v>0</v>
      </c>
      <c r="H536" s="16">
        <v>0</v>
      </c>
      <c r="I536" s="16">
        <v>0</v>
      </c>
      <c r="J536" s="85">
        <v>0</v>
      </c>
      <c r="K536" s="110">
        <f t="shared" si="161"/>
        <v>0</v>
      </c>
      <c r="L536" s="104">
        <f>K536-[1]PRRAS!$E535</f>
        <v>0</v>
      </c>
    </row>
    <row r="537" spans="1:12" s="7" customFormat="1" ht="14.1" customHeight="1" x14ac:dyDescent="0.2">
      <c r="A537" s="63">
        <v>5175</v>
      </c>
      <c r="B537" s="13" t="s">
        <v>630</v>
      </c>
      <c r="C537" s="14">
        <v>523</v>
      </c>
      <c r="D537" s="16">
        <v>0</v>
      </c>
      <c r="E537" s="16">
        <v>0</v>
      </c>
      <c r="F537" s="16">
        <v>0</v>
      </c>
      <c r="G537" s="16">
        <v>0</v>
      </c>
      <c r="H537" s="16">
        <v>0</v>
      </c>
      <c r="I537" s="16">
        <v>0</v>
      </c>
      <c r="J537" s="85">
        <v>0</v>
      </c>
      <c r="K537" s="110">
        <f t="shared" si="161"/>
        <v>0</v>
      </c>
      <c r="L537" s="104">
        <f>K537-[1]PRRAS!$E536</f>
        <v>0</v>
      </c>
    </row>
    <row r="538" spans="1:12" s="7" customFormat="1" ht="14.1" customHeight="1" x14ac:dyDescent="0.2">
      <c r="A538" s="63">
        <v>5176</v>
      </c>
      <c r="B538" s="13" t="s">
        <v>631</v>
      </c>
      <c r="C538" s="14">
        <v>524</v>
      </c>
      <c r="D538" s="16">
        <v>0</v>
      </c>
      <c r="E538" s="16">
        <v>0</v>
      </c>
      <c r="F538" s="16">
        <v>0</v>
      </c>
      <c r="G538" s="16">
        <v>0</v>
      </c>
      <c r="H538" s="16">
        <v>0</v>
      </c>
      <c r="I538" s="16">
        <v>0</v>
      </c>
      <c r="J538" s="85">
        <v>0</v>
      </c>
      <c r="K538" s="110">
        <f t="shared" si="161"/>
        <v>0</v>
      </c>
      <c r="L538" s="104">
        <f>K538-[1]PRRAS!$E537</f>
        <v>0</v>
      </c>
    </row>
    <row r="539" spans="1:12" s="7" customFormat="1" ht="14.1" customHeight="1" x14ac:dyDescent="0.2">
      <c r="A539" s="63">
        <v>5177</v>
      </c>
      <c r="B539" s="13" t="s">
        <v>632</v>
      </c>
      <c r="C539" s="14">
        <v>525</v>
      </c>
      <c r="D539" s="16">
        <v>0</v>
      </c>
      <c r="E539" s="16">
        <v>0</v>
      </c>
      <c r="F539" s="16">
        <v>0</v>
      </c>
      <c r="G539" s="16">
        <v>0</v>
      </c>
      <c r="H539" s="16">
        <v>0</v>
      </c>
      <c r="I539" s="16">
        <v>0</v>
      </c>
      <c r="J539" s="85">
        <v>0</v>
      </c>
      <c r="K539" s="110">
        <f t="shared" si="161"/>
        <v>0</v>
      </c>
      <c r="L539" s="104">
        <f>K539-[1]PRRAS!$E538</f>
        <v>0</v>
      </c>
    </row>
    <row r="540" spans="1:12" s="7" customFormat="1" ht="14.1" customHeight="1" x14ac:dyDescent="0.2">
      <c r="A540" s="63">
        <v>52</v>
      </c>
      <c r="B540" s="13" t="s">
        <v>633</v>
      </c>
      <c r="C540" s="14">
        <v>526</v>
      </c>
      <c r="D540" s="15">
        <f t="shared" ref="D540:K540" si="164">D541+D544+D547+D550</f>
        <v>0</v>
      </c>
      <c r="E540" s="15">
        <f t="shared" si="164"/>
        <v>0</v>
      </c>
      <c r="F540" s="15">
        <f t="shared" si="164"/>
        <v>0</v>
      </c>
      <c r="G540" s="15">
        <f t="shared" si="164"/>
        <v>0</v>
      </c>
      <c r="H540" s="15">
        <f t="shared" si="164"/>
        <v>0</v>
      </c>
      <c r="I540" s="15">
        <f t="shared" si="164"/>
        <v>0</v>
      </c>
      <c r="J540" s="84">
        <f t="shared" si="164"/>
        <v>0</v>
      </c>
      <c r="K540" s="109">
        <f t="shared" si="164"/>
        <v>0</v>
      </c>
      <c r="L540" s="104">
        <f>K540-[1]PRRAS!$E539</f>
        <v>0</v>
      </c>
    </row>
    <row r="541" spans="1:12" s="7" customFormat="1" ht="14.1" customHeight="1" x14ac:dyDescent="0.2">
      <c r="A541" s="63">
        <v>521</v>
      </c>
      <c r="B541" s="13" t="s">
        <v>634</v>
      </c>
      <c r="C541" s="14">
        <v>527</v>
      </c>
      <c r="D541" s="15">
        <f t="shared" ref="D541:K541" si="165">SUM(D542:D543)</f>
        <v>0</v>
      </c>
      <c r="E541" s="15">
        <f t="shared" si="165"/>
        <v>0</v>
      </c>
      <c r="F541" s="15">
        <f t="shared" si="165"/>
        <v>0</v>
      </c>
      <c r="G541" s="15">
        <f t="shared" si="165"/>
        <v>0</v>
      </c>
      <c r="H541" s="15">
        <f t="shared" si="165"/>
        <v>0</v>
      </c>
      <c r="I541" s="15">
        <f t="shared" si="165"/>
        <v>0</v>
      </c>
      <c r="J541" s="84">
        <f t="shared" si="165"/>
        <v>0</v>
      </c>
      <c r="K541" s="109">
        <f t="shared" si="165"/>
        <v>0</v>
      </c>
      <c r="L541" s="104">
        <f>K541-[1]PRRAS!$E540</f>
        <v>0</v>
      </c>
    </row>
    <row r="542" spans="1:12" s="7" customFormat="1" ht="14.1" customHeight="1" x14ac:dyDescent="0.2">
      <c r="A542" s="63">
        <v>5211</v>
      </c>
      <c r="B542" s="13" t="s">
        <v>635</v>
      </c>
      <c r="C542" s="14">
        <v>528</v>
      </c>
      <c r="D542" s="16">
        <v>0</v>
      </c>
      <c r="E542" s="16">
        <v>0</v>
      </c>
      <c r="F542" s="16">
        <v>0</v>
      </c>
      <c r="G542" s="16">
        <v>0</v>
      </c>
      <c r="H542" s="16">
        <v>0</v>
      </c>
      <c r="I542" s="16">
        <v>0</v>
      </c>
      <c r="J542" s="85">
        <v>0</v>
      </c>
      <c r="K542" s="110">
        <f t="shared" si="161"/>
        <v>0</v>
      </c>
      <c r="L542" s="104">
        <f>K542-[1]PRRAS!$E541</f>
        <v>0</v>
      </c>
    </row>
    <row r="543" spans="1:12" s="7" customFormat="1" ht="14.1" customHeight="1" x14ac:dyDescent="0.2">
      <c r="A543" s="63">
        <v>5212</v>
      </c>
      <c r="B543" s="13" t="s">
        <v>636</v>
      </c>
      <c r="C543" s="14">
        <v>529</v>
      </c>
      <c r="D543" s="16">
        <v>0</v>
      </c>
      <c r="E543" s="16">
        <v>0</v>
      </c>
      <c r="F543" s="16">
        <v>0</v>
      </c>
      <c r="G543" s="16">
        <v>0</v>
      </c>
      <c r="H543" s="16">
        <v>0</v>
      </c>
      <c r="I543" s="16">
        <v>0</v>
      </c>
      <c r="J543" s="85">
        <v>0</v>
      </c>
      <c r="K543" s="110">
        <f t="shared" si="161"/>
        <v>0</v>
      </c>
      <c r="L543" s="104">
        <f>K543-[1]PRRAS!$E542</f>
        <v>0</v>
      </c>
    </row>
    <row r="544" spans="1:12" s="7" customFormat="1" ht="14.1" customHeight="1" x14ac:dyDescent="0.2">
      <c r="A544" s="63">
        <v>522</v>
      </c>
      <c r="B544" s="13" t="s">
        <v>637</v>
      </c>
      <c r="C544" s="14">
        <v>530</v>
      </c>
      <c r="D544" s="15">
        <f t="shared" ref="D544:K544" si="166">SUM(D545:D546)</f>
        <v>0</v>
      </c>
      <c r="E544" s="15">
        <f t="shared" si="166"/>
        <v>0</v>
      </c>
      <c r="F544" s="15">
        <f t="shared" si="166"/>
        <v>0</v>
      </c>
      <c r="G544" s="15">
        <f t="shared" si="166"/>
        <v>0</v>
      </c>
      <c r="H544" s="15">
        <f t="shared" si="166"/>
        <v>0</v>
      </c>
      <c r="I544" s="15">
        <f t="shared" si="166"/>
        <v>0</v>
      </c>
      <c r="J544" s="84">
        <f t="shared" si="166"/>
        <v>0</v>
      </c>
      <c r="K544" s="109">
        <f t="shared" si="166"/>
        <v>0</v>
      </c>
      <c r="L544" s="104">
        <f>K544-[1]PRRAS!$E543</f>
        <v>0</v>
      </c>
    </row>
    <row r="545" spans="1:12" s="7" customFormat="1" ht="14.1" customHeight="1" x14ac:dyDescent="0.2">
      <c r="A545" s="63">
        <v>5221</v>
      </c>
      <c r="B545" s="13" t="s">
        <v>532</v>
      </c>
      <c r="C545" s="14">
        <v>531</v>
      </c>
      <c r="D545" s="16">
        <v>0</v>
      </c>
      <c r="E545" s="16">
        <v>0</v>
      </c>
      <c r="F545" s="16">
        <v>0</v>
      </c>
      <c r="G545" s="16">
        <v>0</v>
      </c>
      <c r="H545" s="16">
        <v>0</v>
      </c>
      <c r="I545" s="16">
        <v>0</v>
      </c>
      <c r="J545" s="85">
        <v>0</v>
      </c>
      <c r="K545" s="110">
        <f t="shared" si="161"/>
        <v>0</v>
      </c>
      <c r="L545" s="104">
        <f>K545-[1]PRRAS!$E544</f>
        <v>0</v>
      </c>
    </row>
    <row r="546" spans="1:12" s="7" customFormat="1" ht="14.1" customHeight="1" x14ac:dyDescent="0.2">
      <c r="A546" s="63">
        <v>5222</v>
      </c>
      <c r="B546" s="13" t="s">
        <v>533</v>
      </c>
      <c r="C546" s="14">
        <v>532</v>
      </c>
      <c r="D546" s="16">
        <v>0</v>
      </c>
      <c r="E546" s="16">
        <v>0</v>
      </c>
      <c r="F546" s="16">
        <v>0</v>
      </c>
      <c r="G546" s="16">
        <v>0</v>
      </c>
      <c r="H546" s="16">
        <v>0</v>
      </c>
      <c r="I546" s="16">
        <v>0</v>
      </c>
      <c r="J546" s="85">
        <v>0</v>
      </c>
      <c r="K546" s="110">
        <f t="shared" si="161"/>
        <v>0</v>
      </c>
      <c r="L546" s="104">
        <f>K546-[1]PRRAS!$E545</f>
        <v>0</v>
      </c>
    </row>
    <row r="547" spans="1:12" s="7" customFormat="1" ht="14.1" customHeight="1" x14ac:dyDescent="0.2">
      <c r="A547" s="63">
        <v>523</v>
      </c>
      <c r="B547" s="13" t="s">
        <v>638</v>
      </c>
      <c r="C547" s="14">
        <v>533</v>
      </c>
      <c r="D547" s="15">
        <f t="shared" ref="D547:K547" si="167">SUM(D548:D549)</f>
        <v>0</v>
      </c>
      <c r="E547" s="15">
        <f t="shared" si="167"/>
        <v>0</v>
      </c>
      <c r="F547" s="15">
        <f t="shared" si="167"/>
        <v>0</v>
      </c>
      <c r="G547" s="15">
        <f t="shared" si="167"/>
        <v>0</v>
      </c>
      <c r="H547" s="15">
        <f t="shared" si="167"/>
        <v>0</v>
      </c>
      <c r="I547" s="15">
        <f t="shared" si="167"/>
        <v>0</v>
      </c>
      <c r="J547" s="84">
        <f t="shared" si="167"/>
        <v>0</v>
      </c>
      <c r="K547" s="109">
        <f t="shared" si="167"/>
        <v>0</v>
      </c>
      <c r="L547" s="104">
        <f>K547-[1]PRRAS!$E546</f>
        <v>0</v>
      </c>
    </row>
    <row r="548" spans="1:12" s="7" customFormat="1" ht="14.1" customHeight="1" x14ac:dyDescent="0.2">
      <c r="A548" s="63">
        <v>5231</v>
      </c>
      <c r="B548" s="13" t="s">
        <v>535</v>
      </c>
      <c r="C548" s="14">
        <v>534</v>
      </c>
      <c r="D548" s="16">
        <v>0</v>
      </c>
      <c r="E548" s="16">
        <v>0</v>
      </c>
      <c r="F548" s="16">
        <v>0</v>
      </c>
      <c r="G548" s="16">
        <v>0</v>
      </c>
      <c r="H548" s="16">
        <v>0</v>
      </c>
      <c r="I548" s="16">
        <v>0</v>
      </c>
      <c r="J548" s="85">
        <v>0</v>
      </c>
      <c r="K548" s="110">
        <f t="shared" si="161"/>
        <v>0</v>
      </c>
      <c r="L548" s="104">
        <f>K548-[1]PRRAS!$E547</f>
        <v>0</v>
      </c>
    </row>
    <row r="549" spans="1:12" s="7" customFormat="1" ht="14.1" customHeight="1" x14ac:dyDescent="0.2">
      <c r="A549" s="63">
        <v>5232</v>
      </c>
      <c r="B549" s="13" t="s">
        <v>536</v>
      </c>
      <c r="C549" s="14">
        <v>535</v>
      </c>
      <c r="D549" s="16">
        <v>0</v>
      </c>
      <c r="E549" s="16">
        <v>0</v>
      </c>
      <c r="F549" s="16">
        <v>0</v>
      </c>
      <c r="G549" s="16">
        <v>0</v>
      </c>
      <c r="H549" s="16">
        <v>0</v>
      </c>
      <c r="I549" s="16">
        <v>0</v>
      </c>
      <c r="J549" s="85">
        <v>0</v>
      </c>
      <c r="K549" s="110">
        <f t="shared" si="161"/>
        <v>0</v>
      </c>
      <c r="L549" s="104">
        <f>K549-[1]PRRAS!$E548</f>
        <v>0</v>
      </c>
    </row>
    <row r="550" spans="1:12" s="7" customFormat="1" ht="14.1" customHeight="1" x14ac:dyDescent="0.2">
      <c r="A550" s="63">
        <v>524</v>
      </c>
      <c r="B550" s="13" t="s">
        <v>639</v>
      </c>
      <c r="C550" s="14">
        <v>536</v>
      </c>
      <c r="D550" s="15">
        <f t="shared" ref="D550:K550" si="168">SUM(D551:D552)</f>
        <v>0</v>
      </c>
      <c r="E550" s="15">
        <f t="shared" si="168"/>
        <v>0</v>
      </c>
      <c r="F550" s="15">
        <f t="shared" si="168"/>
        <v>0</v>
      </c>
      <c r="G550" s="15">
        <f t="shared" si="168"/>
        <v>0</v>
      </c>
      <c r="H550" s="15">
        <f t="shared" si="168"/>
        <v>0</v>
      </c>
      <c r="I550" s="15">
        <f t="shared" si="168"/>
        <v>0</v>
      </c>
      <c r="J550" s="84">
        <f t="shared" si="168"/>
        <v>0</v>
      </c>
      <c r="K550" s="109">
        <f t="shared" si="168"/>
        <v>0</v>
      </c>
      <c r="L550" s="104">
        <f>K550-[1]PRRAS!$E549</f>
        <v>0</v>
      </c>
    </row>
    <row r="551" spans="1:12" s="7" customFormat="1" ht="14.1" customHeight="1" x14ac:dyDescent="0.2">
      <c r="A551" s="65">
        <v>5241</v>
      </c>
      <c r="B551" s="13" t="s">
        <v>640</v>
      </c>
      <c r="C551" s="14">
        <v>537</v>
      </c>
      <c r="D551" s="16">
        <v>0</v>
      </c>
      <c r="E551" s="16">
        <v>0</v>
      </c>
      <c r="F551" s="16">
        <v>0</v>
      </c>
      <c r="G551" s="16">
        <v>0</v>
      </c>
      <c r="H551" s="16">
        <v>0</v>
      </c>
      <c r="I551" s="16">
        <v>0</v>
      </c>
      <c r="J551" s="85">
        <v>0</v>
      </c>
      <c r="K551" s="110">
        <f t="shared" si="161"/>
        <v>0</v>
      </c>
      <c r="L551" s="104">
        <f>K551-[1]PRRAS!$E550</f>
        <v>0</v>
      </c>
    </row>
    <row r="552" spans="1:12" s="7" customFormat="1" ht="14.1" customHeight="1" x14ac:dyDescent="0.2">
      <c r="A552" s="65">
        <v>5242</v>
      </c>
      <c r="B552" s="13" t="s">
        <v>596</v>
      </c>
      <c r="C552" s="14">
        <v>538</v>
      </c>
      <c r="D552" s="16">
        <v>0</v>
      </c>
      <c r="E552" s="16">
        <v>0</v>
      </c>
      <c r="F552" s="16">
        <v>0</v>
      </c>
      <c r="G552" s="16">
        <v>0</v>
      </c>
      <c r="H552" s="16">
        <v>0</v>
      </c>
      <c r="I552" s="16">
        <v>0</v>
      </c>
      <c r="J552" s="85">
        <v>0</v>
      </c>
      <c r="K552" s="110">
        <f t="shared" si="161"/>
        <v>0</v>
      </c>
      <c r="L552" s="104">
        <f>K552-[1]PRRAS!$E551</f>
        <v>0</v>
      </c>
    </row>
    <row r="553" spans="1:12" s="7" customFormat="1" ht="14.1" customHeight="1" x14ac:dyDescent="0.2">
      <c r="A553" s="63">
        <v>53</v>
      </c>
      <c r="B553" s="13" t="s">
        <v>641</v>
      </c>
      <c r="C553" s="14">
        <v>539</v>
      </c>
      <c r="D553" s="15">
        <f t="shared" ref="D553:K553" si="169">D554+D558+D560+D563</f>
        <v>0</v>
      </c>
      <c r="E553" s="15">
        <f t="shared" si="169"/>
        <v>0</v>
      </c>
      <c r="F553" s="15">
        <f t="shared" si="169"/>
        <v>0</v>
      </c>
      <c r="G553" s="15">
        <f t="shared" si="169"/>
        <v>0</v>
      </c>
      <c r="H553" s="15">
        <f t="shared" si="169"/>
        <v>0</v>
      </c>
      <c r="I553" s="15">
        <f t="shared" si="169"/>
        <v>0</v>
      </c>
      <c r="J553" s="84">
        <f t="shared" si="169"/>
        <v>0</v>
      </c>
      <c r="K553" s="109">
        <f t="shared" si="169"/>
        <v>0</v>
      </c>
      <c r="L553" s="104">
        <f>K553-[1]PRRAS!$E552</f>
        <v>0</v>
      </c>
    </row>
    <row r="554" spans="1:12" s="7" customFormat="1" ht="14.1" customHeight="1" x14ac:dyDescent="0.2">
      <c r="A554" s="63">
        <v>531</v>
      </c>
      <c r="B554" s="17" t="s">
        <v>642</v>
      </c>
      <c r="C554" s="14">
        <v>540</v>
      </c>
      <c r="D554" s="15">
        <f t="shared" ref="D554:K554" si="170">SUM(D555:D557)</f>
        <v>0</v>
      </c>
      <c r="E554" s="15">
        <f t="shared" si="170"/>
        <v>0</v>
      </c>
      <c r="F554" s="15">
        <f t="shared" si="170"/>
        <v>0</v>
      </c>
      <c r="G554" s="15">
        <f t="shared" si="170"/>
        <v>0</v>
      </c>
      <c r="H554" s="15">
        <f t="shared" si="170"/>
        <v>0</v>
      </c>
      <c r="I554" s="15">
        <f t="shared" si="170"/>
        <v>0</v>
      </c>
      <c r="J554" s="84">
        <f t="shared" si="170"/>
        <v>0</v>
      </c>
      <c r="K554" s="109">
        <f t="shared" si="170"/>
        <v>0</v>
      </c>
      <c r="L554" s="104">
        <f>K554-[1]PRRAS!$E553</f>
        <v>0</v>
      </c>
    </row>
    <row r="555" spans="1:12" s="7" customFormat="1" ht="14.1" customHeight="1" x14ac:dyDescent="0.2">
      <c r="A555" s="63">
        <v>5312</v>
      </c>
      <c r="B555" s="13" t="s">
        <v>542</v>
      </c>
      <c r="C555" s="14">
        <v>541</v>
      </c>
      <c r="D555" s="16">
        <v>0</v>
      </c>
      <c r="E555" s="16">
        <v>0</v>
      </c>
      <c r="F555" s="16">
        <v>0</v>
      </c>
      <c r="G555" s="16">
        <v>0</v>
      </c>
      <c r="H555" s="16">
        <v>0</v>
      </c>
      <c r="I555" s="16">
        <v>0</v>
      </c>
      <c r="J555" s="85">
        <v>0</v>
      </c>
      <c r="K555" s="110">
        <f t="shared" si="161"/>
        <v>0</v>
      </c>
      <c r="L555" s="104">
        <f>K555-[1]PRRAS!$E554</f>
        <v>0</v>
      </c>
    </row>
    <row r="556" spans="1:12" s="7" customFormat="1" ht="14.1" customHeight="1" x14ac:dyDescent="0.2">
      <c r="A556" s="63">
        <v>5313</v>
      </c>
      <c r="B556" s="13" t="s">
        <v>543</v>
      </c>
      <c r="C556" s="14">
        <v>542</v>
      </c>
      <c r="D556" s="16">
        <v>0</v>
      </c>
      <c r="E556" s="16">
        <v>0</v>
      </c>
      <c r="F556" s="16">
        <v>0</v>
      </c>
      <c r="G556" s="16">
        <v>0</v>
      </c>
      <c r="H556" s="16">
        <v>0</v>
      </c>
      <c r="I556" s="16">
        <v>0</v>
      </c>
      <c r="J556" s="85">
        <v>0</v>
      </c>
      <c r="K556" s="110">
        <f t="shared" si="161"/>
        <v>0</v>
      </c>
      <c r="L556" s="104">
        <f>K556-[1]PRRAS!$E555</f>
        <v>0</v>
      </c>
    </row>
    <row r="557" spans="1:12" s="7" customFormat="1" ht="14.1" customHeight="1" x14ac:dyDescent="0.2">
      <c r="A557" s="63">
        <v>5314</v>
      </c>
      <c r="B557" s="13" t="s">
        <v>544</v>
      </c>
      <c r="C557" s="14">
        <v>543</v>
      </c>
      <c r="D557" s="16">
        <v>0</v>
      </c>
      <c r="E557" s="16">
        <v>0</v>
      </c>
      <c r="F557" s="16">
        <v>0</v>
      </c>
      <c r="G557" s="16">
        <v>0</v>
      </c>
      <c r="H557" s="16">
        <v>0</v>
      </c>
      <c r="I557" s="16">
        <v>0</v>
      </c>
      <c r="J557" s="85">
        <v>0</v>
      </c>
      <c r="K557" s="110">
        <f t="shared" si="161"/>
        <v>0</v>
      </c>
      <c r="L557" s="104">
        <f>K557-[1]PRRAS!$E556</f>
        <v>0</v>
      </c>
    </row>
    <row r="558" spans="1:12" s="7" customFormat="1" ht="14.1" customHeight="1" x14ac:dyDescent="0.2">
      <c r="A558" s="63">
        <v>532</v>
      </c>
      <c r="B558" s="13" t="s">
        <v>643</v>
      </c>
      <c r="C558" s="14">
        <v>544</v>
      </c>
      <c r="D558" s="15">
        <f t="shared" ref="D558:K558" si="171">D559</f>
        <v>0</v>
      </c>
      <c r="E558" s="15">
        <f t="shared" si="171"/>
        <v>0</v>
      </c>
      <c r="F558" s="15">
        <f t="shared" si="171"/>
        <v>0</v>
      </c>
      <c r="G558" s="15">
        <f t="shared" si="171"/>
        <v>0</v>
      </c>
      <c r="H558" s="15">
        <f t="shared" si="171"/>
        <v>0</v>
      </c>
      <c r="I558" s="15">
        <f t="shared" si="171"/>
        <v>0</v>
      </c>
      <c r="J558" s="84">
        <f t="shared" si="171"/>
        <v>0</v>
      </c>
      <c r="K558" s="109">
        <f t="shared" si="171"/>
        <v>0</v>
      </c>
      <c r="L558" s="104">
        <f>K558-[1]PRRAS!$E557</f>
        <v>0</v>
      </c>
    </row>
    <row r="559" spans="1:12" s="7" customFormat="1" ht="14.1" customHeight="1" x14ac:dyDescent="0.2">
      <c r="A559" s="63">
        <v>5321</v>
      </c>
      <c r="B559" s="13" t="s">
        <v>546</v>
      </c>
      <c r="C559" s="14">
        <v>545</v>
      </c>
      <c r="D559" s="16">
        <v>0</v>
      </c>
      <c r="E559" s="16">
        <v>0</v>
      </c>
      <c r="F559" s="16">
        <v>0</v>
      </c>
      <c r="G559" s="16">
        <v>0</v>
      </c>
      <c r="H559" s="16">
        <v>0</v>
      </c>
      <c r="I559" s="16">
        <v>0</v>
      </c>
      <c r="J559" s="85">
        <v>0</v>
      </c>
      <c r="K559" s="110">
        <f t="shared" si="161"/>
        <v>0</v>
      </c>
      <c r="L559" s="104">
        <f>K559-[1]PRRAS!$E558</f>
        <v>0</v>
      </c>
    </row>
    <row r="560" spans="1:12" s="7" customFormat="1" ht="24.95" customHeight="1" x14ac:dyDescent="0.2">
      <c r="A560" s="63">
        <v>533</v>
      </c>
      <c r="B560" s="13" t="s">
        <v>644</v>
      </c>
      <c r="C560" s="14">
        <v>546</v>
      </c>
      <c r="D560" s="15">
        <f t="shared" ref="D560:K560" si="172">SUM(D561:D562)</f>
        <v>0</v>
      </c>
      <c r="E560" s="15">
        <f t="shared" si="172"/>
        <v>0</v>
      </c>
      <c r="F560" s="15">
        <f t="shared" si="172"/>
        <v>0</v>
      </c>
      <c r="G560" s="15">
        <f t="shared" si="172"/>
        <v>0</v>
      </c>
      <c r="H560" s="15">
        <f t="shared" si="172"/>
        <v>0</v>
      </c>
      <c r="I560" s="15">
        <f t="shared" si="172"/>
        <v>0</v>
      </c>
      <c r="J560" s="84">
        <f t="shared" si="172"/>
        <v>0</v>
      </c>
      <c r="K560" s="109">
        <f t="shared" si="172"/>
        <v>0</v>
      </c>
      <c r="L560" s="104">
        <f>K560-[1]PRRAS!$E559</f>
        <v>0</v>
      </c>
    </row>
    <row r="561" spans="1:12" s="7" customFormat="1" ht="14.1" customHeight="1" x14ac:dyDescent="0.2">
      <c r="A561" s="63">
        <v>5331</v>
      </c>
      <c r="B561" s="17" t="s">
        <v>645</v>
      </c>
      <c r="C561" s="14">
        <v>547</v>
      </c>
      <c r="D561" s="16">
        <v>0</v>
      </c>
      <c r="E561" s="16">
        <v>0</v>
      </c>
      <c r="F561" s="16">
        <v>0</v>
      </c>
      <c r="G561" s="16">
        <v>0</v>
      </c>
      <c r="H561" s="16">
        <v>0</v>
      </c>
      <c r="I561" s="16">
        <v>0</v>
      </c>
      <c r="J561" s="85">
        <v>0</v>
      </c>
      <c r="K561" s="110">
        <f t="shared" si="161"/>
        <v>0</v>
      </c>
      <c r="L561" s="104">
        <f>K561-[1]PRRAS!$E560</f>
        <v>0</v>
      </c>
    </row>
    <row r="562" spans="1:12" s="7" customFormat="1" ht="14.1" customHeight="1" x14ac:dyDescent="0.2">
      <c r="A562" s="63">
        <v>5332</v>
      </c>
      <c r="B562" s="13" t="s">
        <v>646</v>
      </c>
      <c r="C562" s="14">
        <v>548</v>
      </c>
      <c r="D562" s="16">
        <v>0</v>
      </c>
      <c r="E562" s="16">
        <v>0</v>
      </c>
      <c r="F562" s="16">
        <v>0</v>
      </c>
      <c r="G562" s="16">
        <v>0</v>
      </c>
      <c r="H562" s="16">
        <v>0</v>
      </c>
      <c r="I562" s="16">
        <v>0</v>
      </c>
      <c r="J562" s="85">
        <v>0</v>
      </c>
      <c r="K562" s="110">
        <f t="shared" si="161"/>
        <v>0</v>
      </c>
      <c r="L562" s="104">
        <f>K562-[1]PRRAS!$E561</f>
        <v>0</v>
      </c>
    </row>
    <row r="563" spans="1:12" s="7" customFormat="1" ht="14.1" customHeight="1" x14ac:dyDescent="0.2">
      <c r="A563" s="65">
        <v>534</v>
      </c>
      <c r="B563" s="13" t="s">
        <v>647</v>
      </c>
      <c r="C563" s="14">
        <v>549</v>
      </c>
      <c r="D563" s="15">
        <f t="shared" ref="D563:K563" si="173">SUM(D564:D565)</f>
        <v>0</v>
      </c>
      <c r="E563" s="15">
        <f t="shared" si="173"/>
        <v>0</v>
      </c>
      <c r="F563" s="15">
        <f t="shared" si="173"/>
        <v>0</v>
      </c>
      <c r="G563" s="15">
        <f t="shared" si="173"/>
        <v>0</v>
      </c>
      <c r="H563" s="15">
        <f t="shared" si="173"/>
        <v>0</v>
      </c>
      <c r="I563" s="15">
        <f t="shared" si="173"/>
        <v>0</v>
      </c>
      <c r="J563" s="84">
        <f t="shared" si="173"/>
        <v>0</v>
      </c>
      <c r="K563" s="109">
        <f t="shared" si="173"/>
        <v>0</v>
      </c>
      <c r="L563" s="104">
        <f>K563-[1]PRRAS!$E562</f>
        <v>0</v>
      </c>
    </row>
    <row r="564" spans="1:12" s="7" customFormat="1" ht="14.1" customHeight="1" x14ac:dyDescent="0.2">
      <c r="A564" s="63">
        <v>5341</v>
      </c>
      <c r="B564" s="13" t="s">
        <v>648</v>
      </c>
      <c r="C564" s="14">
        <v>550</v>
      </c>
      <c r="D564" s="16">
        <v>0</v>
      </c>
      <c r="E564" s="16">
        <v>0</v>
      </c>
      <c r="F564" s="16">
        <v>0</v>
      </c>
      <c r="G564" s="16">
        <v>0</v>
      </c>
      <c r="H564" s="16">
        <v>0</v>
      </c>
      <c r="I564" s="16">
        <v>0</v>
      </c>
      <c r="J564" s="85">
        <v>0</v>
      </c>
      <c r="K564" s="110">
        <f t="shared" si="161"/>
        <v>0</v>
      </c>
      <c r="L564" s="104">
        <f>K564-[1]PRRAS!$E563</f>
        <v>0</v>
      </c>
    </row>
    <row r="565" spans="1:12" s="7" customFormat="1" ht="14.1" customHeight="1" x14ac:dyDescent="0.2">
      <c r="A565" s="63">
        <v>5342</v>
      </c>
      <c r="B565" s="13" t="s">
        <v>552</v>
      </c>
      <c r="C565" s="14">
        <v>551</v>
      </c>
      <c r="D565" s="16">
        <v>0</v>
      </c>
      <c r="E565" s="16">
        <v>0</v>
      </c>
      <c r="F565" s="16">
        <v>0</v>
      </c>
      <c r="G565" s="16">
        <v>0</v>
      </c>
      <c r="H565" s="16">
        <v>0</v>
      </c>
      <c r="I565" s="16">
        <v>0</v>
      </c>
      <c r="J565" s="85">
        <v>0</v>
      </c>
      <c r="K565" s="110">
        <f t="shared" si="161"/>
        <v>0</v>
      </c>
      <c r="L565" s="104">
        <f>K565-[1]PRRAS!$E564</f>
        <v>0</v>
      </c>
    </row>
    <row r="566" spans="1:12" s="7" customFormat="1" ht="14.1" customHeight="1" x14ac:dyDescent="0.2">
      <c r="A566" s="63">
        <v>54</v>
      </c>
      <c r="B566" s="13" t="s">
        <v>649</v>
      </c>
      <c r="C566" s="14">
        <v>552</v>
      </c>
      <c r="D566" s="15">
        <f t="shared" ref="D566:K566" si="174">D567+D572+D576+D578+D585+D590</f>
        <v>0</v>
      </c>
      <c r="E566" s="15">
        <f t="shared" si="174"/>
        <v>0</v>
      </c>
      <c r="F566" s="15">
        <f t="shared" si="174"/>
        <v>0</v>
      </c>
      <c r="G566" s="15">
        <f t="shared" si="174"/>
        <v>0</v>
      </c>
      <c r="H566" s="15">
        <f t="shared" si="174"/>
        <v>0</v>
      </c>
      <c r="I566" s="15">
        <f t="shared" si="174"/>
        <v>0</v>
      </c>
      <c r="J566" s="84">
        <f t="shared" si="174"/>
        <v>0</v>
      </c>
      <c r="K566" s="109">
        <f t="shared" si="174"/>
        <v>0</v>
      </c>
      <c r="L566" s="104">
        <f>K566-[1]PRRAS!$E565</f>
        <v>0</v>
      </c>
    </row>
    <row r="567" spans="1:12" s="7" customFormat="1" ht="24.95" customHeight="1" x14ac:dyDescent="0.2">
      <c r="A567" s="63">
        <v>541</v>
      </c>
      <c r="B567" s="13" t="s">
        <v>650</v>
      </c>
      <c r="C567" s="14">
        <v>553</v>
      </c>
      <c r="D567" s="15">
        <f t="shared" ref="D567:K567" si="175">SUM(D568:D571)</f>
        <v>0</v>
      </c>
      <c r="E567" s="15">
        <f t="shared" si="175"/>
        <v>0</v>
      </c>
      <c r="F567" s="15">
        <f t="shared" si="175"/>
        <v>0</v>
      </c>
      <c r="G567" s="15">
        <f t="shared" si="175"/>
        <v>0</v>
      </c>
      <c r="H567" s="15">
        <f t="shared" si="175"/>
        <v>0</v>
      </c>
      <c r="I567" s="15">
        <f t="shared" si="175"/>
        <v>0</v>
      </c>
      <c r="J567" s="84">
        <f t="shared" si="175"/>
        <v>0</v>
      </c>
      <c r="K567" s="109">
        <f t="shared" si="175"/>
        <v>0</v>
      </c>
      <c r="L567" s="104">
        <f>K567-[1]PRRAS!$E566</f>
        <v>0</v>
      </c>
    </row>
    <row r="568" spans="1:12" s="7" customFormat="1" ht="14.1" customHeight="1" x14ac:dyDescent="0.2">
      <c r="A568" s="63">
        <v>5413</v>
      </c>
      <c r="B568" s="13" t="s">
        <v>651</v>
      </c>
      <c r="C568" s="14">
        <v>554</v>
      </c>
      <c r="D568" s="16">
        <v>0</v>
      </c>
      <c r="E568" s="16">
        <v>0</v>
      </c>
      <c r="F568" s="16">
        <v>0</v>
      </c>
      <c r="G568" s="16">
        <v>0</v>
      </c>
      <c r="H568" s="16">
        <v>0</v>
      </c>
      <c r="I568" s="16">
        <v>0</v>
      </c>
      <c r="J568" s="85">
        <v>0</v>
      </c>
      <c r="K568" s="110">
        <f t="shared" si="161"/>
        <v>0</v>
      </c>
      <c r="L568" s="104">
        <f>K568-[1]PRRAS!$E567</f>
        <v>0</v>
      </c>
    </row>
    <row r="569" spans="1:12" s="7" customFormat="1" ht="14.1" customHeight="1" x14ac:dyDescent="0.2">
      <c r="A569" s="63">
        <v>5414</v>
      </c>
      <c r="B569" s="13" t="s">
        <v>652</v>
      </c>
      <c r="C569" s="14">
        <v>555</v>
      </c>
      <c r="D569" s="16">
        <v>0</v>
      </c>
      <c r="E569" s="16">
        <v>0</v>
      </c>
      <c r="F569" s="16">
        <v>0</v>
      </c>
      <c r="G569" s="16">
        <v>0</v>
      </c>
      <c r="H569" s="16">
        <v>0</v>
      </c>
      <c r="I569" s="16">
        <v>0</v>
      </c>
      <c r="J569" s="85">
        <v>0</v>
      </c>
      <c r="K569" s="110">
        <f t="shared" si="161"/>
        <v>0</v>
      </c>
      <c r="L569" s="104">
        <f>K569-[1]PRRAS!$E568</f>
        <v>0</v>
      </c>
    </row>
    <row r="570" spans="1:12" s="7" customFormat="1" ht="14.1" customHeight="1" x14ac:dyDescent="0.2">
      <c r="A570" s="63">
        <v>5415</v>
      </c>
      <c r="B570" s="13" t="s">
        <v>653</v>
      </c>
      <c r="C570" s="14">
        <v>556</v>
      </c>
      <c r="D570" s="16">
        <v>0</v>
      </c>
      <c r="E570" s="16">
        <v>0</v>
      </c>
      <c r="F570" s="16">
        <v>0</v>
      </c>
      <c r="G570" s="16">
        <v>0</v>
      </c>
      <c r="H570" s="16">
        <v>0</v>
      </c>
      <c r="I570" s="16">
        <v>0</v>
      </c>
      <c r="J570" s="85">
        <v>0</v>
      </c>
      <c r="K570" s="110">
        <f t="shared" si="161"/>
        <v>0</v>
      </c>
      <c r="L570" s="104">
        <f>K570-[1]PRRAS!$E569</f>
        <v>0</v>
      </c>
    </row>
    <row r="571" spans="1:12" s="7" customFormat="1" ht="14.1" customHeight="1" x14ac:dyDescent="0.2">
      <c r="A571" s="63">
        <v>5416</v>
      </c>
      <c r="B571" s="13" t="s">
        <v>654</v>
      </c>
      <c r="C571" s="14">
        <v>557</v>
      </c>
      <c r="D571" s="16">
        <v>0</v>
      </c>
      <c r="E571" s="16">
        <v>0</v>
      </c>
      <c r="F571" s="16">
        <v>0</v>
      </c>
      <c r="G571" s="16">
        <v>0</v>
      </c>
      <c r="H571" s="16">
        <v>0</v>
      </c>
      <c r="I571" s="16">
        <v>0</v>
      </c>
      <c r="J571" s="85">
        <v>0</v>
      </c>
      <c r="K571" s="110">
        <f t="shared" si="161"/>
        <v>0</v>
      </c>
      <c r="L571" s="104">
        <f>K571-[1]PRRAS!$E570</f>
        <v>0</v>
      </c>
    </row>
    <row r="572" spans="1:12" s="7" customFormat="1" ht="24.95" customHeight="1" x14ac:dyDescent="0.2">
      <c r="A572" s="63">
        <v>542</v>
      </c>
      <c r="B572" s="13" t="s">
        <v>655</v>
      </c>
      <c r="C572" s="14">
        <v>558</v>
      </c>
      <c r="D572" s="15">
        <f t="shared" ref="D572:K572" si="176">SUM(D573:D575)</f>
        <v>0</v>
      </c>
      <c r="E572" s="15">
        <f t="shared" si="176"/>
        <v>0</v>
      </c>
      <c r="F572" s="15">
        <f t="shared" si="176"/>
        <v>0</v>
      </c>
      <c r="G572" s="15">
        <f t="shared" si="176"/>
        <v>0</v>
      </c>
      <c r="H572" s="15">
        <f t="shared" si="176"/>
        <v>0</v>
      </c>
      <c r="I572" s="15">
        <f t="shared" si="176"/>
        <v>0</v>
      </c>
      <c r="J572" s="84">
        <f t="shared" si="176"/>
        <v>0</v>
      </c>
      <c r="K572" s="109">
        <f t="shared" si="176"/>
        <v>0</v>
      </c>
      <c r="L572" s="104">
        <f>K572-[1]PRRAS!$E571</f>
        <v>0</v>
      </c>
    </row>
    <row r="573" spans="1:12" s="7" customFormat="1" ht="14.1" customHeight="1" x14ac:dyDescent="0.2">
      <c r="A573" s="63">
        <v>5422</v>
      </c>
      <c r="B573" s="13" t="s">
        <v>656</v>
      </c>
      <c r="C573" s="14">
        <v>559</v>
      </c>
      <c r="D573" s="16">
        <v>0</v>
      </c>
      <c r="E573" s="16">
        <v>0</v>
      </c>
      <c r="F573" s="16">
        <v>0</v>
      </c>
      <c r="G573" s="16">
        <v>0</v>
      </c>
      <c r="H573" s="16">
        <v>0</v>
      </c>
      <c r="I573" s="16">
        <v>0</v>
      </c>
      <c r="J573" s="85">
        <v>0</v>
      </c>
      <c r="K573" s="110">
        <f t="shared" si="161"/>
        <v>0</v>
      </c>
      <c r="L573" s="104">
        <f>K573-[1]PRRAS!$E572</f>
        <v>0</v>
      </c>
    </row>
    <row r="574" spans="1:12" s="7" customFormat="1" ht="14.1" customHeight="1" x14ac:dyDescent="0.2">
      <c r="A574" s="63">
        <v>5423</v>
      </c>
      <c r="B574" s="13" t="s">
        <v>657</v>
      </c>
      <c r="C574" s="14">
        <v>560</v>
      </c>
      <c r="D574" s="16">
        <v>0</v>
      </c>
      <c r="E574" s="16">
        <v>0</v>
      </c>
      <c r="F574" s="16">
        <v>0</v>
      </c>
      <c r="G574" s="16">
        <v>0</v>
      </c>
      <c r="H574" s="16">
        <v>0</v>
      </c>
      <c r="I574" s="16">
        <v>0</v>
      </c>
      <c r="J574" s="85">
        <v>0</v>
      </c>
      <c r="K574" s="110">
        <f t="shared" si="161"/>
        <v>0</v>
      </c>
      <c r="L574" s="104">
        <f>K574-[1]PRRAS!$E573</f>
        <v>0</v>
      </c>
    </row>
    <row r="575" spans="1:12" s="7" customFormat="1" ht="14.1" customHeight="1" x14ac:dyDescent="0.2">
      <c r="A575" s="63">
        <v>5424</v>
      </c>
      <c r="B575" s="13" t="s">
        <v>658</v>
      </c>
      <c r="C575" s="14">
        <v>561</v>
      </c>
      <c r="D575" s="16">
        <v>0</v>
      </c>
      <c r="E575" s="16">
        <v>0</v>
      </c>
      <c r="F575" s="16">
        <v>0</v>
      </c>
      <c r="G575" s="16">
        <v>0</v>
      </c>
      <c r="H575" s="16">
        <v>0</v>
      </c>
      <c r="I575" s="16">
        <v>0</v>
      </c>
      <c r="J575" s="85">
        <v>0</v>
      </c>
      <c r="K575" s="110">
        <f t="shared" si="161"/>
        <v>0</v>
      </c>
      <c r="L575" s="104">
        <f>K575-[1]PRRAS!$E574</f>
        <v>0</v>
      </c>
    </row>
    <row r="576" spans="1:12" s="7" customFormat="1" ht="14.1" customHeight="1" x14ac:dyDescent="0.2">
      <c r="A576" s="63">
        <v>543</v>
      </c>
      <c r="B576" s="13" t="s">
        <v>659</v>
      </c>
      <c r="C576" s="14">
        <v>562</v>
      </c>
      <c r="D576" s="15">
        <f t="shared" ref="D576:K576" si="177">D577</f>
        <v>0</v>
      </c>
      <c r="E576" s="15">
        <f t="shared" si="177"/>
        <v>0</v>
      </c>
      <c r="F576" s="15">
        <f t="shared" si="177"/>
        <v>0</v>
      </c>
      <c r="G576" s="15">
        <f t="shared" si="177"/>
        <v>0</v>
      </c>
      <c r="H576" s="15">
        <f t="shared" si="177"/>
        <v>0</v>
      </c>
      <c r="I576" s="15">
        <f t="shared" si="177"/>
        <v>0</v>
      </c>
      <c r="J576" s="84">
        <f t="shared" si="177"/>
        <v>0</v>
      </c>
      <c r="K576" s="109">
        <f t="shared" si="177"/>
        <v>0</v>
      </c>
      <c r="L576" s="104">
        <f>K576-[1]PRRAS!$E575</f>
        <v>0</v>
      </c>
    </row>
    <row r="577" spans="1:12" s="7" customFormat="1" ht="14.1" customHeight="1" x14ac:dyDescent="0.2">
      <c r="A577" s="63">
        <v>5431</v>
      </c>
      <c r="B577" s="13" t="s">
        <v>660</v>
      </c>
      <c r="C577" s="14">
        <v>563</v>
      </c>
      <c r="D577" s="16">
        <v>0</v>
      </c>
      <c r="E577" s="16">
        <v>0</v>
      </c>
      <c r="F577" s="16">
        <v>0</v>
      </c>
      <c r="G577" s="16">
        <v>0</v>
      </c>
      <c r="H577" s="16">
        <v>0</v>
      </c>
      <c r="I577" s="16">
        <v>0</v>
      </c>
      <c r="J577" s="85">
        <v>0</v>
      </c>
      <c r="K577" s="110">
        <f t="shared" si="161"/>
        <v>0</v>
      </c>
      <c r="L577" s="104">
        <f>K577-[1]PRRAS!$E576</f>
        <v>0</v>
      </c>
    </row>
    <row r="578" spans="1:12" s="7" customFormat="1" ht="24.95" customHeight="1" x14ac:dyDescent="0.2">
      <c r="A578" s="63">
        <v>544</v>
      </c>
      <c r="B578" s="13" t="s">
        <v>661</v>
      </c>
      <c r="C578" s="14">
        <v>564</v>
      </c>
      <c r="D578" s="15">
        <f t="shared" ref="D578:K578" si="178">SUM(D579:D584)</f>
        <v>0</v>
      </c>
      <c r="E578" s="15">
        <f t="shared" si="178"/>
        <v>0</v>
      </c>
      <c r="F578" s="15">
        <f t="shared" si="178"/>
        <v>0</v>
      </c>
      <c r="G578" s="15">
        <f t="shared" si="178"/>
        <v>0</v>
      </c>
      <c r="H578" s="15">
        <f t="shared" si="178"/>
        <v>0</v>
      </c>
      <c r="I578" s="15">
        <f t="shared" si="178"/>
        <v>0</v>
      </c>
      <c r="J578" s="84">
        <f t="shared" si="178"/>
        <v>0</v>
      </c>
      <c r="K578" s="109">
        <f t="shared" si="178"/>
        <v>0</v>
      </c>
      <c r="L578" s="104">
        <f>K578-[1]PRRAS!$E577</f>
        <v>0</v>
      </c>
    </row>
    <row r="579" spans="1:12" s="7" customFormat="1" ht="14.1" customHeight="1" x14ac:dyDescent="0.2">
      <c r="A579" s="63">
        <v>5443</v>
      </c>
      <c r="B579" s="13" t="s">
        <v>662</v>
      </c>
      <c r="C579" s="14">
        <v>565</v>
      </c>
      <c r="D579" s="16">
        <v>0</v>
      </c>
      <c r="E579" s="16">
        <v>0</v>
      </c>
      <c r="F579" s="16">
        <v>0</v>
      </c>
      <c r="G579" s="16">
        <v>0</v>
      </c>
      <c r="H579" s="16">
        <v>0</v>
      </c>
      <c r="I579" s="16">
        <v>0</v>
      </c>
      <c r="J579" s="85">
        <v>0</v>
      </c>
      <c r="K579" s="110">
        <f t="shared" si="161"/>
        <v>0</v>
      </c>
      <c r="L579" s="104">
        <f>K579-[1]PRRAS!$E578</f>
        <v>0</v>
      </c>
    </row>
    <row r="580" spans="1:12" s="7" customFormat="1" ht="14.1" customHeight="1" x14ac:dyDescent="0.2">
      <c r="A580" s="63">
        <v>5444</v>
      </c>
      <c r="B580" s="17" t="s">
        <v>663</v>
      </c>
      <c r="C580" s="14">
        <v>566</v>
      </c>
      <c r="D580" s="16">
        <v>0</v>
      </c>
      <c r="E580" s="16">
        <v>0</v>
      </c>
      <c r="F580" s="16">
        <v>0</v>
      </c>
      <c r="G580" s="16">
        <v>0</v>
      </c>
      <c r="H580" s="16">
        <v>0</v>
      </c>
      <c r="I580" s="16">
        <v>0</v>
      </c>
      <c r="J580" s="85">
        <v>0</v>
      </c>
      <c r="K580" s="110">
        <f t="shared" si="161"/>
        <v>0</v>
      </c>
      <c r="L580" s="104">
        <f>K580-[1]PRRAS!$E579</f>
        <v>0</v>
      </c>
    </row>
    <row r="581" spans="1:12" s="7" customFormat="1" ht="24.95" customHeight="1" x14ac:dyDescent="0.2">
      <c r="A581" s="65">
        <v>5445</v>
      </c>
      <c r="B581" s="13" t="s">
        <v>664</v>
      </c>
      <c r="C581" s="14">
        <v>567</v>
      </c>
      <c r="D581" s="16">
        <v>0</v>
      </c>
      <c r="E581" s="16">
        <v>0</v>
      </c>
      <c r="F581" s="16">
        <v>0</v>
      </c>
      <c r="G581" s="16">
        <v>0</v>
      </c>
      <c r="H581" s="16">
        <v>0</v>
      </c>
      <c r="I581" s="16">
        <v>0</v>
      </c>
      <c r="J581" s="85">
        <v>0</v>
      </c>
      <c r="K581" s="110">
        <f t="shared" si="161"/>
        <v>0</v>
      </c>
      <c r="L581" s="104">
        <f>K581-[1]PRRAS!$E580</f>
        <v>0</v>
      </c>
    </row>
    <row r="582" spans="1:12" s="7" customFormat="1" ht="14.1" customHeight="1" x14ac:dyDescent="0.2">
      <c r="A582" s="63">
        <v>5446</v>
      </c>
      <c r="B582" s="13" t="s">
        <v>665</v>
      </c>
      <c r="C582" s="14">
        <v>568</v>
      </c>
      <c r="D582" s="16">
        <v>0</v>
      </c>
      <c r="E582" s="16">
        <v>0</v>
      </c>
      <c r="F582" s="16">
        <v>0</v>
      </c>
      <c r="G582" s="16">
        <v>0</v>
      </c>
      <c r="H582" s="16">
        <v>0</v>
      </c>
      <c r="I582" s="16">
        <v>0</v>
      </c>
      <c r="J582" s="85">
        <v>0</v>
      </c>
      <c r="K582" s="110">
        <f t="shared" si="161"/>
        <v>0</v>
      </c>
      <c r="L582" s="104">
        <f>K582-[1]PRRAS!$E581</f>
        <v>0</v>
      </c>
    </row>
    <row r="583" spans="1:12" s="7" customFormat="1" ht="14.1" customHeight="1" x14ac:dyDescent="0.2">
      <c r="A583" s="63">
        <v>5447</v>
      </c>
      <c r="B583" s="13" t="s">
        <v>666</v>
      </c>
      <c r="C583" s="14">
        <v>569</v>
      </c>
      <c r="D583" s="16">
        <v>0</v>
      </c>
      <c r="E583" s="16">
        <v>0</v>
      </c>
      <c r="F583" s="16">
        <v>0</v>
      </c>
      <c r="G583" s="16">
        <v>0</v>
      </c>
      <c r="H583" s="16">
        <v>0</v>
      </c>
      <c r="I583" s="16">
        <v>0</v>
      </c>
      <c r="J583" s="85">
        <v>0</v>
      </c>
      <c r="K583" s="110">
        <f t="shared" si="161"/>
        <v>0</v>
      </c>
      <c r="L583" s="104">
        <f>K583-[1]PRRAS!$E582</f>
        <v>0</v>
      </c>
    </row>
    <row r="584" spans="1:12" s="7" customFormat="1" ht="14.1" customHeight="1" x14ac:dyDescent="0.2">
      <c r="A584" s="63">
        <v>5448</v>
      </c>
      <c r="B584" s="13" t="s">
        <v>667</v>
      </c>
      <c r="C584" s="14">
        <v>570</v>
      </c>
      <c r="D584" s="16">
        <v>0</v>
      </c>
      <c r="E584" s="16">
        <v>0</v>
      </c>
      <c r="F584" s="16">
        <v>0</v>
      </c>
      <c r="G584" s="16">
        <v>0</v>
      </c>
      <c r="H584" s="16">
        <v>0</v>
      </c>
      <c r="I584" s="16">
        <v>0</v>
      </c>
      <c r="J584" s="85">
        <v>0</v>
      </c>
      <c r="K584" s="110">
        <f t="shared" si="161"/>
        <v>0</v>
      </c>
      <c r="L584" s="104">
        <f>K584-[1]PRRAS!$E583</f>
        <v>0</v>
      </c>
    </row>
    <row r="585" spans="1:12" s="7" customFormat="1" ht="24.95" customHeight="1" x14ac:dyDescent="0.2">
      <c r="A585" s="63">
        <v>545</v>
      </c>
      <c r="B585" s="13" t="s">
        <v>668</v>
      </c>
      <c r="C585" s="14">
        <v>571</v>
      </c>
      <c r="D585" s="15">
        <f t="shared" ref="D585:K585" si="179">SUM(D586:D589)</f>
        <v>0</v>
      </c>
      <c r="E585" s="15">
        <f t="shared" si="179"/>
        <v>0</v>
      </c>
      <c r="F585" s="15">
        <f t="shared" si="179"/>
        <v>0</v>
      </c>
      <c r="G585" s="15">
        <f t="shared" si="179"/>
        <v>0</v>
      </c>
      <c r="H585" s="15">
        <f t="shared" si="179"/>
        <v>0</v>
      </c>
      <c r="I585" s="15">
        <f t="shared" si="179"/>
        <v>0</v>
      </c>
      <c r="J585" s="84">
        <f t="shared" si="179"/>
        <v>0</v>
      </c>
      <c r="K585" s="109">
        <f t="shared" si="179"/>
        <v>0</v>
      </c>
      <c r="L585" s="104">
        <f>K585-[1]PRRAS!$E584</f>
        <v>0</v>
      </c>
    </row>
    <row r="586" spans="1:12" s="7" customFormat="1" ht="14.1" customHeight="1" x14ac:dyDescent="0.2">
      <c r="A586" s="63">
        <v>5453</v>
      </c>
      <c r="B586" s="13" t="s">
        <v>669</v>
      </c>
      <c r="C586" s="14">
        <v>572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85">
        <v>0</v>
      </c>
      <c r="K586" s="110">
        <f t="shared" si="161"/>
        <v>0</v>
      </c>
      <c r="L586" s="104">
        <f>K586-[1]PRRAS!$E585</f>
        <v>0</v>
      </c>
    </row>
    <row r="587" spans="1:12" s="7" customFormat="1" ht="14.1" customHeight="1" x14ac:dyDescent="0.2">
      <c r="A587" s="63">
        <v>5454</v>
      </c>
      <c r="B587" s="13" t="s">
        <v>670</v>
      </c>
      <c r="C587" s="14">
        <v>573</v>
      </c>
      <c r="D587" s="16">
        <v>0</v>
      </c>
      <c r="E587" s="16">
        <v>0</v>
      </c>
      <c r="F587" s="16">
        <v>0</v>
      </c>
      <c r="G587" s="16">
        <v>0</v>
      </c>
      <c r="H587" s="16">
        <v>0</v>
      </c>
      <c r="I587" s="16">
        <v>0</v>
      </c>
      <c r="J587" s="85">
        <v>0</v>
      </c>
      <c r="K587" s="110">
        <f t="shared" si="161"/>
        <v>0</v>
      </c>
      <c r="L587" s="104">
        <f>K587-[1]PRRAS!$E586</f>
        <v>0</v>
      </c>
    </row>
    <row r="588" spans="1:12" s="7" customFormat="1" ht="14.1" customHeight="1" x14ac:dyDescent="0.2">
      <c r="A588" s="63">
        <v>5455</v>
      </c>
      <c r="B588" s="13" t="s">
        <v>671</v>
      </c>
      <c r="C588" s="14">
        <v>574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85">
        <v>0</v>
      </c>
      <c r="K588" s="110">
        <f t="shared" si="161"/>
        <v>0</v>
      </c>
      <c r="L588" s="104">
        <f>K588-[1]PRRAS!$E587</f>
        <v>0</v>
      </c>
    </row>
    <row r="589" spans="1:12" s="7" customFormat="1" ht="14.1" customHeight="1" x14ac:dyDescent="0.2">
      <c r="A589" s="63">
        <v>5456</v>
      </c>
      <c r="B589" s="13" t="s">
        <v>672</v>
      </c>
      <c r="C589" s="14">
        <v>575</v>
      </c>
      <c r="D589" s="16">
        <v>0</v>
      </c>
      <c r="E589" s="16">
        <v>0</v>
      </c>
      <c r="F589" s="16">
        <v>0</v>
      </c>
      <c r="G589" s="16">
        <v>0</v>
      </c>
      <c r="H589" s="16">
        <v>0</v>
      </c>
      <c r="I589" s="16">
        <v>0</v>
      </c>
      <c r="J589" s="85">
        <v>0</v>
      </c>
      <c r="K589" s="110">
        <f t="shared" si="161"/>
        <v>0</v>
      </c>
      <c r="L589" s="104">
        <f>K589-[1]PRRAS!$E588</f>
        <v>0</v>
      </c>
    </row>
    <row r="590" spans="1:12" s="7" customFormat="1" ht="14.1" customHeight="1" x14ac:dyDescent="0.2">
      <c r="A590" s="63">
        <v>547</v>
      </c>
      <c r="B590" s="13" t="s">
        <v>673</v>
      </c>
      <c r="C590" s="14">
        <v>576</v>
      </c>
      <c r="D590" s="15">
        <f t="shared" ref="D590:K590" si="180">SUM(D591:D597)</f>
        <v>0</v>
      </c>
      <c r="E590" s="15">
        <f t="shared" si="180"/>
        <v>0</v>
      </c>
      <c r="F590" s="15">
        <f t="shared" si="180"/>
        <v>0</v>
      </c>
      <c r="G590" s="15">
        <f t="shared" si="180"/>
        <v>0</v>
      </c>
      <c r="H590" s="15">
        <f t="shared" si="180"/>
        <v>0</v>
      </c>
      <c r="I590" s="15">
        <f t="shared" si="180"/>
        <v>0</v>
      </c>
      <c r="J590" s="84">
        <f t="shared" si="180"/>
        <v>0</v>
      </c>
      <c r="K590" s="109">
        <f t="shared" si="180"/>
        <v>0</v>
      </c>
      <c r="L590" s="104">
        <f>K590-[1]PRRAS!$E589</f>
        <v>0</v>
      </c>
    </row>
    <row r="591" spans="1:12" s="7" customFormat="1" ht="14.1" customHeight="1" x14ac:dyDescent="0.2">
      <c r="A591" s="63">
        <v>5471</v>
      </c>
      <c r="B591" s="13" t="s">
        <v>674</v>
      </c>
      <c r="C591" s="14">
        <v>577</v>
      </c>
      <c r="D591" s="16">
        <v>0</v>
      </c>
      <c r="E591" s="16">
        <v>0</v>
      </c>
      <c r="F591" s="16">
        <v>0</v>
      </c>
      <c r="G591" s="16">
        <v>0</v>
      </c>
      <c r="H591" s="16">
        <v>0</v>
      </c>
      <c r="I591" s="16">
        <v>0</v>
      </c>
      <c r="J591" s="85">
        <v>0</v>
      </c>
      <c r="K591" s="110">
        <f t="shared" ref="K591:K653" si="181">SUM(D591:J591)</f>
        <v>0</v>
      </c>
      <c r="L591" s="104">
        <f>K591-[1]PRRAS!$E590</f>
        <v>0</v>
      </c>
    </row>
    <row r="592" spans="1:12" s="7" customFormat="1" ht="14.1" customHeight="1" x14ac:dyDescent="0.2">
      <c r="A592" s="63">
        <v>5472</v>
      </c>
      <c r="B592" s="13" t="s">
        <v>675</v>
      </c>
      <c r="C592" s="14">
        <v>578</v>
      </c>
      <c r="D592" s="16">
        <v>0</v>
      </c>
      <c r="E592" s="16">
        <v>0</v>
      </c>
      <c r="F592" s="16">
        <v>0</v>
      </c>
      <c r="G592" s="16">
        <v>0</v>
      </c>
      <c r="H592" s="16">
        <v>0</v>
      </c>
      <c r="I592" s="16">
        <v>0</v>
      </c>
      <c r="J592" s="85">
        <v>0</v>
      </c>
      <c r="K592" s="110">
        <f t="shared" si="181"/>
        <v>0</v>
      </c>
      <c r="L592" s="104">
        <f>K592-[1]PRRAS!$E591</f>
        <v>0</v>
      </c>
    </row>
    <row r="593" spans="1:12" s="7" customFormat="1" ht="14.1" customHeight="1" x14ac:dyDescent="0.2">
      <c r="A593" s="63">
        <v>5473</v>
      </c>
      <c r="B593" s="13" t="s">
        <v>676</v>
      </c>
      <c r="C593" s="14">
        <v>579</v>
      </c>
      <c r="D593" s="16">
        <v>0</v>
      </c>
      <c r="E593" s="16">
        <v>0</v>
      </c>
      <c r="F593" s="16">
        <v>0</v>
      </c>
      <c r="G593" s="16">
        <v>0</v>
      </c>
      <c r="H593" s="16">
        <v>0</v>
      </c>
      <c r="I593" s="16">
        <v>0</v>
      </c>
      <c r="J593" s="85">
        <v>0</v>
      </c>
      <c r="K593" s="110">
        <f t="shared" si="181"/>
        <v>0</v>
      </c>
      <c r="L593" s="104">
        <f>K593-[1]PRRAS!$E592</f>
        <v>0</v>
      </c>
    </row>
    <row r="594" spans="1:12" s="7" customFormat="1" ht="14.1" customHeight="1" x14ac:dyDescent="0.2">
      <c r="A594" s="63">
        <v>5474</v>
      </c>
      <c r="B594" s="13" t="s">
        <v>677</v>
      </c>
      <c r="C594" s="14">
        <v>580</v>
      </c>
      <c r="D594" s="16">
        <v>0</v>
      </c>
      <c r="E594" s="16">
        <v>0</v>
      </c>
      <c r="F594" s="16">
        <v>0</v>
      </c>
      <c r="G594" s="16">
        <v>0</v>
      </c>
      <c r="H594" s="16">
        <v>0</v>
      </c>
      <c r="I594" s="16">
        <v>0</v>
      </c>
      <c r="J594" s="85">
        <v>0</v>
      </c>
      <c r="K594" s="110">
        <f t="shared" si="181"/>
        <v>0</v>
      </c>
      <c r="L594" s="104">
        <f>K594-[1]PRRAS!$E593</f>
        <v>0</v>
      </c>
    </row>
    <row r="595" spans="1:12" s="7" customFormat="1" ht="14.1" customHeight="1" x14ac:dyDescent="0.2">
      <c r="A595" s="63">
        <v>5475</v>
      </c>
      <c r="B595" s="13" t="s">
        <v>678</v>
      </c>
      <c r="C595" s="14">
        <v>581</v>
      </c>
      <c r="D595" s="16">
        <v>0</v>
      </c>
      <c r="E595" s="16">
        <v>0</v>
      </c>
      <c r="F595" s="16">
        <v>0</v>
      </c>
      <c r="G595" s="16">
        <v>0</v>
      </c>
      <c r="H595" s="16">
        <v>0</v>
      </c>
      <c r="I595" s="16">
        <v>0</v>
      </c>
      <c r="J595" s="85">
        <v>0</v>
      </c>
      <c r="K595" s="110">
        <f t="shared" si="181"/>
        <v>0</v>
      </c>
      <c r="L595" s="104">
        <f>K595-[1]PRRAS!$E594</f>
        <v>0</v>
      </c>
    </row>
    <row r="596" spans="1:12" s="7" customFormat="1" ht="14.1" customHeight="1" x14ac:dyDescent="0.2">
      <c r="A596" s="63">
        <v>5476</v>
      </c>
      <c r="B596" s="17" t="s">
        <v>679</v>
      </c>
      <c r="C596" s="14">
        <v>582</v>
      </c>
      <c r="D596" s="16">
        <v>0</v>
      </c>
      <c r="E596" s="16">
        <v>0</v>
      </c>
      <c r="F596" s="16">
        <v>0</v>
      </c>
      <c r="G596" s="16">
        <v>0</v>
      </c>
      <c r="H596" s="16">
        <v>0</v>
      </c>
      <c r="I596" s="16">
        <v>0</v>
      </c>
      <c r="J596" s="85">
        <v>0</v>
      </c>
      <c r="K596" s="110">
        <f t="shared" si="181"/>
        <v>0</v>
      </c>
      <c r="L596" s="104">
        <f>K596-[1]PRRAS!$E595</f>
        <v>0</v>
      </c>
    </row>
    <row r="597" spans="1:12" s="7" customFormat="1" ht="24.95" customHeight="1" x14ac:dyDescent="0.2">
      <c r="A597" s="63">
        <v>5477</v>
      </c>
      <c r="B597" s="13" t="s">
        <v>680</v>
      </c>
      <c r="C597" s="14">
        <v>583</v>
      </c>
      <c r="D597" s="16">
        <v>0</v>
      </c>
      <c r="E597" s="16">
        <v>0</v>
      </c>
      <c r="F597" s="16">
        <v>0</v>
      </c>
      <c r="G597" s="16">
        <v>0</v>
      </c>
      <c r="H597" s="16">
        <v>0</v>
      </c>
      <c r="I597" s="16">
        <v>0</v>
      </c>
      <c r="J597" s="85">
        <v>0</v>
      </c>
      <c r="K597" s="110">
        <f t="shared" si="181"/>
        <v>0</v>
      </c>
      <c r="L597" s="104">
        <f>K597-[1]PRRAS!$E596</f>
        <v>0</v>
      </c>
    </row>
    <row r="598" spans="1:12" s="7" customFormat="1" ht="14.1" customHeight="1" x14ac:dyDescent="0.2">
      <c r="A598" s="63">
        <v>55</v>
      </c>
      <c r="B598" s="13" t="s">
        <v>681</v>
      </c>
      <c r="C598" s="14">
        <v>584</v>
      </c>
      <c r="D598" s="15">
        <f t="shared" ref="D598:K598" si="182">D599+D602+D605</f>
        <v>0</v>
      </c>
      <c r="E598" s="15">
        <f t="shared" si="182"/>
        <v>0</v>
      </c>
      <c r="F598" s="15">
        <f t="shared" si="182"/>
        <v>0</v>
      </c>
      <c r="G598" s="15">
        <f t="shared" si="182"/>
        <v>0</v>
      </c>
      <c r="H598" s="15">
        <f t="shared" si="182"/>
        <v>0</v>
      </c>
      <c r="I598" s="15">
        <f t="shared" si="182"/>
        <v>0</v>
      </c>
      <c r="J598" s="84">
        <f t="shared" si="182"/>
        <v>0</v>
      </c>
      <c r="K598" s="109">
        <f t="shared" si="182"/>
        <v>0</v>
      </c>
      <c r="L598" s="104">
        <f>K598-[1]PRRAS!$E597</f>
        <v>0</v>
      </c>
    </row>
    <row r="599" spans="1:12" s="7" customFormat="1" ht="14.1" customHeight="1" x14ac:dyDescent="0.2">
      <c r="A599" s="63">
        <v>551</v>
      </c>
      <c r="B599" s="13" t="s">
        <v>682</v>
      </c>
      <c r="C599" s="14">
        <v>585</v>
      </c>
      <c r="D599" s="15">
        <f t="shared" ref="D599:K599" si="183">SUM(D600:D601)</f>
        <v>0</v>
      </c>
      <c r="E599" s="15">
        <f t="shared" si="183"/>
        <v>0</v>
      </c>
      <c r="F599" s="15">
        <f t="shared" si="183"/>
        <v>0</v>
      </c>
      <c r="G599" s="15">
        <f t="shared" si="183"/>
        <v>0</v>
      </c>
      <c r="H599" s="15">
        <f t="shared" si="183"/>
        <v>0</v>
      </c>
      <c r="I599" s="15">
        <f t="shared" si="183"/>
        <v>0</v>
      </c>
      <c r="J599" s="84">
        <f t="shared" si="183"/>
        <v>0</v>
      </c>
      <c r="K599" s="109">
        <f t="shared" si="183"/>
        <v>0</v>
      </c>
      <c r="L599" s="104">
        <f>K599-[1]PRRAS!$E598</f>
        <v>0</v>
      </c>
    </row>
    <row r="600" spans="1:12" s="7" customFormat="1" ht="14.1" customHeight="1" x14ac:dyDescent="0.2">
      <c r="A600" s="63">
        <v>5511</v>
      </c>
      <c r="B600" s="13" t="s">
        <v>683</v>
      </c>
      <c r="C600" s="14">
        <v>586</v>
      </c>
      <c r="D600" s="16">
        <v>0</v>
      </c>
      <c r="E600" s="16">
        <v>0</v>
      </c>
      <c r="F600" s="16">
        <v>0</v>
      </c>
      <c r="G600" s="16">
        <v>0</v>
      </c>
      <c r="H600" s="16">
        <v>0</v>
      </c>
      <c r="I600" s="16">
        <v>0</v>
      </c>
      <c r="J600" s="85">
        <v>0</v>
      </c>
      <c r="K600" s="110">
        <f t="shared" si="181"/>
        <v>0</v>
      </c>
      <c r="L600" s="104">
        <f>K600-[1]PRRAS!$E599</f>
        <v>0</v>
      </c>
    </row>
    <row r="601" spans="1:12" s="7" customFormat="1" ht="14.1" customHeight="1" x14ac:dyDescent="0.2">
      <c r="A601" s="63">
        <v>5512</v>
      </c>
      <c r="B601" s="13" t="s">
        <v>684</v>
      </c>
      <c r="C601" s="14">
        <v>587</v>
      </c>
      <c r="D601" s="16">
        <v>0</v>
      </c>
      <c r="E601" s="16">
        <v>0</v>
      </c>
      <c r="F601" s="16">
        <v>0</v>
      </c>
      <c r="G601" s="16">
        <v>0</v>
      </c>
      <c r="H601" s="16">
        <v>0</v>
      </c>
      <c r="I601" s="16">
        <v>0</v>
      </c>
      <c r="J601" s="85">
        <v>0</v>
      </c>
      <c r="K601" s="110">
        <f t="shared" si="181"/>
        <v>0</v>
      </c>
      <c r="L601" s="104">
        <f>K601-[1]PRRAS!$E600</f>
        <v>0</v>
      </c>
    </row>
    <row r="602" spans="1:12" s="7" customFormat="1" ht="14.1" customHeight="1" x14ac:dyDescent="0.2">
      <c r="A602" s="63">
        <v>552</v>
      </c>
      <c r="B602" s="13" t="s">
        <v>685</v>
      </c>
      <c r="C602" s="14">
        <v>588</v>
      </c>
      <c r="D602" s="15">
        <f t="shared" ref="D602:K602" si="184">SUM(D603:D604)</f>
        <v>0</v>
      </c>
      <c r="E602" s="15">
        <f t="shared" si="184"/>
        <v>0</v>
      </c>
      <c r="F602" s="15">
        <f t="shared" si="184"/>
        <v>0</v>
      </c>
      <c r="G602" s="15">
        <f t="shared" si="184"/>
        <v>0</v>
      </c>
      <c r="H602" s="15">
        <f t="shared" si="184"/>
        <v>0</v>
      </c>
      <c r="I602" s="15">
        <f t="shared" si="184"/>
        <v>0</v>
      </c>
      <c r="J602" s="84">
        <f t="shared" si="184"/>
        <v>0</v>
      </c>
      <c r="K602" s="109">
        <f t="shared" si="184"/>
        <v>0</v>
      </c>
      <c r="L602" s="104">
        <f>K602-[1]PRRAS!$E601</f>
        <v>0</v>
      </c>
    </row>
    <row r="603" spans="1:12" s="7" customFormat="1" ht="14.1" customHeight="1" x14ac:dyDescent="0.2">
      <c r="A603" s="63">
        <v>5521</v>
      </c>
      <c r="B603" s="13" t="s">
        <v>686</v>
      </c>
      <c r="C603" s="14">
        <v>589</v>
      </c>
      <c r="D603" s="16">
        <v>0</v>
      </c>
      <c r="E603" s="16">
        <v>0</v>
      </c>
      <c r="F603" s="16">
        <v>0</v>
      </c>
      <c r="G603" s="16">
        <v>0</v>
      </c>
      <c r="H603" s="16">
        <v>0</v>
      </c>
      <c r="I603" s="16">
        <v>0</v>
      </c>
      <c r="J603" s="85">
        <v>0</v>
      </c>
      <c r="K603" s="110">
        <f t="shared" si="181"/>
        <v>0</v>
      </c>
      <c r="L603" s="104">
        <f>K603-[1]PRRAS!$E602</f>
        <v>0</v>
      </c>
    </row>
    <row r="604" spans="1:12" s="7" customFormat="1" ht="14.1" customHeight="1" x14ac:dyDescent="0.2">
      <c r="A604" s="63">
        <v>5522</v>
      </c>
      <c r="B604" s="13" t="s">
        <v>687</v>
      </c>
      <c r="C604" s="14">
        <v>590</v>
      </c>
      <c r="D604" s="16">
        <v>0</v>
      </c>
      <c r="E604" s="16">
        <v>0</v>
      </c>
      <c r="F604" s="16">
        <v>0</v>
      </c>
      <c r="G604" s="16">
        <v>0</v>
      </c>
      <c r="H604" s="16">
        <v>0</v>
      </c>
      <c r="I604" s="16">
        <v>0</v>
      </c>
      <c r="J604" s="85">
        <v>0</v>
      </c>
      <c r="K604" s="110">
        <f t="shared" si="181"/>
        <v>0</v>
      </c>
      <c r="L604" s="104">
        <f>K604-[1]PRRAS!$E603</f>
        <v>0</v>
      </c>
    </row>
    <row r="605" spans="1:12" s="7" customFormat="1" ht="14.1" customHeight="1" x14ac:dyDescent="0.2">
      <c r="A605" s="63">
        <v>553</v>
      </c>
      <c r="B605" s="13" t="s">
        <v>688</v>
      </c>
      <c r="C605" s="14">
        <v>591</v>
      </c>
      <c r="D605" s="15">
        <f t="shared" ref="D605:K605" si="185">SUM(D606:D607)</f>
        <v>0</v>
      </c>
      <c r="E605" s="15">
        <f t="shared" si="185"/>
        <v>0</v>
      </c>
      <c r="F605" s="15">
        <f t="shared" si="185"/>
        <v>0</v>
      </c>
      <c r="G605" s="15">
        <f t="shared" si="185"/>
        <v>0</v>
      </c>
      <c r="H605" s="15">
        <f t="shared" si="185"/>
        <v>0</v>
      </c>
      <c r="I605" s="15">
        <f t="shared" si="185"/>
        <v>0</v>
      </c>
      <c r="J605" s="84">
        <f t="shared" si="185"/>
        <v>0</v>
      </c>
      <c r="K605" s="109">
        <f t="shared" si="185"/>
        <v>0</v>
      </c>
      <c r="L605" s="104">
        <f>K605-[1]PRRAS!$E604</f>
        <v>0</v>
      </c>
    </row>
    <row r="606" spans="1:12" s="7" customFormat="1" ht="14.1" customHeight="1" x14ac:dyDescent="0.2">
      <c r="A606" s="63">
        <v>5531</v>
      </c>
      <c r="B606" s="17" t="s">
        <v>689</v>
      </c>
      <c r="C606" s="14">
        <v>592</v>
      </c>
      <c r="D606" s="16">
        <v>0</v>
      </c>
      <c r="E606" s="16">
        <v>0</v>
      </c>
      <c r="F606" s="16">
        <v>0</v>
      </c>
      <c r="G606" s="16">
        <v>0</v>
      </c>
      <c r="H606" s="16">
        <v>0</v>
      </c>
      <c r="I606" s="16">
        <v>0</v>
      </c>
      <c r="J606" s="85">
        <v>0</v>
      </c>
      <c r="K606" s="110">
        <f t="shared" si="181"/>
        <v>0</v>
      </c>
      <c r="L606" s="104">
        <f>K606-[1]PRRAS!$E605</f>
        <v>0</v>
      </c>
    </row>
    <row r="607" spans="1:12" s="7" customFormat="1" ht="14.1" customHeight="1" x14ac:dyDescent="0.2">
      <c r="A607" s="63">
        <v>5532</v>
      </c>
      <c r="B607" s="13" t="s">
        <v>691</v>
      </c>
      <c r="C607" s="14">
        <v>593</v>
      </c>
      <c r="D607" s="16">
        <v>0</v>
      </c>
      <c r="E607" s="16">
        <v>0</v>
      </c>
      <c r="F607" s="16">
        <v>0</v>
      </c>
      <c r="G607" s="16">
        <v>0</v>
      </c>
      <c r="H607" s="16">
        <v>0</v>
      </c>
      <c r="I607" s="16">
        <v>0</v>
      </c>
      <c r="J607" s="85">
        <v>0</v>
      </c>
      <c r="K607" s="110">
        <f t="shared" si="181"/>
        <v>0</v>
      </c>
      <c r="L607" s="104">
        <f>K607-[1]PRRAS!$E606</f>
        <v>0</v>
      </c>
    </row>
    <row r="608" spans="1:12" s="7" customFormat="1" ht="14.1" customHeight="1" x14ac:dyDescent="0.2">
      <c r="A608" s="63" t="s">
        <v>375</v>
      </c>
      <c r="B608" s="13" t="s">
        <v>692</v>
      </c>
      <c r="C608" s="14">
        <v>594</v>
      </c>
      <c r="D608" s="15">
        <f t="shared" ref="D608:J608" si="186">IF(D398&gt;=D504,D398-D504,0)</f>
        <v>0</v>
      </c>
      <c r="E608" s="15">
        <f t="shared" si="186"/>
        <v>0</v>
      </c>
      <c r="F608" s="15">
        <f t="shared" si="186"/>
        <v>0</v>
      </c>
      <c r="G608" s="15">
        <f t="shared" si="186"/>
        <v>0</v>
      </c>
      <c r="H608" s="15">
        <f t="shared" si="186"/>
        <v>0</v>
      </c>
      <c r="I608" s="15">
        <f t="shared" si="186"/>
        <v>0</v>
      </c>
      <c r="J608" s="84">
        <f t="shared" si="186"/>
        <v>0</v>
      </c>
      <c r="K608" s="109">
        <f>IF(K398&gt;=K504,K398-K504,0)</f>
        <v>0</v>
      </c>
      <c r="L608" s="104">
        <f>K608-[1]PRRAS!$E607</f>
        <v>0</v>
      </c>
    </row>
    <row r="609" spans="1:12" s="7" customFormat="1" ht="14.1" customHeight="1" x14ac:dyDescent="0.2">
      <c r="A609" s="63" t="s">
        <v>375</v>
      </c>
      <c r="B609" s="13" t="s">
        <v>693</v>
      </c>
      <c r="C609" s="14">
        <v>595</v>
      </c>
      <c r="D609" s="15">
        <f t="shared" ref="D609:J609" si="187">IF(D504&gt;=D398,D504-D398,0)</f>
        <v>0</v>
      </c>
      <c r="E609" s="15">
        <f t="shared" si="187"/>
        <v>0</v>
      </c>
      <c r="F609" s="15">
        <f t="shared" si="187"/>
        <v>0</v>
      </c>
      <c r="G609" s="15">
        <f t="shared" si="187"/>
        <v>0</v>
      </c>
      <c r="H609" s="15">
        <f t="shared" si="187"/>
        <v>0</v>
      </c>
      <c r="I609" s="15">
        <f t="shared" si="187"/>
        <v>0</v>
      </c>
      <c r="J609" s="84">
        <f t="shared" si="187"/>
        <v>0</v>
      </c>
      <c r="K609" s="109">
        <f>IF(K504&gt;=K398,K504-K398,0)</f>
        <v>0</v>
      </c>
      <c r="L609" s="104">
        <f>K609-[1]PRRAS!$E608</f>
        <v>0</v>
      </c>
    </row>
    <row r="610" spans="1:12" s="7" customFormat="1" ht="14.1" customHeight="1" x14ac:dyDescent="0.2">
      <c r="A610" s="63">
        <v>92213</v>
      </c>
      <c r="B610" s="13" t="s">
        <v>694</v>
      </c>
      <c r="C610" s="14">
        <v>596</v>
      </c>
      <c r="D610" s="16">
        <v>0</v>
      </c>
      <c r="E610" s="16">
        <v>0</v>
      </c>
      <c r="F610" s="16">
        <v>0</v>
      </c>
      <c r="G610" s="16">
        <v>0</v>
      </c>
      <c r="H610" s="16">
        <v>0</v>
      </c>
      <c r="I610" s="16">
        <v>0</v>
      </c>
      <c r="J610" s="85">
        <v>0</v>
      </c>
      <c r="K610" s="110">
        <f t="shared" si="181"/>
        <v>0</v>
      </c>
      <c r="L610" s="104">
        <f>K610-[1]PRRAS!$E609</f>
        <v>0</v>
      </c>
    </row>
    <row r="611" spans="1:12" s="7" customFormat="1" ht="14.1" customHeight="1" x14ac:dyDescent="0.2">
      <c r="A611" s="63">
        <v>92223</v>
      </c>
      <c r="B611" s="13" t="s">
        <v>695</v>
      </c>
      <c r="C611" s="14">
        <v>597</v>
      </c>
      <c r="D611" s="16">
        <v>0</v>
      </c>
      <c r="E611" s="16">
        <v>0</v>
      </c>
      <c r="F611" s="16">
        <v>0</v>
      </c>
      <c r="G611" s="16">
        <v>0</v>
      </c>
      <c r="H611" s="16">
        <v>0</v>
      </c>
      <c r="I611" s="16">
        <v>0</v>
      </c>
      <c r="J611" s="85">
        <v>0</v>
      </c>
      <c r="K611" s="110">
        <f t="shared" si="181"/>
        <v>0</v>
      </c>
      <c r="L611" s="104">
        <f>K611-[1]PRRAS!$E610</f>
        <v>0</v>
      </c>
    </row>
    <row r="612" spans="1:12" s="7" customFormat="1" ht="14.1" customHeight="1" x14ac:dyDescent="0.2">
      <c r="A612" s="63" t="s">
        <v>375</v>
      </c>
      <c r="B612" s="13" t="s">
        <v>696</v>
      </c>
      <c r="C612" s="14">
        <v>598</v>
      </c>
      <c r="D612" s="15">
        <f t="shared" ref="D612:J612" si="188">D390+D398</f>
        <v>499328</v>
      </c>
      <c r="E612" s="15">
        <f t="shared" si="188"/>
        <v>179545</v>
      </c>
      <c r="F612" s="15">
        <f t="shared" si="188"/>
        <v>0</v>
      </c>
      <c r="G612" s="15">
        <f t="shared" si="188"/>
        <v>41048</v>
      </c>
      <c r="H612" s="15">
        <f t="shared" si="188"/>
        <v>27683</v>
      </c>
      <c r="I612" s="15">
        <f t="shared" si="188"/>
        <v>4800</v>
      </c>
      <c r="J612" s="84">
        <f t="shared" si="188"/>
        <v>4215255</v>
      </c>
      <c r="K612" s="109">
        <f>K390+K398</f>
        <v>4967659</v>
      </c>
      <c r="L612" s="104">
        <f>K612-[1]PRRAS!$E611</f>
        <v>0</v>
      </c>
    </row>
    <row r="613" spans="1:12" s="7" customFormat="1" ht="14.1" customHeight="1" x14ac:dyDescent="0.2">
      <c r="A613" s="63" t="s">
        <v>375</v>
      </c>
      <c r="B613" s="13" t="s">
        <v>697</v>
      </c>
      <c r="C613" s="14">
        <v>599</v>
      </c>
      <c r="D613" s="15">
        <f t="shared" ref="D613:J613" si="189">D391+D504</f>
        <v>499328</v>
      </c>
      <c r="E613" s="15">
        <f t="shared" si="189"/>
        <v>176218</v>
      </c>
      <c r="F613" s="15">
        <f t="shared" si="189"/>
        <v>0</v>
      </c>
      <c r="G613" s="15">
        <f t="shared" si="189"/>
        <v>24376</v>
      </c>
      <c r="H613" s="15">
        <f t="shared" si="189"/>
        <v>21013</v>
      </c>
      <c r="I613" s="15">
        <f t="shared" si="189"/>
        <v>4800</v>
      </c>
      <c r="J613" s="84">
        <f t="shared" si="189"/>
        <v>4216110</v>
      </c>
      <c r="K613" s="109">
        <f>K391+K504</f>
        <v>4941845</v>
      </c>
      <c r="L613" s="104">
        <f>K613-[1]PRRAS!$E612</f>
        <v>0</v>
      </c>
    </row>
    <row r="614" spans="1:12" s="7" customFormat="1" ht="14.1" customHeight="1" x14ac:dyDescent="0.2">
      <c r="A614" s="63" t="s">
        <v>375</v>
      </c>
      <c r="B614" s="13" t="s">
        <v>698</v>
      </c>
      <c r="C614" s="14">
        <v>600</v>
      </c>
      <c r="D614" s="15">
        <f t="shared" ref="D614:K614" si="190">IF(D612&gt;=D613,D612-D613,0)</f>
        <v>0</v>
      </c>
      <c r="E614" s="15">
        <f t="shared" si="190"/>
        <v>3327</v>
      </c>
      <c r="F614" s="15">
        <f t="shared" si="190"/>
        <v>0</v>
      </c>
      <c r="G614" s="15">
        <f t="shared" si="190"/>
        <v>16672</v>
      </c>
      <c r="H614" s="15">
        <f t="shared" si="190"/>
        <v>6670</v>
      </c>
      <c r="I614" s="15">
        <f t="shared" si="190"/>
        <v>0</v>
      </c>
      <c r="J614" s="84">
        <f t="shared" si="190"/>
        <v>0</v>
      </c>
      <c r="K614" s="109">
        <f t="shared" si="190"/>
        <v>25814</v>
      </c>
      <c r="L614" s="104">
        <f>K614-[1]PRRAS!$E613</f>
        <v>0</v>
      </c>
    </row>
    <row r="615" spans="1:12" s="7" customFormat="1" ht="14.1" customHeight="1" x14ac:dyDescent="0.2">
      <c r="A615" s="63" t="s">
        <v>375</v>
      </c>
      <c r="B615" s="13" t="s">
        <v>699</v>
      </c>
      <c r="C615" s="14">
        <v>601</v>
      </c>
      <c r="D615" s="15">
        <f t="shared" ref="D615:J615" si="191">IF(D613&gt;=D612,D613-D612,0)</f>
        <v>0</v>
      </c>
      <c r="E615" s="15">
        <f t="shared" si="191"/>
        <v>0</v>
      </c>
      <c r="F615" s="15">
        <f t="shared" si="191"/>
        <v>0</v>
      </c>
      <c r="G615" s="15">
        <f t="shared" si="191"/>
        <v>0</v>
      </c>
      <c r="H615" s="15">
        <f t="shared" si="191"/>
        <v>0</v>
      </c>
      <c r="I615" s="15">
        <f t="shared" si="191"/>
        <v>0</v>
      </c>
      <c r="J615" s="84">
        <f t="shared" si="191"/>
        <v>855</v>
      </c>
      <c r="K615" s="109">
        <f>IF(K613&gt;=K612,K613-K612,0)</f>
        <v>0</v>
      </c>
      <c r="L615" s="104">
        <f>K615-[1]PRRAS!$E614</f>
        <v>0</v>
      </c>
    </row>
    <row r="616" spans="1:12" s="7" customFormat="1" ht="14.1" customHeight="1" x14ac:dyDescent="0.2">
      <c r="A616" s="65" t="s">
        <v>700</v>
      </c>
      <c r="B616" s="13" t="s">
        <v>701</v>
      </c>
      <c r="C616" s="14">
        <v>602</v>
      </c>
      <c r="D616" s="15">
        <f t="shared" ref="D616:J616" si="192">IF(D394-D395+D610-D611&gt;=0,D394-D395+D610-D611,0)</f>
        <v>0</v>
      </c>
      <c r="E616" s="15">
        <f t="shared" si="192"/>
        <v>2688</v>
      </c>
      <c r="F616" s="15">
        <f t="shared" si="192"/>
        <v>0</v>
      </c>
      <c r="G616" s="15">
        <f t="shared" si="192"/>
        <v>9815</v>
      </c>
      <c r="H616" s="15">
        <f t="shared" si="192"/>
        <v>0</v>
      </c>
      <c r="I616" s="15">
        <f t="shared" si="192"/>
        <v>0</v>
      </c>
      <c r="J616" s="84">
        <f t="shared" si="192"/>
        <v>7689</v>
      </c>
      <c r="K616" s="109">
        <f>IF(K394-K395+K610-K611&gt;=0,K394-K395+K610-K611,0)</f>
        <v>20192</v>
      </c>
      <c r="L616" s="104">
        <f>K616-[1]PRRAS!$E615</f>
        <v>0</v>
      </c>
    </row>
    <row r="617" spans="1:12" s="7" customFormat="1" ht="14.1" customHeight="1" x14ac:dyDescent="0.2">
      <c r="A617" s="65" t="s">
        <v>702</v>
      </c>
      <c r="B617" s="13" t="s">
        <v>703</v>
      </c>
      <c r="C617" s="14">
        <v>603</v>
      </c>
      <c r="D617" s="15">
        <f t="shared" ref="D617:J617" si="193">IF(D395-D394+D611-D610&gt;=0,D395-D394+D611-D610,0)</f>
        <v>0</v>
      </c>
      <c r="E617" s="15">
        <f t="shared" si="193"/>
        <v>0</v>
      </c>
      <c r="F617" s="15">
        <f t="shared" si="193"/>
        <v>0</v>
      </c>
      <c r="G617" s="15">
        <f t="shared" si="193"/>
        <v>0</v>
      </c>
      <c r="H617" s="15">
        <f t="shared" si="193"/>
        <v>0</v>
      </c>
      <c r="I617" s="15">
        <f t="shared" si="193"/>
        <v>0</v>
      </c>
      <c r="J617" s="84">
        <f t="shared" si="193"/>
        <v>0</v>
      </c>
      <c r="K617" s="109">
        <f>IF(K395-K394+K611-K610&gt;=0,K395-K394+K611-K610,0)</f>
        <v>0</v>
      </c>
      <c r="L617" s="104">
        <f>K617-[1]PRRAS!$E616</f>
        <v>0</v>
      </c>
    </row>
    <row r="618" spans="1:12" s="7" customFormat="1" ht="14.1" customHeight="1" x14ac:dyDescent="0.2">
      <c r="A618" s="63" t="s">
        <v>375</v>
      </c>
      <c r="B618" s="13" t="s">
        <v>704</v>
      </c>
      <c r="C618" s="14">
        <v>604</v>
      </c>
      <c r="D618" s="15">
        <f t="shared" ref="D618:K618" si="194">IF(D614+D616-D615-D617&gt;=0,D614+D616-D615-D617,0)</f>
        <v>0</v>
      </c>
      <c r="E618" s="15">
        <f t="shared" si="194"/>
        <v>6015</v>
      </c>
      <c r="F618" s="15">
        <f t="shared" si="194"/>
        <v>0</v>
      </c>
      <c r="G618" s="15">
        <f t="shared" si="194"/>
        <v>26487</v>
      </c>
      <c r="H618" s="15">
        <f t="shared" si="194"/>
        <v>6670</v>
      </c>
      <c r="I618" s="15">
        <f t="shared" si="194"/>
        <v>0</v>
      </c>
      <c r="J618" s="84">
        <f t="shared" si="194"/>
        <v>6834</v>
      </c>
      <c r="K618" s="109">
        <f t="shared" si="194"/>
        <v>46006</v>
      </c>
      <c r="L618" s="104">
        <f>K618-[1]PRRAS!$E617</f>
        <v>0</v>
      </c>
    </row>
    <row r="619" spans="1:12" s="7" customFormat="1" ht="14.1" customHeight="1" x14ac:dyDescent="0.2">
      <c r="A619" s="63" t="s">
        <v>375</v>
      </c>
      <c r="B619" s="13" t="s">
        <v>705</v>
      </c>
      <c r="C619" s="14">
        <v>605</v>
      </c>
      <c r="D619" s="15">
        <f t="shared" ref="D619:J619" si="195">IF(D615+D617-D614-D616&gt;=0,D615+D617-D614-D616,0)</f>
        <v>0</v>
      </c>
      <c r="E619" s="15">
        <f t="shared" si="195"/>
        <v>0</v>
      </c>
      <c r="F619" s="15">
        <f t="shared" si="195"/>
        <v>0</v>
      </c>
      <c r="G619" s="15">
        <f t="shared" si="195"/>
        <v>0</v>
      </c>
      <c r="H619" s="15">
        <f t="shared" si="195"/>
        <v>0</v>
      </c>
      <c r="I619" s="15">
        <f t="shared" si="195"/>
        <v>0</v>
      </c>
      <c r="J619" s="84">
        <f t="shared" si="195"/>
        <v>0</v>
      </c>
      <c r="K619" s="109">
        <f>IF(K615+K617-K614-K616&gt;=0,K615+K617-K614-K616,0)</f>
        <v>0</v>
      </c>
      <c r="L619" s="104">
        <f>K619-[1]PRRAS!$E618</f>
        <v>0</v>
      </c>
    </row>
    <row r="620" spans="1:12" s="7" customFormat="1" ht="14.1" customHeight="1" x14ac:dyDescent="0.2">
      <c r="A620" s="64">
        <v>191</v>
      </c>
      <c r="B620" s="18" t="s">
        <v>706</v>
      </c>
      <c r="C620" s="19">
        <v>606</v>
      </c>
      <c r="D620" s="20">
        <v>0</v>
      </c>
      <c r="E620" s="20">
        <v>0</v>
      </c>
      <c r="F620" s="20">
        <v>0</v>
      </c>
      <c r="G620" s="20">
        <v>0</v>
      </c>
      <c r="H620" s="20">
        <v>0</v>
      </c>
      <c r="I620" s="20">
        <v>0</v>
      </c>
      <c r="J620" s="89">
        <v>358752</v>
      </c>
      <c r="K620" s="111">
        <f t="shared" si="181"/>
        <v>358752</v>
      </c>
      <c r="L620" s="104">
        <f>K620-[1]PRRAS!$E619</f>
        <v>0</v>
      </c>
    </row>
    <row r="621" spans="1:12" s="22" customFormat="1" ht="20.100000000000001" customHeight="1" x14ac:dyDescent="0.2">
      <c r="A621" s="162" t="s">
        <v>707</v>
      </c>
      <c r="B621" s="153"/>
      <c r="C621" s="153"/>
      <c r="D621" s="153"/>
      <c r="E621" s="153"/>
      <c r="F621" s="50"/>
      <c r="G621" s="50"/>
      <c r="H621" s="50"/>
      <c r="I621" s="50"/>
      <c r="J621" s="77"/>
      <c r="K621" s="99"/>
      <c r="L621" s="97"/>
    </row>
    <row r="622" spans="1:12" s="7" customFormat="1" ht="14.1" customHeight="1" x14ac:dyDescent="0.2">
      <c r="A622" s="62">
        <v>11</v>
      </c>
      <c r="B622" s="10" t="s">
        <v>708</v>
      </c>
      <c r="C622" s="11">
        <v>607</v>
      </c>
      <c r="D622" s="23">
        <v>0</v>
      </c>
      <c r="E622" s="23">
        <v>0</v>
      </c>
      <c r="F622" s="23">
        <v>0</v>
      </c>
      <c r="G622" s="23">
        <v>21409</v>
      </c>
      <c r="H622" s="23">
        <v>0</v>
      </c>
      <c r="I622" s="23">
        <v>0</v>
      </c>
      <c r="J622" s="91">
        <v>0</v>
      </c>
      <c r="K622" s="113">
        <f t="shared" si="181"/>
        <v>21409</v>
      </c>
      <c r="L622" s="104">
        <f>K622-[1]PRRAS!$E621</f>
        <v>0</v>
      </c>
    </row>
    <row r="623" spans="1:12" s="7" customFormat="1" ht="14.1" customHeight="1" x14ac:dyDescent="0.2">
      <c r="A623" s="63" t="s">
        <v>709</v>
      </c>
      <c r="B623" s="13" t="s">
        <v>710</v>
      </c>
      <c r="C623" s="14">
        <v>608</v>
      </c>
      <c r="D623" s="16">
        <v>0</v>
      </c>
      <c r="E623" s="16">
        <v>0</v>
      </c>
      <c r="F623" s="16">
        <v>0</v>
      </c>
      <c r="G623" s="16">
        <v>244746</v>
      </c>
      <c r="H623" s="16">
        <v>0</v>
      </c>
      <c r="I623" s="16">
        <v>0</v>
      </c>
      <c r="J623" s="85">
        <v>0</v>
      </c>
      <c r="K623" s="110">
        <f t="shared" si="181"/>
        <v>244746</v>
      </c>
      <c r="L623" s="104">
        <f>K623-[1]PRRAS!$E622</f>
        <v>0</v>
      </c>
    </row>
    <row r="624" spans="1:12" s="7" customFormat="1" ht="14.1" customHeight="1" x14ac:dyDescent="0.2">
      <c r="A624" s="63" t="s">
        <v>711</v>
      </c>
      <c r="B624" s="13" t="s">
        <v>715</v>
      </c>
      <c r="C624" s="14">
        <v>609</v>
      </c>
      <c r="D624" s="16">
        <v>0</v>
      </c>
      <c r="E624" s="16">
        <v>0</v>
      </c>
      <c r="F624" s="16">
        <v>0</v>
      </c>
      <c r="G624" s="16">
        <v>208187</v>
      </c>
      <c r="H624" s="16">
        <v>0</v>
      </c>
      <c r="I624" s="16">
        <v>0</v>
      </c>
      <c r="J624" s="85">
        <v>0</v>
      </c>
      <c r="K624" s="110">
        <f t="shared" si="181"/>
        <v>208187</v>
      </c>
      <c r="L624" s="104">
        <f>K624-[1]PRRAS!$E623</f>
        <v>0</v>
      </c>
    </row>
    <row r="625" spans="1:12" s="7" customFormat="1" ht="14.1" customHeight="1" x14ac:dyDescent="0.2">
      <c r="A625" s="63">
        <v>11</v>
      </c>
      <c r="B625" s="13" t="s">
        <v>716</v>
      </c>
      <c r="C625" s="14">
        <v>610</v>
      </c>
      <c r="D625" s="15">
        <f t="shared" ref="D625:K625" si="196">D622+D623-D624</f>
        <v>0</v>
      </c>
      <c r="E625" s="15">
        <f t="shared" si="196"/>
        <v>0</v>
      </c>
      <c r="F625" s="15">
        <f t="shared" si="196"/>
        <v>0</v>
      </c>
      <c r="G625" s="15">
        <f t="shared" si="196"/>
        <v>57968</v>
      </c>
      <c r="H625" s="15">
        <f t="shared" si="196"/>
        <v>0</v>
      </c>
      <c r="I625" s="15">
        <f t="shared" si="196"/>
        <v>0</v>
      </c>
      <c r="J625" s="84">
        <f t="shared" si="196"/>
        <v>0</v>
      </c>
      <c r="K625" s="109">
        <f t="shared" si="196"/>
        <v>57968</v>
      </c>
      <c r="L625" s="104">
        <f>K625-[1]PRRAS!$E624</f>
        <v>0</v>
      </c>
    </row>
    <row r="626" spans="1:12" s="7" customFormat="1" ht="14.1" customHeight="1" x14ac:dyDescent="0.2">
      <c r="A626" s="63" t="s">
        <v>375</v>
      </c>
      <c r="B626" s="17" t="s">
        <v>717</v>
      </c>
      <c r="C626" s="14">
        <v>611</v>
      </c>
      <c r="D626" s="16">
        <v>0</v>
      </c>
      <c r="E626" s="16">
        <v>0</v>
      </c>
      <c r="F626" s="16">
        <v>0</v>
      </c>
      <c r="G626" s="16">
        <v>0</v>
      </c>
      <c r="H626" s="16">
        <v>0</v>
      </c>
      <c r="I626" s="16">
        <v>0</v>
      </c>
      <c r="J626" s="85">
        <v>0</v>
      </c>
      <c r="K626" s="110">
        <f t="shared" si="181"/>
        <v>0</v>
      </c>
      <c r="L626" s="104">
        <f>K626-[1]PRRAS!$E625</f>
        <v>0</v>
      </c>
    </row>
    <row r="627" spans="1:12" s="7" customFormat="1" ht="14.1" customHeight="1" x14ac:dyDescent="0.2">
      <c r="A627" s="63" t="s">
        <v>375</v>
      </c>
      <c r="B627" s="17" t="s">
        <v>718</v>
      </c>
      <c r="C627" s="14">
        <v>612</v>
      </c>
      <c r="D627" s="16">
        <v>0</v>
      </c>
      <c r="E627" s="16">
        <v>0</v>
      </c>
      <c r="F627" s="16">
        <v>0</v>
      </c>
      <c r="G627" s="16">
        <v>44</v>
      </c>
      <c r="H627" s="16">
        <v>0</v>
      </c>
      <c r="I627" s="16">
        <v>0</v>
      </c>
      <c r="J627" s="85">
        <v>0</v>
      </c>
      <c r="K627" s="110">
        <f t="shared" si="181"/>
        <v>44</v>
      </c>
      <c r="L627" s="104">
        <f>K627-[1]PRRAS!$E626</f>
        <v>0</v>
      </c>
    </row>
    <row r="628" spans="1:12" s="7" customFormat="1" ht="14.1" customHeight="1" x14ac:dyDescent="0.2">
      <c r="A628" s="63" t="s">
        <v>375</v>
      </c>
      <c r="B628" s="13" t="s">
        <v>719</v>
      </c>
      <c r="C628" s="14">
        <v>613</v>
      </c>
      <c r="D628" s="16">
        <v>0</v>
      </c>
      <c r="E628" s="16">
        <v>0</v>
      </c>
      <c r="F628" s="16">
        <v>0</v>
      </c>
      <c r="G628" s="16">
        <v>0</v>
      </c>
      <c r="H628" s="16">
        <v>0</v>
      </c>
      <c r="I628" s="16">
        <v>0</v>
      </c>
      <c r="J628" s="85">
        <v>0</v>
      </c>
      <c r="K628" s="110">
        <f t="shared" si="181"/>
        <v>0</v>
      </c>
      <c r="L628" s="104">
        <f>K628-[1]PRRAS!$E627</f>
        <v>0</v>
      </c>
    </row>
    <row r="629" spans="1:12" s="7" customFormat="1" ht="14.1" customHeight="1" x14ac:dyDescent="0.2">
      <c r="A629" s="63" t="s">
        <v>375</v>
      </c>
      <c r="B629" s="13" t="s">
        <v>720</v>
      </c>
      <c r="C629" s="14">
        <v>614</v>
      </c>
      <c r="D629" s="16">
        <v>0</v>
      </c>
      <c r="E629" s="16">
        <v>0</v>
      </c>
      <c r="F629" s="16">
        <v>0</v>
      </c>
      <c r="G629" s="16">
        <v>36</v>
      </c>
      <c r="H629" s="16">
        <v>0</v>
      </c>
      <c r="I629" s="16">
        <v>0</v>
      </c>
      <c r="J629" s="85">
        <v>0</v>
      </c>
      <c r="K629" s="110">
        <f t="shared" si="181"/>
        <v>36</v>
      </c>
      <c r="L629" s="104">
        <f>K629-[1]PRRAS!$E628</f>
        <v>0</v>
      </c>
    </row>
    <row r="630" spans="1:12" s="7" customFormat="1" ht="14.1" customHeight="1" x14ac:dyDescent="0.2">
      <c r="A630" s="63" t="s">
        <v>721</v>
      </c>
      <c r="B630" s="13" t="s">
        <v>722</v>
      </c>
      <c r="C630" s="14">
        <v>615</v>
      </c>
      <c r="D630" s="16">
        <v>0</v>
      </c>
      <c r="E630" s="16">
        <v>0</v>
      </c>
      <c r="F630" s="16">
        <v>0</v>
      </c>
      <c r="G630" s="16">
        <v>0</v>
      </c>
      <c r="H630" s="16">
        <v>0</v>
      </c>
      <c r="I630" s="16">
        <v>0</v>
      </c>
      <c r="J630" s="85">
        <v>0</v>
      </c>
      <c r="K630" s="110">
        <f t="shared" si="181"/>
        <v>0</v>
      </c>
      <c r="L630" s="104">
        <f>K630-[1]PRRAS!$E629</f>
        <v>0</v>
      </c>
    </row>
    <row r="631" spans="1:12" s="7" customFormat="1" ht="14.1" customHeight="1" x14ac:dyDescent="0.2">
      <c r="A631" s="63">
        <v>61315</v>
      </c>
      <c r="B631" s="13" t="s">
        <v>723</v>
      </c>
      <c r="C631" s="14">
        <v>616</v>
      </c>
      <c r="D631" s="16">
        <v>0</v>
      </c>
      <c r="E631" s="16">
        <v>0</v>
      </c>
      <c r="F631" s="16">
        <v>0</v>
      </c>
      <c r="G631" s="16">
        <v>0</v>
      </c>
      <c r="H631" s="16">
        <v>0</v>
      </c>
      <c r="I631" s="16">
        <v>0</v>
      </c>
      <c r="J631" s="85">
        <v>0</v>
      </c>
      <c r="K631" s="110">
        <f t="shared" si="181"/>
        <v>0</v>
      </c>
      <c r="L631" s="104">
        <f>K631-[1]PRRAS!$E630</f>
        <v>0</v>
      </c>
    </row>
    <row r="632" spans="1:12" s="7" customFormat="1" ht="14.1" customHeight="1" x14ac:dyDescent="0.2">
      <c r="A632" s="63">
        <v>61451</v>
      </c>
      <c r="B632" s="13" t="s">
        <v>724</v>
      </c>
      <c r="C632" s="14">
        <v>617</v>
      </c>
      <c r="D632" s="16">
        <v>0</v>
      </c>
      <c r="E632" s="16">
        <v>0</v>
      </c>
      <c r="F632" s="16">
        <v>0</v>
      </c>
      <c r="G632" s="16">
        <v>0</v>
      </c>
      <c r="H632" s="16">
        <v>0</v>
      </c>
      <c r="I632" s="16">
        <v>0</v>
      </c>
      <c r="J632" s="85">
        <v>0</v>
      </c>
      <c r="K632" s="110">
        <f t="shared" si="181"/>
        <v>0</v>
      </c>
      <c r="L632" s="104">
        <f>K632-[1]PRRAS!$E631</f>
        <v>0</v>
      </c>
    </row>
    <row r="633" spans="1:12" s="7" customFormat="1" ht="14.1" customHeight="1" x14ac:dyDescent="0.2">
      <c r="A633" s="63">
        <v>61453</v>
      </c>
      <c r="B633" s="13" t="s">
        <v>725</v>
      </c>
      <c r="C633" s="14">
        <v>618</v>
      </c>
      <c r="D633" s="16">
        <v>0</v>
      </c>
      <c r="E633" s="16">
        <v>0</v>
      </c>
      <c r="F633" s="16">
        <v>0</v>
      </c>
      <c r="G633" s="16">
        <v>0</v>
      </c>
      <c r="H633" s="16">
        <v>0</v>
      </c>
      <c r="I633" s="16">
        <v>0</v>
      </c>
      <c r="J633" s="85">
        <v>0</v>
      </c>
      <c r="K633" s="110">
        <f t="shared" si="181"/>
        <v>0</v>
      </c>
      <c r="L633" s="104">
        <f>K633-[1]PRRAS!$E632</f>
        <v>0</v>
      </c>
    </row>
    <row r="634" spans="1:12" s="7" customFormat="1" ht="14.1" customHeight="1" x14ac:dyDescent="0.2">
      <c r="A634" s="63">
        <v>63311</v>
      </c>
      <c r="B634" s="13" t="s">
        <v>726</v>
      </c>
      <c r="C634" s="14">
        <v>619</v>
      </c>
      <c r="D634" s="16">
        <v>0</v>
      </c>
      <c r="E634" s="16">
        <v>0</v>
      </c>
      <c r="F634" s="16">
        <v>0</v>
      </c>
      <c r="G634" s="16">
        <v>0</v>
      </c>
      <c r="H634" s="16">
        <v>0</v>
      </c>
      <c r="I634" s="16">
        <v>0</v>
      </c>
      <c r="J634" s="85">
        <v>0</v>
      </c>
      <c r="K634" s="110">
        <f t="shared" si="181"/>
        <v>0</v>
      </c>
      <c r="L634" s="104">
        <f>K634-[1]PRRAS!$E633</f>
        <v>0</v>
      </c>
    </row>
    <row r="635" spans="1:12" s="7" customFormat="1" ht="14.1" customHeight="1" x14ac:dyDescent="0.2">
      <c r="A635" s="63">
        <v>63312</v>
      </c>
      <c r="B635" s="13" t="s">
        <v>727</v>
      </c>
      <c r="C635" s="14">
        <v>620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85">
        <v>0</v>
      </c>
      <c r="K635" s="110">
        <f t="shared" si="181"/>
        <v>0</v>
      </c>
      <c r="L635" s="104">
        <f>K635-[1]PRRAS!$E634</f>
        <v>0</v>
      </c>
    </row>
    <row r="636" spans="1:12" s="7" customFormat="1" ht="14.1" customHeight="1" x14ac:dyDescent="0.2">
      <c r="A636" s="63">
        <v>63313</v>
      </c>
      <c r="B636" s="13" t="s">
        <v>728</v>
      </c>
      <c r="C636" s="14">
        <v>621</v>
      </c>
      <c r="D636" s="16">
        <v>0</v>
      </c>
      <c r="E636" s="16">
        <v>0</v>
      </c>
      <c r="F636" s="16">
        <v>0</v>
      </c>
      <c r="G636" s="16">
        <v>0</v>
      </c>
      <c r="H636" s="16">
        <v>0</v>
      </c>
      <c r="I636" s="16">
        <v>0</v>
      </c>
      <c r="J636" s="85">
        <v>0</v>
      </c>
      <c r="K636" s="110">
        <f t="shared" si="181"/>
        <v>0</v>
      </c>
      <c r="L636" s="104">
        <f>K636-[1]PRRAS!$E635</f>
        <v>0</v>
      </c>
    </row>
    <row r="637" spans="1:12" s="7" customFormat="1" ht="14.1" customHeight="1" x14ac:dyDescent="0.2">
      <c r="A637" s="63">
        <v>63314</v>
      </c>
      <c r="B637" s="13" t="s">
        <v>729</v>
      </c>
      <c r="C637" s="14">
        <v>622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85">
        <v>0</v>
      </c>
      <c r="K637" s="110">
        <f t="shared" si="181"/>
        <v>0</v>
      </c>
      <c r="L637" s="104">
        <f>K637-[1]PRRAS!$E636</f>
        <v>0</v>
      </c>
    </row>
    <row r="638" spans="1:12" s="7" customFormat="1" ht="14.1" customHeight="1" x14ac:dyDescent="0.2">
      <c r="A638" s="63">
        <v>63321</v>
      </c>
      <c r="B638" s="13" t="s">
        <v>730</v>
      </c>
      <c r="C638" s="14">
        <v>623</v>
      </c>
      <c r="D638" s="16">
        <v>0</v>
      </c>
      <c r="E638" s="16">
        <v>0</v>
      </c>
      <c r="F638" s="16">
        <v>0</v>
      </c>
      <c r="G638" s="16">
        <v>0</v>
      </c>
      <c r="H638" s="16">
        <v>0</v>
      </c>
      <c r="I638" s="16">
        <v>0</v>
      </c>
      <c r="J638" s="85">
        <v>0</v>
      </c>
      <c r="K638" s="110">
        <f t="shared" si="181"/>
        <v>0</v>
      </c>
      <c r="L638" s="104">
        <f>K638-[1]PRRAS!$E637</f>
        <v>0</v>
      </c>
    </row>
    <row r="639" spans="1:12" s="7" customFormat="1" ht="14.1" customHeight="1" x14ac:dyDescent="0.2">
      <c r="A639" s="63">
        <v>63322</v>
      </c>
      <c r="B639" s="13" t="s">
        <v>731</v>
      </c>
      <c r="C639" s="14">
        <v>624</v>
      </c>
      <c r="D639" s="16">
        <v>0</v>
      </c>
      <c r="E639" s="16">
        <v>0</v>
      </c>
      <c r="F639" s="16">
        <v>0</v>
      </c>
      <c r="G639" s="16">
        <v>0</v>
      </c>
      <c r="H639" s="16">
        <v>0</v>
      </c>
      <c r="I639" s="16">
        <v>0</v>
      </c>
      <c r="J639" s="85">
        <v>0</v>
      </c>
      <c r="K639" s="110">
        <f t="shared" si="181"/>
        <v>0</v>
      </c>
      <c r="L639" s="104">
        <f>K639-[1]PRRAS!$E638</f>
        <v>0</v>
      </c>
    </row>
    <row r="640" spans="1:12" s="7" customFormat="1" ht="14.1" customHeight="1" x14ac:dyDescent="0.2">
      <c r="A640" s="63">
        <v>63323</v>
      </c>
      <c r="B640" s="13" t="s">
        <v>732</v>
      </c>
      <c r="C640" s="14">
        <v>625</v>
      </c>
      <c r="D640" s="16">
        <v>0</v>
      </c>
      <c r="E640" s="16">
        <v>0</v>
      </c>
      <c r="F640" s="16">
        <v>0</v>
      </c>
      <c r="G640" s="16">
        <v>0</v>
      </c>
      <c r="H640" s="16">
        <v>0</v>
      </c>
      <c r="I640" s="16">
        <v>0</v>
      </c>
      <c r="J640" s="85">
        <v>0</v>
      </c>
      <c r="K640" s="110">
        <f t="shared" si="181"/>
        <v>0</v>
      </c>
      <c r="L640" s="104">
        <f>K640-[1]PRRAS!$E639</f>
        <v>0</v>
      </c>
    </row>
    <row r="641" spans="1:12" s="7" customFormat="1" ht="14.1" customHeight="1" x14ac:dyDescent="0.2">
      <c r="A641" s="63">
        <v>63324</v>
      </c>
      <c r="B641" s="13" t="s">
        <v>733</v>
      </c>
      <c r="C641" s="14">
        <v>626</v>
      </c>
      <c r="D641" s="16">
        <v>0</v>
      </c>
      <c r="E641" s="16">
        <v>0</v>
      </c>
      <c r="F641" s="16">
        <v>0</v>
      </c>
      <c r="G641" s="16">
        <v>0</v>
      </c>
      <c r="H641" s="16">
        <v>0</v>
      </c>
      <c r="I641" s="16">
        <v>0</v>
      </c>
      <c r="J641" s="85">
        <v>0</v>
      </c>
      <c r="K641" s="110">
        <f t="shared" si="181"/>
        <v>0</v>
      </c>
      <c r="L641" s="104">
        <f>K641-[1]PRRAS!$E640</f>
        <v>0</v>
      </c>
    </row>
    <row r="642" spans="1:12" s="7" customFormat="1" ht="14.1" customHeight="1" x14ac:dyDescent="0.2">
      <c r="A642" s="63">
        <v>63331</v>
      </c>
      <c r="B642" s="17" t="s">
        <v>734</v>
      </c>
      <c r="C642" s="14">
        <v>627</v>
      </c>
      <c r="D642" s="16">
        <v>0</v>
      </c>
      <c r="E642" s="16">
        <v>0</v>
      </c>
      <c r="F642" s="16">
        <v>0</v>
      </c>
      <c r="G642" s="16">
        <v>0</v>
      </c>
      <c r="H642" s="16">
        <v>0</v>
      </c>
      <c r="I642" s="16">
        <v>0</v>
      </c>
      <c r="J642" s="85">
        <v>0</v>
      </c>
      <c r="K642" s="110">
        <f t="shared" si="181"/>
        <v>0</v>
      </c>
      <c r="L642" s="104">
        <f>K642-[1]PRRAS!$E641</f>
        <v>0</v>
      </c>
    </row>
    <row r="643" spans="1:12" s="7" customFormat="1" ht="24.95" customHeight="1" x14ac:dyDescent="0.2">
      <c r="A643" s="63">
        <v>63332</v>
      </c>
      <c r="B643" s="13" t="s">
        <v>735</v>
      </c>
      <c r="C643" s="14">
        <v>628</v>
      </c>
      <c r="D643" s="16">
        <v>0</v>
      </c>
      <c r="E643" s="16">
        <v>0</v>
      </c>
      <c r="F643" s="16">
        <v>0</v>
      </c>
      <c r="G643" s="16">
        <v>0</v>
      </c>
      <c r="H643" s="16">
        <v>0</v>
      </c>
      <c r="I643" s="16">
        <v>0</v>
      </c>
      <c r="J643" s="85">
        <v>0</v>
      </c>
      <c r="K643" s="110">
        <f t="shared" si="181"/>
        <v>0</v>
      </c>
      <c r="L643" s="104">
        <f>K643-[1]PRRAS!$E642</f>
        <v>0</v>
      </c>
    </row>
    <row r="644" spans="1:12" s="7" customFormat="1" ht="14.1" customHeight="1" x14ac:dyDescent="0.2">
      <c r="A644" s="63">
        <v>63341</v>
      </c>
      <c r="B644" s="17" t="s">
        <v>736</v>
      </c>
      <c r="C644" s="14">
        <v>629</v>
      </c>
      <c r="D644" s="16">
        <v>0</v>
      </c>
      <c r="E644" s="16">
        <v>0</v>
      </c>
      <c r="F644" s="16">
        <v>0</v>
      </c>
      <c r="G644" s="16">
        <v>0</v>
      </c>
      <c r="H644" s="16">
        <v>0</v>
      </c>
      <c r="I644" s="16">
        <v>0</v>
      </c>
      <c r="J644" s="85">
        <v>0</v>
      </c>
      <c r="K644" s="110">
        <f t="shared" si="181"/>
        <v>0</v>
      </c>
      <c r="L644" s="104">
        <f>K644-[1]PRRAS!$E643</f>
        <v>0</v>
      </c>
    </row>
    <row r="645" spans="1:12" s="7" customFormat="1" ht="24.95" customHeight="1" x14ac:dyDescent="0.2">
      <c r="A645" s="63">
        <v>63342</v>
      </c>
      <c r="B645" s="13" t="s">
        <v>737</v>
      </c>
      <c r="C645" s="14">
        <v>630</v>
      </c>
      <c r="D645" s="16">
        <v>0</v>
      </c>
      <c r="E645" s="16">
        <v>0</v>
      </c>
      <c r="F645" s="16">
        <v>0</v>
      </c>
      <c r="G645" s="16">
        <v>0</v>
      </c>
      <c r="H645" s="16">
        <v>0</v>
      </c>
      <c r="I645" s="16">
        <v>0</v>
      </c>
      <c r="J645" s="85">
        <v>0</v>
      </c>
      <c r="K645" s="110">
        <f t="shared" si="181"/>
        <v>0</v>
      </c>
      <c r="L645" s="104">
        <f>K645-[1]PRRAS!$E644</f>
        <v>0</v>
      </c>
    </row>
    <row r="646" spans="1:12" s="7" customFormat="1" ht="14.1" customHeight="1" x14ac:dyDescent="0.2">
      <c r="A646" s="63">
        <v>63414</v>
      </c>
      <c r="B646" s="13" t="s">
        <v>738</v>
      </c>
      <c r="C646" s="14">
        <v>631</v>
      </c>
      <c r="D646" s="16">
        <v>0</v>
      </c>
      <c r="E646" s="16">
        <v>0</v>
      </c>
      <c r="F646" s="16">
        <v>0</v>
      </c>
      <c r="G646" s="16">
        <v>0</v>
      </c>
      <c r="H646" s="16">
        <v>0</v>
      </c>
      <c r="I646" s="16">
        <v>0</v>
      </c>
      <c r="J646" s="85">
        <v>0</v>
      </c>
      <c r="K646" s="110">
        <f t="shared" si="181"/>
        <v>0</v>
      </c>
      <c r="L646" s="104">
        <f>K646-[1]PRRAS!$E645</f>
        <v>0</v>
      </c>
    </row>
    <row r="647" spans="1:12" s="7" customFormat="1" ht="14.1" customHeight="1" x14ac:dyDescent="0.2">
      <c r="A647" s="63">
        <v>63415</v>
      </c>
      <c r="B647" s="13" t="s">
        <v>739</v>
      </c>
      <c r="C647" s="14">
        <v>632</v>
      </c>
      <c r="D647" s="16">
        <v>0</v>
      </c>
      <c r="E647" s="16">
        <v>0</v>
      </c>
      <c r="F647" s="16">
        <v>0</v>
      </c>
      <c r="G647" s="16">
        <v>0</v>
      </c>
      <c r="H647" s="16">
        <v>0</v>
      </c>
      <c r="I647" s="16">
        <v>0</v>
      </c>
      <c r="J647" s="85">
        <v>0</v>
      </c>
      <c r="K647" s="110">
        <f t="shared" si="181"/>
        <v>0</v>
      </c>
      <c r="L647" s="104">
        <f>K647-[1]PRRAS!$E646</f>
        <v>0</v>
      </c>
    </row>
    <row r="648" spans="1:12" s="7" customFormat="1" ht="14.1" customHeight="1" x14ac:dyDescent="0.2">
      <c r="A648" s="63">
        <v>63416</v>
      </c>
      <c r="B648" s="17" t="s">
        <v>740</v>
      </c>
      <c r="C648" s="14">
        <v>633</v>
      </c>
      <c r="D648" s="16">
        <v>0</v>
      </c>
      <c r="E648" s="16">
        <v>0</v>
      </c>
      <c r="F648" s="16">
        <v>0</v>
      </c>
      <c r="G648" s="16">
        <v>0</v>
      </c>
      <c r="H648" s="16">
        <v>0</v>
      </c>
      <c r="I648" s="16">
        <v>0</v>
      </c>
      <c r="J648" s="85">
        <v>0</v>
      </c>
      <c r="K648" s="110">
        <f t="shared" si="181"/>
        <v>0</v>
      </c>
      <c r="L648" s="104">
        <f>K648-[1]PRRAS!$E647</f>
        <v>0</v>
      </c>
    </row>
    <row r="649" spans="1:12" s="7" customFormat="1" ht="14.1" customHeight="1" x14ac:dyDescent="0.2">
      <c r="A649" s="63">
        <v>63424</v>
      </c>
      <c r="B649" s="13" t="s">
        <v>741</v>
      </c>
      <c r="C649" s="14">
        <v>634</v>
      </c>
      <c r="D649" s="16">
        <v>0</v>
      </c>
      <c r="E649" s="16">
        <v>0</v>
      </c>
      <c r="F649" s="16">
        <v>0</v>
      </c>
      <c r="G649" s="16">
        <v>0</v>
      </c>
      <c r="H649" s="16">
        <v>0</v>
      </c>
      <c r="I649" s="16">
        <v>0</v>
      </c>
      <c r="J649" s="85">
        <v>0</v>
      </c>
      <c r="K649" s="110">
        <f t="shared" si="181"/>
        <v>0</v>
      </c>
      <c r="L649" s="104">
        <f>K649-[1]PRRAS!$E648</f>
        <v>0</v>
      </c>
    </row>
    <row r="650" spans="1:12" s="7" customFormat="1" ht="14.1" customHeight="1" x14ac:dyDescent="0.2">
      <c r="A650" s="63">
        <v>63425</v>
      </c>
      <c r="B650" s="13" t="s">
        <v>742</v>
      </c>
      <c r="C650" s="14">
        <v>635</v>
      </c>
      <c r="D650" s="16">
        <v>0</v>
      </c>
      <c r="E650" s="16">
        <v>0</v>
      </c>
      <c r="F650" s="16">
        <v>0</v>
      </c>
      <c r="G650" s="16">
        <v>0</v>
      </c>
      <c r="H650" s="16">
        <v>0</v>
      </c>
      <c r="I650" s="16">
        <v>0</v>
      </c>
      <c r="J650" s="85">
        <v>0</v>
      </c>
      <c r="K650" s="110">
        <f t="shared" si="181"/>
        <v>0</v>
      </c>
      <c r="L650" s="104">
        <f>K650-[1]PRRAS!$E649</f>
        <v>0</v>
      </c>
    </row>
    <row r="651" spans="1:12" s="7" customFormat="1" ht="14.1" customHeight="1" x14ac:dyDescent="0.2">
      <c r="A651" s="63">
        <v>63426</v>
      </c>
      <c r="B651" s="17" t="s">
        <v>743</v>
      </c>
      <c r="C651" s="14">
        <v>636</v>
      </c>
      <c r="D651" s="16">
        <v>0</v>
      </c>
      <c r="E651" s="16">
        <v>0</v>
      </c>
      <c r="F651" s="16">
        <v>0</v>
      </c>
      <c r="G651" s="16">
        <v>0</v>
      </c>
      <c r="H651" s="16">
        <v>0</v>
      </c>
      <c r="I651" s="16">
        <v>0</v>
      </c>
      <c r="J651" s="85">
        <v>0</v>
      </c>
      <c r="K651" s="110">
        <f t="shared" si="181"/>
        <v>0</v>
      </c>
      <c r="L651" s="104">
        <f>K651-[1]PRRAS!$E650</f>
        <v>0</v>
      </c>
    </row>
    <row r="652" spans="1:12" s="7" customFormat="1" ht="14.1" customHeight="1" x14ac:dyDescent="0.2">
      <c r="A652" s="63">
        <v>64191</v>
      </c>
      <c r="B652" s="13" t="s">
        <v>744</v>
      </c>
      <c r="C652" s="14">
        <v>637</v>
      </c>
      <c r="D652" s="16">
        <v>0</v>
      </c>
      <c r="E652" s="16">
        <v>0</v>
      </c>
      <c r="F652" s="16">
        <v>0</v>
      </c>
      <c r="G652" s="16">
        <v>0</v>
      </c>
      <c r="H652" s="16">
        <v>0</v>
      </c>
      <c r="I652" s="16">
        <v>0</v>
      </c>
      <c r="J652" s="85">
        <v>0</v>
      </c>
      <c r="K652" s="110">
        <f t="shared" si="181"/>
        <v>0</v>
      </c>
      <c r="L652" s="104">
        <f>K652-[1]PRRAS!$E651</f>
        <v>0</v>
      </c>
    </row>
    <row r="653" spans="1:12" s="7" customFormat="1" ht="14.1" customHeight="1" x14ac:dyDescent="0.2">
      <c r="A653" s="63">
        <v>64371</v>
      </c>
      <c r="B653" s="13" t="s">
        <v>745</v>
      </c>
      <c r="C653" s="14">
        <v>638</v>
      </c>
      <c r="D653" s="16">
        <v>0</v>
      </c>
      <c r="E653" s="16">
        <v>0</v>
      </c>
      <c r="F653" s="16">
        <v>0</v>
      </c>
      <c r="G653" s="16">
        <v>0</v>
      </c>
      <c r="H653" s="16">
        <v>0</v>
      </c>
      <c r="I653" s="16">
        <v>0</v>
      </c>
      <c r="J653" s="85">
        <v>0</v>
      </c>
      <c r="K653" s="110">
        <f t="shared" si="181"/>
        <v>0</v>
      </c>
      <c r="L653" s="104">
        <f>K653-[1]PRRAS!$E652</f>
        <v>0</v>
      </c>
    </row>
    <row r="654" spans="1:12" s="7" customFormat="1" ht="14.1" customHeight="1" x14ac:dyDescent="0.2">
      <c r="A654" s="63">
        <v>64372</v>
      </c>
      <c r="B654" s="13" t="s">
        <v>746</v>
      </c>
      <c r="C654" s="14">
        <v>639</v>
      </c>
      <c r="D654" s="16">
        <v>0</v>
      </c>
      <c r="E654" s="16">
        <v>0</v>
      </c>
      <c r="F654" s="16">
        <v>0</v>
      </c>
      <c r="G654" s="16">
        <v>0</v>
      </c>
      <c r="H654" s="16">
        <v>0</v>
      </c>
      <c r="I654" s="16">
        <v>0</v>
      </c>
      <c r="J654" s="85">
        <v>0</v>
      </c>
      <c r="K654" s="110">
        <f t="shared" ref="K654:K717" si="197">SUM(D654:J654)</f>
        <v>0</v>
      </c>
      <c r="L654" s="104">
        <f>K654-[1]PRRAS!$E653</f>
        <v>0</v>
      </c>
    </row>
    <row r="655" spans="1:12" s="7" customFormat="1" ht="14.1" customHeight="1" x14ac:dyDescent="0.2">
      <c r="A655" s="63">
        <v>64373</v>
      </c>
      <c r="B655" s="13" t="s">
        <v>747</v>
      </c>
      <c r="C655" s="14">
        <v>640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85">
        <v>0</v>
      </c>
      <c r="K655" s="110">
        <f t="shared" si="197"/>
        <v>0</v>
      </c>
      <c r="L655" s="104">
        <f>K655-[1]PRRAS!$E654</f>
        <v>0</v>
      </c>
    </row>
    <row r="656" spans="1:12" s="7" customFormat="1" ht="14.1" customHeight="1" x14ac:dyDescent="0.2">
      <c r="A656" s="63">
        <v>64374</v>
      </c>
      <c r="B656" s="13" t="s">
        <v>748</v>
      </c>
      <c r="C656" s="14">
        <v>641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85">
        <v>0</v>
      </c>
      <c r="K656" s="110">
        <f t="shared" si="197"/>
        <v>0</v>
      </c>
      <c r="L656" s="104">
        <f>K656-[1]PRRAS!$E655</f>
        <v>0</v>
      </c>
    </row>
    <row r="657" spans="1:12" s="7" customFormat="1" ht="14.1" customHeight="1" x14ac:dyDescent="0.2">
      <c r="A657" s="63">
        <v>64375</v>
      </c>
      <c r="B657" s="13" t="s">
        <v>749</v>
      </c>
      <c r="C657" s="14">
        <v>642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85">
        <v>0</v>
      </c>
      <c r="K657" s="110">
        <f t="shared" si="197"/>
        <v>0</v>
      </c>
      <c r="L657" s="104">
        <f>K657-[1]PRRAS!$E656</f>
        <v>0</v>
      </c>
    </row>
    <row r="658" spans="1:12" s="7" customFormat="1" ht="14.1" customHeight="1" x14ac:dyDescent="0.2">
      <c r="A658" s="63">
        <v>64376</v>
      </c>
      <c r="B658" s="17" t="s">
        <v>750</v>
      </c>
      <c r="C658" s="14">
        <v>643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85">
        <v>0</v>
      </c>
      <c r="K658" s="110">
        <f t="shared" si="197"/>
        <v>0</v>
      </c>
      <c r="L658" s="104">
        <f>K658-[1]PRRAS!$E657</f>
        <v>0</v>
      </c>
    </row>
    <row r="659" spans="1:12" s="7" customFormat="1" ht="24.95" customHeight="1" x14ac:dyDescent="0.2">
      <c r="A659" s="63">
        <v>64377</v>
      </c>
      <c r="B659" s="13" t="s">
        <v>751</v>
      </c>
      <c r="C659" s="14">
        <v>644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85">
        <v>0</v>
      </c>
      <c r="K659" s="110">
        <f t="shared" si="197"/>
        <v>0</v>
      </c>
      <c r="L659" s="104">
        <f>K659-[1]PRRAS!$E658</f>
        <v>0</v>
      </c>
    </row>
    <row r="660" spans="1:12" s="7" customFormat="1" ht="14.1" customHeight="1" x14ac:dyDescent="0.2">
      <c r="A660" s="63">
        <v>65264</v>
      </c>
      <c r="B660" s="13" t="s">
        <v>752</v>
      </c>
      <c r="C660" s="14">
        <v>645</v>
      </c>
      <c r="D660" s="16">
        <v>0</v>
      </c>
      <c r="E660" s="16">
        <v>0</v>
      </c>
      <c r="F660" s="16">
        <v>0</v>
      </c>
      <c r="G660" s="16">
        <v>0</v>
      </c>
      <c r="H660" s="16">
        <v>30316</v>
      </c>
      <c r="I660" s="16">
        <v>0</v>
      </c>
      <c r="J660" s="85">
        <v>0</v>
      </c>
      <c r="K660" s="110">
        <f t="shared" si="197"/>
        <v>30316</v>
      </c>
      <c r="L660" s="104">
        <f>K660-[1]PRRAS!$E659</f>
        <v>0</v>
      </c>
    </row>
    <row r="661" spans="1:12" s="7" customFormat="1" ht="14.1" customHeight="1" x14ac:dyDescent="0.2">
      <c r="A661" s="66">
        <v>65265</v>
      </c>
      <c r="B661" s="24" t="s">
        <v>753</v>
      </c>
      <c r="C661" s="25">
        <v>646</v>
      </c>
      <c r="D661" s="26">
        <v>0</v>
      </c>
      <c r="E661" s="26">
        <v>0</v>
      </c>
      <c r="F661" s="26">
        <v>0</v>
      </c>
      <c r="G661" s="26">
        <v>0</v>
      </c>
      <c r="H661" s="26">
        <v>0</v>
      </c>
      <c r="I661" s="26">
        <v>0</v>
      </c>
      <c r="J661" s="89">
        <v>0</v>
      </c>
      <c r="K661" s="110">
        <f t="shared" si="197"/>
        <v>0</v>
      </c>
      <c r="L661" s="104">
        <f>K661-[1]PRRAS!$E660</f>
        <v>0</v>
      </c>
    </row>
    <row r="662" spans="1:12" s="7" customFormat="1" ht="14.1" customHeight="1" x14ac:dyDescent="0.2">
      <c r="A662" s="67"/>
      <c r="B662" s="27" t="s">
        <v>754</v>
      </c>
      <c r="C662" s="28">
        <v>647</v>
      </c>
      <c r="D662" s="29">
        <f t="shared" ref="D662:K662" si="198">SUM(D622:D661)</f>
        <v>0</v>
      </c>
      <c r="E662" s="29">
        <f t="shared" si="198"/>
        <v>0</v>
      </c>
      <c r="F662" s="29">
        <f t="shared" si="198"/>
        <v>0</v>
      </c>
      <c r="G662" s="29">
        <f t="shared" si="198"/>
        <v>532390</v>
      </c>
      <c r="H662" s="29">
        <f t="shared" si="198"/>
        <v>30316</v>
      </c>
      <c r="I662" s="29">
        <f t="shared" si="198"/>
        <v>0</v>
      </c>
      <c r="J662" s="90">
        <f t="shared" si="198"/>
        <v>0</v>
      </c>
      <c r="K662" s="114">
        <f t="shared" si="198"/>
        <v>562706</v>
      </c>
      <c r="L662" s="104">
        <f>K662-[1]PRRAS!$E661</f>
        <v>0</v>
      </c>
    </row>
    <row r="663" spans="1:12" s="7" customFormat="1" ht="14.1" customHeight="1" x14ac:dyDescent="0.2">
      <c r="A663" s="68">
        <v>31</v>
      </c>
      <c r="B663" s="30" t="s">
        <v>755</v>
      </c>
      <c r="C663" s="31">
        <v>648</v>
      </c>
      <c r="D663" s="32">
        <v>0</v>
      </c>
      <c r="E663" s="32">
        <v>0</v>
      </c>
      <c r="F663" s="32">
        <v>0</v>
      </c>
      <c r="G663" s="32">
        <v>0</v>
      </c>
      <c r="H663" s="32">
        <v>0</v>
      </c>
      <c r="I663" s="32">
        <v>0</v>
      </c>
      <c r="J663" s="91">
        <v>0</v>
      </c>
      <c r="K663" s="110">
        <f t="shared" si="197"/>
        <v>0</v>
      </c>
      <c r="L663" s="104">
        <f>K663-[1]PRRAS!$E662</f>
        <v>0</v>
      </c>
    </row>
    <row r="664" spans="1:12" s="7" customFormat="1" ht="14.1" customHeight="1" x14ac:dyDescent="0.2">
      <c r="A664" s="63">
        <v>31</v>
      </c>
      <c r="B664" s="13" t="s">
        <v>756</v>
      </c>
      <c r="C664" s="14">
        <v>649</v>
      </c>
      <c r="D664" s="16">
        <v>0</v>
      </c>
      <c r="E664" s="16">
        <v>0</v>
      </c>
      <c r="F664" s="16">
        <v>0</v>
      </c>
      <c r="G664" s="16">
        <v>8014</v>
      </c>
      <c r="H664" s="16">
        <v>5111</v>
      </c>
      <c r="I664" s="16">
        <v>0</v>
      </c>
      <c r="J664" s="85">
        <v>4201107</v>
      </c>
      <c r="K664" s="110">
        <f t="shared" si="197"/>
        <v>4214232</v>
      </c>
      <c r="L664" s="104">
        <f>K664-[1]PRRAS!$E663</f>
        <v>0</v>
      </c>
    </row>
    <row r="665" spans="1:12" s="7" customFormat="1" ht="14.1" customHeight="1" x14ac:dyDescent="0.2">
      <c r="A665" s="63" t="s">
        <v>757</v>
      </c>
      <c r="B665" s="13" t="s">
        <v>758</v>
      </c>
      <c r="C665" s="14">
        <v>650</v>
      </c>
      <c r="D665" s="16">
        <v>0</v>
      </c>
      <c r="E665" s="16">
        <v>0</v>
      </c>
      <c r="F665" s="16">
        <v>0</v>
      </c>
      <c r="G665" s="16">
        <v>0</v>
      </c>
      <c r="H665" s="16">
        <v>0</v>
      </c>
      <c r="I665" s="16">
        <v>0</v>
      </c>
      <c r="J665" s="85">
        <v>0</v>
      </c>
      <c r="K665" s="110">
        <f t="shared" si="197"/>
        <v>0</v>
      </c>
      <c r="L665" s="104">
        <f>K665-[1]PRRAS!$E664</f>
        <v>0</v>
      </c>
    </row>
    <row r="666" spans="1:12" s="7" customFormat="1" ht="14.1" customHeight="1" x14ac:dyDescent="0.2">
      <c r="A666" s="63" t="s">
        <v>757</v>
      </c>
      <c r="B666" s="13" t="s">
        <v>759</v>
      </c>
      <c r="C666" s="14">
        <v>651</v>
      </c>
      <c r="D666" s="16">
        <v>0</v>
      </c>
      <c r="E666" s="16">
        <v>0</v>
      </c>
      <c r="F666" s="16">
        <v>0</v>
      </c>
      <c r="G666" s="16">
        <v>4320</v>
      </c>
      <c r="H666" s="16">
        <v>0</v>
      </c>
      <c r="I666" s="16">
        <v>0</v>
      </c>
      <c r="J666" s="85">
        <v>2920031</v>
      </c>
      <c r="K666" s="110">
        <f t="shared" si="197"/>
        <v>2924351</v>
      </c>
      <c r="L666" s="104">
        <f>K666-[1]PRRAS!$E665</f>
        <v>0</v>
      </c>
    </row>
    <row r="667" spans="1:12" s="7" customFormat="1" ht="14.1" customHeight="1" x14ac:dyDescent="0.2">
      <c r="A667" s="63" t="s">
        <v>757</v>
      </c>
      <c r="B667" s="13" t="s">
        <v>760</v>
      </c>
      <c r="C667" s="14">
        <v>652</v>
      </c>
      <c r="D667" s="16">
        <v>0</v>
      </c>
      <c r="E667" s="16">
        <v>0</v>
      </c>
      <c r="F667" s="16">
        <v>0</v>
      </c>
      <c r="G667" s="16">
        <v>0</v>
      </c>
      <c r="H667" s="16">
        <v>0</v>
      </c>
      <c r="I667" s="16">
        <v>0</v>
      </c>
      <c r="J667" s="85">
        <v>0</v>
      </c>
      <c r="K667" s="110">
        <f t="shared" si="197"/>
        <v>0</v>
      </c>
      <c r="L667" s="104">
        <f>K667-[1]PRRAS!$E666</f>
        <v>0</v>
      </c>
    </row>
    <row r="668" spans="1:12" s="7" customFormat="1" ht="14.1" customHeight="1" x14ac:dyDescent="0.2">
      <c r="A668" s="63" t="s">
        <v>757</v>
      </c>
      <c r="B668" s="13" t="s">
        <v>761</v>
      </c>
      <c r="C668" s="14">
        <v>653</v>
      </c>
      <c r="D668" s="16">
        <v>0</v>
      </c>
      <c r="E668" s="16">
        <v>0</v>
      </c>
      <c r="F668" s="16">
        <v>0</v>
      </c>
      <c r="G668" s="16">
        <v>1200</v>
      </c>
      <c r="H668" s="16">
        <v>0</v>
      </c>
      <c r="I668" s="16">
        <v>0</v>
      </c>
      <c r="J668" s="85">
        <v>291340</v>
      </c>
      <c r="K668" s="110">
        <f t="shared" si="197"/>
        <v>292540</v>
      </c>
      <c r="L668" s="104">
        <f>K668-[1]PRRAS!$E667</f>
        <v>0</v>
      </c>
    </row>
    <row r="669" spans="1:12" s="7" customFormat="1" ht="14.1" customHeight="1" x14ac:dyDescent="0.2">
      <c r="A669" s="63">
        <v>31214</v>
      </c>
      <c r="B669" s="13" t="s">
        <v>762</v>
      </c>
      <c r="C669" s="14">
        <v>654</v>
      </c>
      <c r="D669" s="16">
        <v>0</v>
      </c>
      <c r="E669" s="16">
        <v>0</v>
      </c>
      <c r="F669" s="16">
        <v>0</v>
      </c>
      <c r="G669" s="16">
        <v>0</v>
      </c>
      <c r="H669" s="16">
        <v>0</v>
      </c>
      <c r="I669" s="16">
        <v>0</v>
      </c>
      <c r="J669" s="85">
        <v>22659</v>
      </c>
      <c r="K669" s="110">
        <f t="shared" si="197"/>
        <v>22659</v>
      </c>
      <c r="L669" s="104">
        <f>K669-[1]PRRAS!$E668</f>
        <v>0</v>
      </c>
    </row>
    <row r="670" spans="1:12" s="7" customFormat="1" ht="14.1" customHeight="1" x14ac:dyDescent="0.2">
      <c r="A670" s="63">
        <v>31215</v>
      </c>
      <c r="B670" s="13" t="s">
        <v>763</v>
      </c>
      <c r="C670" s="14">
        <v>655</v>
      </c>
      <c r="D670" s="16">
        <v>0</v>
      </c>
      <c r="E670" s="16">
        <v>0</v>
      </c>
      <c r="F670" s="16">
        <v>0</v>
      </c>
      <c r="G670" s="16">
        <v>0</v>
      </c>
      <c r="H670" s="16">
        <v>0</v>
      </c>
      <c r="I670" s="16">
        <v>0</v>
      </c>
      <c r="J670" s="85">
        <v>3533</v>
      </c>
      <c r="K670" s="110">
        <f t="shared" si="197"/>
        <v>3533</v>
      </c>
      <c r="L670" s="104">
        <f>K670-[1]PRRAS!$E669</f>
        <v>0</v>
      </c>
    </row>
    <row r="671" spans="1:12" s="7" customFormat="1" ht="14.1" customHeight="1" x14ac:dyDescent="0.2">
      <c r="A671" s="63">
        <v>32</v>
      </c>
      <c r="B671" s="13" t="s">
        <v>764</v>
      </c>
      <c r="C671" s="14">
        <v>656</v>
      </c>
      <c r="D671" s="16">
        <v>0</v>
      </c>
      <c r="E671" s="16">
        <v>0</v>
      </c>
      <c r="F671" s="16">
        <v>0</v>
      </c>
      <c r="G671" s="16">
        <v>0</v>
      </c>
      <c r="H671" s="16">
        <v>0</v>
      </c>
      <c r="I671" s="16">
        <v>0</v>
      </c>
      <c r="J671" s="85">
        <v>0</v>
      </c>
      <c r="K671" s="110">
        <f t="shared" si="197"/>
        <v>0</v>
      </c>
      <c r="L671" s="104">
        <f>K671-[1]PRRAS!$E670</f>
        <v>0</v>
      </c>
    </row>
    <row r="672" spans="1:12" s="7" customFormat="1" ht="14.1" customHeight="1" x14ac:dyDescent="0.2">
      <c r="A672" s="63">
        <v>32</v>
      </c>
      <c r="B672" s="13" t="s">
        <v>765</v>
      </c>
      <c r="C672" s="14">
        <v>657</v>
      </c>
      <c r="D672" s="16">
        <v>496857</v>
      </c>
      <c r="E672" s="16">
        <v>176218</v>
      </c>
      <c r="F672" s="16">
        <v>0</v>
      </c>
      <c r="G672" s="16">
        <v>9919</v>
      </c>
      <c r="H672" s="16">
        <v>15902</v>
      </c>
      <c r="I672" s="16">
        <v>0</v>
      </c>
      <c r="J672" s="85">
        <v>15003</v>
      </c>
      <c r="K672" s="110">
        <f t="shared" si="197"/>
        <v>713899</v>
      </c>
      <c r="L672" s="104">
        <f>K672-[1]PRRAS!$E671</f>
        <v>0</v>
      </c>
    </row>
    <row r="673" spans="1:12" s="7" customFormat="1" ht="14.1" customHeight="1" x14ac:dyDescent="0.2">
      <c r="A673" s="63">
        <v>32121</v>
      </c>
      <c r="B673" s="13" t="s">
        <v>766</v>
      </c>
      <c r="C673" s="14">
        <v>658</v>
      </c>
      <c r="D673" s="16">
        <v>114125</v>
      </c>
      <c r="E673" s="16">
        <v>0</v>
      </c>
      <c r="F673" s="16">
        <v>0</v>
      </c>
      <c r="G673" s="16">
        <v>0</v>
      </c>
      <c r="H673" s="16">
        <v>0</v>
      </c>
      <c r="I673" s="16">
        <v>0</v>
      </c>
      <c r="J673" s="85">
        <v>0</v>
      </c>
      <c r="K673" s="110">
        <f t="shared" si="197"/>
        <v>114125</v>
      </c>
      <c r="L673" s="104">
        <f>K673-[1]PRRAS!$E672</f>
        <v>0</v>
      </c>
    </row>
    <row r="674" spans="1:12" s="7" customFormat="1" ht="14.1" customHeight="1" x14ac:dyDescent="0.2">
      <c r="A674" s="63" t="s">
        <v>767</v>
      </c>
      <c r="B674" s="13" t="s">
        <v>768</v>
      </c>
      <c r="C674" s="14">
        <v>659</v>
      </c>
      <c r="D674" s="16">
        <v>23286</v>
      </c>
      <c r="E674" s="16">
        <v>0</v>
      </c>
      <c r="F674" s="16">
        <v>0</v>
      </c>
      <c r="G674" s="16">
        <v>0</v>
      </c>
      <c r="H674" s="16">
        <v>0</v>
      </c>
      <c r="I674" s="16">
        <v>0</v>
      </c>
      <c r="J674" s="85">
        <v>0</v>
      </c>
      <c r="K674" s="110">
        <f t="shared" si="197"/>
        <v>23286</v>
      </c>
      <c r="L674" s="104">
        <f>K674-[1]PRRAS!$E673</f>
        <v>0</v>
      </c>
    </row>
    <row r="675" spans="1:12" s="7" customFormat="1" ht="14.1" customHeight="1" x14ac:dyDescent="0.2">
      <c r="A675" s="63" t="s">
        <v>769</v>
      </c>
      <c r="B675" s="13" t="s">
        <v>770</v>
      </c>
      <c r="C675" s="14">
        <v>660</v>
      </c>
      <c r="D675" s="16">
        <v>0</v>
      </c>
      <c r="E675" s="16">
        <v>0</v>
      </c>
      <c r="F675" s="16">
        <v>0</v>
      </c>
      <c r="G675" s="16">
        <v>0</v>
      </c>
      <c r="H675" s="16">
        <v>0</v>
      </c>
      <c r="I675" s="16">
        <v>0</v>
      </c>
      <c r="J675" s="85">
        <v>0</v>
      </c>
      <c r="K675" s="110">
        <f t="shared" si="197"/>
        <v>0</v>
      </c>
      <c r="L675" s="104">
        <f>K675-[1]PRRAS!$E674</f>
        <v>0</v>
      </c>
    </row>
    <row r="676" spans="1:12" s="7" customFormat="1" ht="14.1" customHeight="1" x14ac:dyDescent="0.2">
      <c r="A676" s="63" t="s">
        <v>771</v>
      </c>
      <c r="B676" s="13" t="s">
        <v>772</v>
      </c>
      <c r="C676" s="14">
        <v>661</v>
      </c>
      <c r="D676" s="16">
        <v>0</v>
      </c>
      <c r="E676" s="16">
        <v>0</v>
      </c>
      <c r="F676" s="16">
        <v>0</v>
      </c>
      <c r="G676" s="16">
        <v>0</v>
      </c>
      <c r="H676" s="16">
        <v>0</v>
      </c>
      <c r="I676" s="16">
        <v>0</v>
      </c>
      <c r="J676" s="85">
        <v>10322</v>
      </c>
      <c r="K676" s="110">
        <f t="shared" si="197"/>
        <v>10322</v>
      </c>
      <c r="L676" s="104">
        <f>K676-[1]PRRAS!$E675</f>
        <v>0</v>
      </c>
    </row>
    <row r="677" spans="1:12" s="7" customFormat="1" ht="14.1" customHeight="1" x14ac:dyDescent="0.2">
      <c r="A677" s="63" t="s">
        <v>773</v>
      </c>
      <c r="B677" s="13" t="s">
        <v>774</v>
      </c>
      <c r="C677" s="14">
        <v>662</v>
      </c>
      <c r="D677" s="16">
        <v>0</v>
      </c>
      <c r="E677" s="16">
        <v>0</v>
      </c>
      <c r="F677" s="16">
        <v>0</v>
      </c>
      <c r="G677" s="16">
        <v>0</v>
      </c>
      <c r="H677" s="16">
        <v>0</v>
      </c>
      <c r="I677" s="16">
        <v>0</v>
      </c>
      <c r="J677" s="85">
        <v>0</v>
      </c>
      <c r="K677" s="110">
        <f t="shared" si="197"/>
        <v>0</v>
      </c>
      <c r="L677" s="104">
        <f>K677-[1]PRRAS!$E676</f>
        <v>0</v>
      </c>
    </row>
    <row r="678" spans="1:12" s="7" customFormat="1" ht="14.1" customHeight="1" x14ac:dyDescent="0.2">
      <c r="A678" s="63">
        <v>32911</v>
      </c>
      <c r="B678" s="13" t="s">
        <v>775</v>
      </c>
      <c r="C678" s="14">
        <v>663</v>
      </c>
      <c r="D678" s="16">
        <v>0</v>
      </c>
      <c r="E678" s="16">
        <v>0</v>
      </c>
      <c r="F678" s="16">
        <v>0</v>
      </c>
      <c r="G678" s="16">
        <v>0</v>
      </c>
      <c r="H678" s="16">
        <v>0</v>
      </c>
      <c r="I678" s="16">
        <v>0</v>
      </c>
      <c r="J678" s="85">
        <v>0</v>
      </c>
      <c r="K678" s="110">
        <f t="shared" si="197"/>
        <v>0</v>
      </c>
      <c r="L678" s="104">
        <f>K678-[1]PRRAS!$E677</f>
        <v>0</v>
      </c>
    </row>
    <row r="679" spans="1:12" s="7" customFormat="1" ht="14.1" customHeight="1" x14ac:dyDescent="0.2">
      <c r="A679" s="63" t="s">
        <v>776</v>
      </c>
      <c r="B679" s="13" t="s">
        <v>777</v>
      </c>
      <c r="C679" s="14">
        <v>664</v>
      </c>
      <c r="D679" s="16">
        <v>843</v>
      </c>
      <c r="E679" s="16">
        <v>0</v>
      </c>
      <c r="F679" s="16">
        <v>0</v>
      </c>
      <c r="G679" s="16">
        <v>0</v>
      </c>
      <c r="H679" s="16">
        <v>0</v>
      </c>
      <c r="I679" s="16">
        <v>0</v>
      </c>
      <c r="J679" s="85">
        <v>0</v>
      </c>
      <c r="K679" s="110">
        <f t="shared" si="197"/>
        <v>843</v>
      </c>
      <c r="L679" s="104">
        <f>K679-[1]PRRAS!$E678</f>
        <v>0</v>
      </c>
    </row>
    <row r="680" spans="1:12" s="7" customFormat="1" ht="14.1" customHeight="1" x14ac:dyDescent="0.2">
      <c r="A680" s="63">
        <v>34111</v>
      </c>
      <c r="B680" s="13" t="s">
        <v>778</v>
      </c>
      <c r="C680" s="14">
        <v>665</v>
      </c>
      <c r="D680" s="16">
        <v>0</v>
      </c>
      <c r="E680" s="16">
        <v>0</v>
      </c>
      <c r="F680" s="16">
        <v>0</v>
      </c>
      <c r="G680" s="16">
        <v>0</v>
      </c>
      <c r="H680" s="16">
        <v>0</v>
      </c>
      <c r="I680" s="16">
        <v>0</v>
      </c>
      <c r="J680" s="85">
        <v>0</v>
      </c>
      <c r="K680" s="110">
        <f t="shared" si="197"/>
        <v>0</v>
      </c>
      <c r="L680" s="104">
        <f>K680-[1]PRRAS!$E679</f>
        <v>0</v>
      </c>
    </row>
    <row r="681" spans="1:12" s="7" customFormat="1" ht="14.1" customHeight="1" x14ac:dyDescent="0.2">
      <c r="A681" s="63">
        <v>34112</v>
      </c>
      <c r="B681" s="13" t="s">
        <v>779</v>
      </c>
      <c r="C681" s="14">
        <v>666</v>
      </c>
      <c r="D681" s="16">
        <v>0</v>
      </c>
      <c r="E681" s="16">
        <v>0</v>
      </c>
      <c r="F681" s="16">
        <v>0</v>
      </c>
      <c r="G681" s="16">
        <v>0</v>
      </c>
      <c r="H681" s="16">
        <v>0</v>
      </c>
      <c r="I681" s="16">
        <v>0</v>
      </c>
      <c r="J681" s="85">
        <v>0</v>
      </c>
      <c r="K681" s="110">
        <f t="shared" si="197"/>
        <v>0</v>
      </c>
      <c r="L681" s="104">
        <f>K681-[1]PRRAS!$E680</f>
        <v>0</v>
      </c>
    </row>
    <row r="682" spans="1:12" s="7" customFormat="1" ht="14.1" customHeight="1" x14ac:dyDescent="0.2">
      <c r="A682" s="63">
        <v>34121</v>
      </c>
      <c r="B682" s="13" t="s">
        <v>780</v>
      </c>
      <c r="C682" s="14">
        <v>667</v>
      </c>
      <c r="D682" s="16">
        <v>0</v>
      </c>
      <c r="E682" s="16">
        <v>0</v>
      </c>
      <c r="F682" s="16">
        <v>0</v>
      </c>
      <c r="G682" s="16">
        <v>0</v>
      </c>
      <c r="H682" s="16">
        <v>0</v>
      </c>
      <c r="I682" s="16">
        <v>0</v>
      </c>
      <c r="J682" s="85">
        <v>0</v>
      </c>
      <c r="K682" s="110">
        <f t="shared" si="197"/>
        <v>0</v>
      </c>
      <c r="L682" s="104">
        <f>K682-[1]PRRAS!$E681</f>
        <v>0</v>
      </c>
    </row>
    <row r="683" spans="1:12" s="7" customFormat="1" ht="14.1" customHeight="1" x14ac:dyDescent="0.2">
      <c r="A683" s="63">
        <v>34122</v>
      </c>
      <c r="B683" s="13" t="s">
        <v>781</v>
      </c>
      <c r="C683" s="14">
        <v>668</v>
      </c>
      <c r="D683" s="16">
        <v>0</v>
      </c>
      <c r="E683" s="16">
        <v>0</v>
      </c>
      <c r="F683" s="16">
        <v>0</v>
      </c>
      <c r="G683" s="16">
        <v>0</v>
      </c>
      <c r="H683" s="16">
        <v>0</v>
      </c>
      <c r="I683" s="16">
        <v>0</v>
      </c>
      <c r="J683" s="85">
        <v>0</v>
      </c>
      <c r="K683" s="110">
        <f t="shared" si="197"/>
        <v>0</v>
      </c>
      <c r="L683" s="104">
        <f>K683-[1]PRRAS!$E682</f>
        <v>0</v>
      </c>
    </row>
    <row r="684" spans="1:12" s="7" customFormat="1" ht="14.1" customHeight="1" x14ac:dyDescent="0.2">
      <c r="A684" s="63">
        <v>34131</v>
      </c>
      <c r="B684" s="13" t="s">
        <v>782</v>
      </c>
      <c r="C684" s="14">
        <v>669</v>
      </c>
      <c r="D684" s="16">
        <v>0</v>
      </c>
      <c r="E684" s="16">
        <v>0</v>
      </c>
      <c r="F684" s="16">
        <v>0</v>
      </c>
      <c r="G684" s="16">
        <v>0</v>
      </c>
      <c r="H684" s="16">
        <v>0</v>
      </c>
      <c r="I684" s="16">
        <v>0</v>
      </c>
      <c r="J684" s="85">
        <v>0</v>
      </c>
      <c r="K684" s="110">
        <f t="shared" si="197"/>
        <v>0</v>
      </c>
      <c r="L684" s="104">
        <f>K684-[1]PRRAS!$E683</f>
        <v>0</v>
      </c>
    </row>
    <row r="685" spans="1:12" s="7" customFormat="1" ht="14.1" customHeight="1" x14ac:dyDescent="0.2">
      <c r="A685" s="63">
        <v>34132</v>
      </c>
      <c r="B685" s="13" t="s">
        <v>783</v>
      </c>
      <c r="C685" s="14">
        <v>670</v>
      </c>
      <c r="D685" s="16">
        <v>0</v>
      </c>
      <c r="E685" s="16">
        <v>0</v>
      </c>
      <c r="F685" s="16">
        <v>0</v>
      </c>
      <c r="G685" s="16">
        <v>0</v>
      </c>
      <c r="H685" s="16">
        <v>0</v>
      </c>
      <c r="I685" s="16">
        <v>0</v>
      </c>
      <c r="J685" s="85">
        <v>0</v>
      </c>
      <c r="K685" s="110">
        <f t="shared" si="197"/>
        <v>0</v>
      </c>
      <c r="L685" s="104">
        <f>K685-[1]PRRAS!$E684</f>
        <v>0</v>
      </c>
    </row>
    <row r="686" spans="1:12" s="7" customFormat="1" ht="14.1" customHeight="1" x14ac:dyDescent="0.2">
      <c r="A686" s="63">
        <v>34191</v>
      </c>
      <c r="B686" s="13" t="s">
        <v>784</v>
      </c>
      <c r="C686" s="14">
        <v>671</v>
      </c>
      <c r="D686" s="16">
        <v>0</v>
      </c>
      <c r="E686" s="16">
        <v>0</v>
      </c>
      <c r="F686" s="16">
        <v>0</v>
      </c>
      <c r="G686" s="16">
        <v>0</v>
      </c>
      <c r="H686" s="16">
        <v>0</v>
      </c>
      <c r="I686" s="16">
        <v>0</v>
      </c>
      <c r="J686" s="85">
        <v>0</v>
      </c>
      <c r="K686" s="110">
        <f t="shared" si="197"/>
        <v>0</v>
      </c>
      <c r="L686" s="104">
        <f>K686-[1]PRRAS!$E685</f>
        <v>0</v>
      </c>
    </row>
    <row r="687" spans="1:12" s="7" customFormat="1" ht="14.1" customHeight="1" x14ac:dyDescent="0.2">
      <c r="A687" s="63">
        <v>34192</v>
      </c>
      <c r="B687" s="13" t="s">
        <v>785</v>
      </c>
      <c r="C687" s="14">
        <v>672</v>
      </c>
      <c r="D687" s="16">
        <v>0</v>
      </c>
      <c r="E687" s="16">
        <v>0</v>
      </c>
      <c r="F687" s="16">
        <v>0</v>
      </c>
      <c r="G687" s="16">
        <v>0</v>
      </c>
      <c r="H687" s="16">
        <v>0</v>
      </c>
      <c r="I687" s="16">
        <v>0</v>
      </c>
      <c r="J687" s="85">
        <v>0</v>
      </c>
      <c r="K687" s="110">
        <f t="shared" si="197"/>
        <v>0</v>
      </c>
      <c r="L687" s="104">
        <f>K687-[1]PRRAS!$E686</f>
        <v>0</v>
      </c>
    </row>
    <row r="688" spans="1:12" s="7" customFormat="1" ht="14.1" customHeight="1" x14ac:dyDescent="0.2">
      <c r="A688" s="63">
        <v>34213</v>
      </c>
      <c r="B688" s="13" t="s">
        <v>786</v>
      </c>
      <c r="C688" s="14">
        <v>673</v>
      </c>
      <c r="D688" s="16">
        <v>0</v>
      </c>
      <c r="E688" s="16">
        <v>0</v>
      </c>
      <c r="F688" s="16">
        <v>0</v>
      </c>
      <c r="G688" s="16">
        <v>0</v>
      </c>
      <c r="H688" s="16">
        <v>0</v>
      </c>
      <c r="I688" s="16">
        <v>0</v>
      </c>
      <c r="J688" s="85">
        <v>0</v>
      </c>
      <c r="K688" s="110">
        <f t="shared" si="197"/>
        <v>0</v>
      </c>
      <c r="L688" s="104">
        <f>K688-[1]PRRAS!$E687</f>
        <v>0</v>
      </c>
    </row>
    <row r="689" spans="1:12" s="7" customFormat="1" ht="14.1" customHeight="1" x14ac:dyDescent="0.2">
      <c r="A689" s="63">
        <v>34214</v>
      </c>
      <c r="B689" s="13" t="s">
        <v>787</v>
      </c>
      <c r="C689" s="14">
        <v>674</v>
      </c>
      <c r="D689" s="16">
        <v>0</v>
      </c>
      <c r="E689" s="16">
        <v>0</v>
      </c>
      <c r="F689" s="16">
        <v>0</v>
      </c>
      <c r="G689" s="16">
        <v>0</v>
      </c>
      <c r="H689" s="16">
        <v>0</v>
      </c>
      <c r="I689" s="16">
        <v>0</v>
      </c>
      <c r="J689" s="85">
        <v>0</v>
      </c>
      <c r="K689" s="110">
        <f t="shared" si="197"/>
        <v>0</v>
      </c>
      <c r="L689" s="104">
        <f>K689-[1]PRRAS!$E688</f>
        <v>0</v>
      </c>
    </row>
    <row r="690" spans="1:12" s="7" customFormat="1" ht="14.1" customHeight="1" x14ac:dyDescent="0.2">
      <c r="A690" s="63">
        <v>34215</v>
      </c>
      <c r="B690" s="13" t="s">
        <v>788</v>
      </c>
      <c r="C690" s="14">
        <v>675</v>
      </c>
      <c r="D690" s="16">
        <v>0</v>
      </c>
      <c r="E690" s="16">
        <v>0</v>
      </c>
      <c r="F690" s="16">
        <v>0</v>
      </c>
      <c r="G690" s="16">
        <v>0</v>
      </c>
      <c r="H690" s="16">
        <v>0</v>
      </c>
      <c r="I690" s="16">
        <v>0</v>
      </c>
      <c r="J690" s="85">
        <v>0</v>
      </c>
      <c r="K690" s="110">
        <f t="shared" si="197"/>
        <v>0</v>
      </c>
      <c r="L690" s="104">
        <f>K690-[1]PRRAS!$E689</f>
        <v>0</v>
      </c>
    </row>
    <row r="691" spans="1:12" s="7" customFormat="1" ht="14.1" customHeight="1" x14ac:dyDescent="0.2">
      <c r="A691" s="63">
        <v>34216</v>
      </c>
      <c r="B691" s="13" t="s">
        <v>789</v>
      </c>
      <c r="C691" s="14">
        <v>676</v>
      </c>
      <c r="D691" s="16">
        <v>0</v>
      </c>
      <c r="E691" s="16">
        <v>0</v>
      </c>
      <c r="F691" s="16">
        <v>0</v>
      </c>
      <c r="G691" s="16">
        <v>0</v>
      </c>
      <c r="H691" s="16">
        <v>0</v>
      </c>
      <c r="I691" s="16">
        <v>0</v>
      </c>
      <c r="J691" s="85">
        <v>0</v>
      </c>
      <c r="K691" s="110">
        <f t="shared" si="197"/>
        <v>0</v>
      </c>
      <c r="L691" s="104">
        <f>K691-[1]PRRAS!$E690</f>
        <v>0</v>
      </c>
    </row>
    <row r="692" spans="1:12" s="7" customFormat="1" ht="14.1" customHeight="1" x14ac:dyDescent="0.2">
      <c r="A692" s="63">
        <v>34222</v>
      </c>
      <c r="B692" s="13" t="s">
        <v>790</v>
      </c>
      <c r="C692" s="14">
        <v>677</v>
      </c>
      <c r="D692" s="16">
        <v>0</v>
      </c>
      <c r="E692" s="16">
        <v>0</v>
      </c>
      <c r="F692" s="16">
        <v>0</v>
      </c>
      <c r="G692" s="16">
        <v>0</v>
      </c>
      <c r="H692" s="16">
        <v>0</v>
      </c>
      <c r="I692" s="16">
        <v>0</v>
      </c>
      <c r="J692" s="85">
        <v>0</v>
      </c>
      <c r="K692" s="110">
        <f t="shared" si="197"/>
        <v>0</v>
      </c>
      <c r="L692" s="104">
        <f>K692-[1]PRRAS!$E691</f>
        <v>0</v>
      </c>
    </row>
    <row r="693" spans="1:12" s="7" customFormat="1" ht="14.1" customHeight="1" x14ac:dyDescent="0.2">
      <c r="A693" s="63">
        <v>34223</v>
      </c>
      <c r="B693" s="13" t="s">
        <v>791</v>
      </c>
      <c r="C693" s="14">
        <v>678</v>
      </c>
      <c r="D693" s="16">
        <v>0</v>
      </c>
      <c r="E693" s="16">
        <v>0</v>
      </c>
      <c r="F693" s="16">
        <v>0</v>
      </c>
      <c r="G693" s="16">
        <v>0</v>
      </c>
      <c r="H693" s="16">
        <v>0</v>
      </c>
      <c r="I693" s="16">
        <v>0</v>
      </c>
      <c r="J693" s="85">
        <v>0</v>
      </c>
      <c r="K693" s="110">
        <f t="shared" si="197"/>
        <v>0</v>
      </c>
      <c r="L693" s="104">
        <f>K693-[1]PRRAS!$E692</f>
        <v>0</v>
      </c>
    </row>
    <row r="694" spans="1:12" s="7" customFormat="1" ht="14.1" customHeight="1" x14ac:dyDescent="0.2">
      <c r="A694" s="63">
        <v>34224</v>
      </c>
      <c r="B694" s="13" t="s">
        <v>792</v>
      </c>
      <c r="C694" s="14">
        <v>679</v>
      </c>
      <c r="D694" s="16">
        <v>0</v>
      </c>
      <c r="E694" s="16">
        <v>0</v>
      </c>
      <c r="F694" s="16">
        <v>0</v>
      </c>
      <c r="G694" s="16">
        <v>0</v>
      </c>
      <c r="H694" s="16">
        <v>0</v>
      </c>
      <c r="I694" s="16">
        <v>0</v>
      </c>
      <c r="J694" s="85">
        <v>0</v>
      </c>
      <c r="K694" s="110">
        <f t="shared" si="197"/>
        <v>0</v>
      </c>
      <c r="L694" s="104">
        <f>K694-[1]PRRAS!$E693</f>
        <v>0</v>
      </c>
    </row>
    <row r="695" spans="1:12" s="7" customFormat="1" ht="14.1" customHeight="1" x14ac:dyDescent="0.2">
      <c r="A695" s="63">
        <v>34233</v>
      </c>
      <c r="B695" s="13" t="s">
        <v>793</v>
      </c>
      <c r="C695" s="14">
        <v>680</v>
      </c>
      <c r="D695" s="16">
        <v>0</v>
      </c>
      <c r="E695" s="16">
        <v>0</v>
      </c>
      <c r="F695" s="16">
        <v>0</v>
      </c>
      <c r="G695" s="16">
        <v>0</v>
      </c>
      <c r="H695" s="16">
        <v>0</v>
      </c>
      <c r="I695" s="16">
        <v>0</v>
      </c>
      <c r="J695" s="85">
        <v>0</v>
      </c>
      <c r="K695" s="110">
        <f t="shared" si="197"/>
        <v>0</v>
      </c>
      <c r="L695" s="104">
        <f>K695-[1]PRRAS!$E694</f>
        <v>0</v>
      </c>
    </row>
    <row r="696" spans="1:12" s="7" customFormat="1" ht="14.1" customHeight="1" x14ac:dyDescent="0.2">
      <c r="A696" s="63">
        <v>34234</v>
      </c>
      <c r="B696" s="13" t="s">
        <v>794</v>
      </c>
      <c r="C696" s="14">
        <v>681</v>
      </c>
      <c r="D696" s="16">
        <v>0</v>
      </c>
      <c r="E696" s="16">
        <v>0</v>
      </c>
      <c r="F696" s="16">
        <v>0</v>
      </c>
      <c r="G696" s="16">
        <v>0</v>
      </c>
      <c r="H696" s="16">
        <v>0</v>
      </c>
      <c r="I696" s="16">
        <v>0</v>
      </c>
      <c r="J696" s="85">
        <v>0</v>
      </c>
      <c r="K696" s="110">
        <f t="shared" si="197"/>
        <v>0</v>
      </c>
      <c r="L696" s="104">
        <f>K696-[1]PRRAS!$E695</f>
        <v>0</v>
      </c>
    </row>
    <row r="697" spans="1:12" s="7" customFormat="1" ht="14.1" customHeight="1" x14ac:dyDescent="0.2">
      <c r="A697" s="63">
        <v>34235</v>
      </c>
      <c r="B697" s="17" t="s">
        <v>795</v>
      </c>
      <c r="C697" s="14">
        <v>682</v>
      </c>
      <c r="D697" s="16">
        <v>0</v>
      </c>
      <c r="E697" s="16">
        <v>0</v>
      </c>
      <c r="F697" s="16">
        <v>0</v>
      </c>
      <c r="G697" s="16">
        <v>0</v>
      </c>
      <c r="H697" s="16">
        <v>0</v>
      </c>
      <c r="I697" s="16">
        <v>0</v>
      </c>
      <c r="J697" s="85">
        <v>0</v>
      </c>
      <c r="K697" s="110">
        <f t="shared" si="197"/>
        <v>0</v>
      </c>
      <c r="L697" s="104">
        <f>K697-[1]PRRAS!$E696</f>
        <v>0</v>
      </c>
    </row>
    <row r="698" spans="1:12" s="7" customFormat="1" ht="14.1" customHeight="1" x14ac:dyDescent="0.2">
      <c r="A698" s="63">
        <v>34236</v>
      </c>
      <c r="B698" s="13" t="s">
        <v>796</v>
      </c>
      <c r="C698" s="14">
        <v>683</v>
      </c>
      <c r="D698" s="16">
        <v>0</v>
      </c>
      <c r="E698" s="16">
        <v>0</v>
      </c>
      <c r="F698" s="16">
        <v>0</v>
      </c>
      <c r="G698" s="16">
        <v>0</v>
      </c>
      <c r="H698" s="16">
        <v>0</v>
      </c>
      <c r="I698" s="16">
        <v>0</v>
      </c>
      <c r="J698" s="85">
        <v>0</v>
      </c>
      <c r="K698" s="110">
        <f t="shared" si="197"/>
        <v>0</v>
      </c>
      <c r="L698" s="104">
        <f>K698-[1]PRRAS!$E697</f>
        <v>0</v>
      </c>
    </row>
    <row r="699" spans="1:12" s="7" customFormat="1" ht="14.1" customHeight="1" x14ac:dyDescent="0.2">
      <c r="A699" s="63">
        <v>34237</v>
      </c>
      <c r="B699" s="13" t="s">
        <v>797</v>
      </c>
      <c r="C699" s="14">
        <v>684</v>
      </c>
      <c r="D699" s="16">
        <v>0</v>
      </c>
      <c r="E699" s="16">
        <v>0</v>
      </c>
      <c r="F699" s="16">
        <v>0</v>
      </c>
      <c r="G699" s="16">
        <v>0</v>
      </c>
      <c r="H699" s="16">
        <v>0</v>
      </c>
      <c r="I699" s="16">
        <v>0</v>
      </c>
      <c r="J699" s="85">
        <v>0</v>
      </c>
      <c r="K699" s="110">
        <f t="shared" si="197"/>
        <v>0</v>
      </c>
      <c r="L699" s="104">
        <f>K699-[1]PRRAS!$E698</f>
        <v>0</v>
      </c>
    </row>
    <row r="700" spans="1:12" s="7" customFormat="1" ht="14.1" customHeight="1" x14ac:dyDescent="0.2">
      <c r="A700" s="63">
        <v>34238</v>
      </c>
      <c r="B700" s="13" t="s">
        <v>798</v>
      </c>
      <c r="C700" s="14">
        <v>685</v>
      </c>
      <c r="D700" s="16">
        <v>0</v>
      </c>
      <c r="E700" s="16">
        <v>0</v>
      </c>
      <c r="F700" s="16">
        <v>0</v>
      </c>
      <c r="G700" s="16">
        <v>0</v>
      </c>
      <c r="H700" s="16">
        <v>0</v>
      </c>
      <c r="I700" s="16">
        <v>0</v>
      </c>
      <c r="J700" s="85">
        <v>0</v>
      </c>
      <c r="K700" s="110">
        <f t="shared" si="197"/>
        <v>0</v>
      </c>
      <c r="L700" s="104">
        <f>K700-[1]PRRAS!$E699</f>
        <v>0</v>
      </c>
    </row>
    <row r="701" spans="1:12" s="7" customFormat="1" ht="14.1" customHeight="1" x14ac:dyDescent="0.2">
      <c r="A701" s="63">
        <v>34273</v>
      </c>
      <c r="B701" s="13" t="s">
        <v>799</v>
      </c>
      <c r="C701" s="14">
        <v>686</v>
      </c>
      <c r="D701" s="16">
        <v>0</v>
      </c>
      <c r="E701" s="16">
        <v>0</v>
      </c>
      <c r="F701" s="16">
        <v>0</v>
      </c>
      <c r="G701" s="16">
        <v>0</v>
      </c>
      <c r="H701" s="16">
        <v>0</v>
      </c>
      <c r="I701" s="16">
        <v>0</v>
      </c>
      <c r="J701" s="85">
        <v>0</v>
      </c>
      <c r="K701" s="110">
        <f t="shared" si="197"/>
        <v>0</v>
      </c>
      <c r="L701" s="104">
        <f>K701-[1]PRRAS!$E700</f>
        <v>0</v>
      </c>
    </row>
    <row r="702" spans="1:12" s="7" customFormat="1" ht="14.1" customHeight="1" x14ac:dyDescent="0.2">
      <c r="A702" s="63">
        <v>34274</v>
      </c>
      <c r="B702" s="13" t="s">
        <v>800</v>
      </c>
      <c r="C702" s="14">
        <v>687</v>
      </c>
      <c r="D702" s="16">
        <v>0</v>
      </c>
      <c r="E702" s="16">
        <v>0</v>
      </c>
      <c r="F702" s="16">
        <v>0</v>
      </c>
      <c r="G702" s="16">
        <v>0</v>
      </c>
      <c r="H702" s="16">
        <v>0</v>
      </c>
      <c r="I702" s="16">
        <v>0</v>
      </c>
      <c r="J702" s="85">
        <v>0</v>
      </c>
      <c r="K702" s="110">
        <f t="shared" si="197"/>
        <v>0</v>
      </c>
      <c r="L702" s="104">
        <f>K702-[1]PRRAS!$E701</f>
        <v>0</v>
      </c>
    </row>
    <row r="703" spans="1:12" s="7" customFormat="1" ht="14.1" customHeight="1" x14ac:dyDescent="0.2">
      <c r="A703" s="63">
        <v>34275</v>
      </c>
      <c r="B703" s="13" t="s">
        <v>801</v>
      </c>
      <c r="C703" s="14">
        <v>688</v>
      </c>
      <c r="D703" s="16">
        <v>0</v>
      </c>
      <c r="E703" s="16">
        <v>0</v>
      </c>
      <c r="F703" s="16">
        <v>0</v>
      </c>
      <c r="G703" s="16">
        <v>0</v>
      </c>
      <c r="H703" s="16">
        <v>0</v>
      </c>
      <c r="I703" s="16">
        <v>0</v>
      </c>
      <c r="J703" s="85">
        <v>0</v>
      </c>
      <c r="K703" s="110">
        <f t="shared" si="197"/>
        <v>0</v>
      </c>
      <c r="L703" s="104">
        <f>K703-[1]PRRAS!$E702</f>
        <v>0</v>
      </c>
    </row>
    <row r="704" spans="1:12" s="7" customFormat="1" ht="14.1" customHeight="1" x14ac:dyDescent="0.2">
      <c r="A704" s="63">
        <v>34281</v>
      </c>
      <c r="B704" s="13" t="s">
        <v>802</v>
      </c>
      <c r="C704" s="14">
        <v>689</v>
      </c>
      <c r="D704" s="16">
        <v>0</v>
      </c>
      <c r="E704" s="16">
        <v>0</v>
      </c>
      <c r="F704" s="16">
        <v>0</v>
      </c>
      <c r="G704" s="16">
        <v>0</v>
      </c>
      <c r="H704" s="16">
        <v>0</v>
      </c>
      <c r="I704" s="16">
        <v>0</v>
      </c>
      <c r="J704" s="85">
        <v>0</v>
      </c>
      <c r="K704" s="110">
        <f t="shared" si="197"/>
        <v>0</v>
      </c>
      <c r="L704" s="104">
        <f>K704-[1]PRRAS!$E703</f>
        <v>0</v>
      </c>
    </row>
    <row r="705" spans="1:12" s="7" customFormat="1" ht="14.1" customHeight="1" x14ac:dyDescent="0.2">
      <c r="A705" s="63">
        <v>34282</v>
      </c>
      <c r="B705" s="13" t="s">
        <v>803</v>
      </c>
      <c r="C705" s="14">
        <v>690</v>
      </c>
      <c r="D705" s="16">
        <v>0</v>
      </c>
      <c r="E705" s="16">
        <v>0</v>
      </c>
      <c r="F705" s="16">
        <v>0</v>
      </c>
      <c r="G705" s="16">
        <v>0</v>
      </c>
      <c r="H705" s="16">
        <v>0</v>
      </c>
      <c r="I705" s="16">
        <v>0</v>
      </c>
      <c r="J705" s="85">
        <v>0</v>
      </c>
      <c r="K705" s="110">
        <f t="shared" si="197"/>
        <v>0</v>
      </c>
      <c r="L705" s="104">
        <f>K705-[1]PRRAS!$E704</f>
        <v>0</v>
      </c>
    </row>
    <row r="706" spans="1:12" s="7" customFormat="1" ht="14.1" customHeight="1" x14ac:dyDescent="0.2">
      <c r="A706" s="63">
        <v>34283</v>
      </c>
      <c r="B706" s="13" t="s">
        <v>804</v>
      </c>
      <c r="C706" s="14">
        <v>691</v>
      </c>
      <c r="D706" s="16">
        <v>0</v>
      </c>
      <c r="E706" s="16">
        <v>0</v>
      </c>
      <c r="F706" s="16">
        <v>0</v>
      </c>
      <c r="G706" s="16">
        <v>0</v>
      </c>
      <c r="H706" s="16">
        <v>0</v>
      </c>
      <c r="I706" s="16">
        <v>0</v>
      </c>
      <c r="J706" s="85">
        <v>0</v>
      </c>
      <c r="K706" s="110">
        <f t="shared" si="197"/>
        <v>0</v>
      </c>
      <c r="L706" s="104">
        <f>K706-[1]PRRAS!$E705</f>
        <v>0</v>
      </c>
    </row>
    <row r="707" spans="1:12" s="7" customFormat="1" ht="14.1" customHeight="1" x14ac:dyDescent="0.2">
      <c r="A707" s="63">
        <v>34284</v>
      </c>
      <c r="B707" s="13" t="s">
        <v>805</v>
      </c>
      <c r="C707" s="14">
        <v>692</v>
      </c>
      <c r="D707" s="16">
        <v>0</v>
      </c>
      <c r="E707" s="16">
        <v>0</v>
      </c>
      <c r="F707" s="16">
        <v>0</v>
      </c>
      <c r="G707" s="16">
        <v>0</v>
      </c>
      <c r="H707" s="16">
        <v>0</v>
      </c>
      <c r="I707" s="16">
        <v>0</v>
      </c>
      <c r="J707" s="85">
        <v>0</v>
      </c>
      <c r="K707" s="110">
        <f t="shared" si="197"/>
        <v>0</v>
      </c>
      <c r="L707" s="104">
        <f>K707-[1]PRRAS!$E706</f>
        <v>0</v>
      </c>
    </row>
    <row r="708" spans="1:12" s="7" customFormat="1" ht="14.1" customHeight="1" x14ac:dyDescent="0.2">
      <c r="A708" s="63">
        <v>34285</v>
      </c>
      <c r="B708" s="13" t="s">
        <v>806</v>
      </c>
      <c r="C708" s="14">
        <v>693</v>
      </c>
      <c r="D708" s="16">
        <v>0</v>
      </c>
      <c r="E708" s="16">
        <v>0</v>
      </c>
      <c r="F708" s="16">
        <v>0</v>
      </c>
      <c r="G708" s="16">
        <v>0</v>
      </c>
      <c r="H708" s="16">
        <v>0</v>
      </c>
      <c r="I708" s="16">
        <v>0</v>
      </c>
      <c r="J708" s="85">
        <v>0</v>
      </c>
      <c r="K708" s="110">
        <f t="shared" si="197"/>
        <v>0</v>
      </c>
      <c r="L708" s="104">
        <f>K708-[1]PRRAS!$E707</f>
        <v>0</v>
      </c>
    </row>
    <row r="709" spans="1:12" s="7" customFormat="1" ht="14.1" customHeight="1" x14ac:dyDescent="0.2">
      <c r="A709" s="63">
        <v>34286</v>
      </c>
      <c r="B709" s="13" t="s">
        <v>807</v>
      </c>
      <c r="C709" s="14">
        <v>694</v>
      </c>
      <c r="D709" s="16">
        <v>0</v>
      </c>
      <c r="E709" s="16">
        <v>0</v>
      </c>
      <c r="F709" s="16">
        <v>0</v>
      </c>
      <c r="G709" s="16">
        <v>0</v>
      </c>
      <c r="H709" s="16">
        <v>0</v>
      </c>
      <c r="I709" s="16">
        <v>0</v>
      </c>
      <c r="J709" s="85">
        <v>0</v>
      </c>
      <c r="K709" s="110">
        <f t="shared" si="197"/>
        <v>0</v>
      </c>
      <c r="L709" s="104">
        <f>K709-[1]PRRAS!$E708</f>
        <v>0</v>
      </c>
    </row>
    <row r="710" spans="1:12" s="7" customFormat="1" ht="24.95" customHeight="1" x14ac:dyDescent="0.2">
      <c r="A710" s="63">
        <v>34287</v>
      </c>
      <c r="B710" s="13" t="s">
        <v>808</v>
      </c>
      <c r="C710" s="14">
        <v>695</v>
      </c>
      <c r="D710" s="16">
        <v>0</v>
      </c>
      <c r="E710" s="16">
        <v>0</v>
      </c>
      <c r="F710" s="16">
        <v>0</v>
      </c>
      <c r="G710" s="16">
        <v>0</v>
      </c>
      <c r="H710" s="16">
        <v>0</v>
      </c>
      <c r="I710" s="16">
        <v>0</v>
      </c>
      <c r="J710" s="85">
        <v>0</v>
      </c>
      <c r="K710" s="110">
        <f t="shared" si="197"/>
        <v>0</v>
      </c>
      <c r="L710" s="104">
        <f>K710-[1]PRRAS!$E709</f>
        <v>0</v>
      </c>
    </row>
    <row r="711" spans="1:12" s="7" customFormat="1" ht="14.1" customHeight="1" x14ac:dyDescent="0.2">
      <c r="A711" s="63">
        <v>34341</v>
      </c>
      <c r="B711" s="13" t="s">
        <v>809</v>
      </c>
      <c r="C711" s="14">
        <v>696</v>
      </c>
      <c r="D711" s="16">
        <v>0</v>
      </c>
      <c r="E711" s="16">
        <v>0</v>
      </c>
      <c r="F711" s="16">
        <v>0</v>
      </c>
      <c r="G711" s="16">
        <v>0</v>
      </c>
      <c r="H711" s="16">
        <v>0</v>
      </c>
      <c r="I711" s="16">
        <v>0</v>
      </c>
      <c r="J711" s="85">
        <v>0</v>
      </c>
      <c r="K711" s="110">
        <f t="shared" si="197"/>
        <v>0</v>
      </c>
      <c r="L711" s="104">
        <f>K711-[1]PRRAS!$E710</f>
        <v>0</v>
      </c>
    </row>
    <row r="712" spans="1:12" s="7" customFormat="1" ht="14.1" customHeight="1" x14ac:dyDescent="0.2">
      <c r="A712" s="63">
        <v>35231</v>
      </c>
      <c r="B712" s="13" t="s">
        <v>810</v>
      </c>
      <c r="C712" s="14">
        <v>697</v>
      </c>
      <c r="D712" s="16">
        <v>0</v>
      </c>
      <c r="E712" s="16">
        <v>0</v>
      </c>
      <c r="F712" s="16">
        <v>0</v>
      </c>
      <c r="G712" s="16">
        <v>0</v>
      </c>
      <c r="H712" s="16">
        <v>0</v>
      </c>
      <c r="I712" s="16">
        <v>0</v>
      </c>
      <c r="J712" s="85">
        <v>0</v>
      </c>
      <c r="K712" s="110">
        <f t="shared" si="197"/>
        <v>0</v>
      </c>
      <c r="L712" s="104">
        <f>K712-[1]PRRAS!$E711</f>
        <v>0</v>
      </c>
    </row>
    <row r="713" spans="1:12" s="7" customFormat="1" ht="14.1" customHeight="1" x14ac:dyDescent="0.2">
      <c r="A713" s="63">
        <v>35232</v>
      </c>
      <c r="B713" s="13" t="s">
        <v>811</v>
      </c>
      <c r="C713" s="14">
        <v>698</v>
      </c>
      <c r="D713" s="16">
        <v>0</v>
      </c>
      <c r="E713" s="16">
        <v>0</v>
      </c>
      <c r="F713" s="16">
        <v>0</v>
      </c>
      <c r="G713" s="16">
        <v>0</v>
      </c>
      <c r="H713" s="16">
        <v>0</v>
      </c>
      <c r="I713" s="16">
        <v>0</v>
      </c>
      <c r="J713" s="85">
        <v>0</v>
      </c>
      <c r="K713" s="110">
        <f t="shared" si="197"/>
        <v>0</v>
      </c>
      <c r="L713" s="104">
        <f>K713-[1]PRRAS!$E712</f>
        <v>0</v>
      </c>
    </row>
    <row r="714" spans="1:12" s="7" customFormat="1" ht="14.1" customHeight="1" x14ac:dyDescent="0.2">
      <c r="A714" s="63">
        <v>36313</v>
      </c>
      <c r="B714" s="13" t="s">
        <v>812</v>
      </c>
      <c r="C714" s="14">
        <v>699</v>
      </c>
      <c r="D714" s="16">
        <v>0</v>
      </c>
      <c r="E714" s="16">
        <v>0</v>
      </c>
      <c r="F714" s="16">
        <v>0</v>
      </c>
      <c r="G714" s="16">
        <v>0</v>
      </c>
      <c r="H714" s="16">
        <v>0</v>
      </c>
      <c r="I714" s="16">
        <v>0</v>
      </c>
      <c r="J714" s="85">
        <v>0</v>
      </c>
      <c r="K714" s="110">
        <f t="shared" si="197"/>
        <v>0</v>
      </c>
      <c r="L714" s="104">
        <f>K714-[1]PRRAS!$E713</f>
        <v>0</v>
      </c>
    </row>
    <row r="715" spans="1:12" s="7" customFormat="1" ht="14.1" customHeight="1" x14ac:dyDescent="0.2">
      <c r="A715" s="63">
        <v>36314</v>
      </c>
      <c r="B715" s="13" t="s">
        <v>813</v>
      </c>
      <c r="C715" s="14">
        <v>700</v>
      </c>
      <c r="D715" s="16">
        <v>0</v>
      </c>
      <c r="E715" s="16">
        <v>0</v>
      </c>
      <c r="F715" s="16">
        <v>0</v>
      </c>
      <c r="G715" s="16">
        <v>0</v>
      </c>
      <c r="H715" s="16">
        <v>0</v>
      </c>
      <c r="I715" s="16">
        <v>0</v>
      </c>
      <c r="J715" s="85">
        <v>0</v>
      </c>
      <c r="K715" s="110">
        <f t="shared" si="197"/>
        <v>0</v>
      </c>
      <c r="L715" s="104">
        <f>K715-[1]PRRAS!$E714</f>
        <v>0</v>
      </c>
    </row>
    <row r="716" spans="1:12" s="7" customFormat="1" ht="14.1" customHeight="1" x14ac:dyDescent="0.2">
      <c r="A716" s="63">
        <v>36315</v>
      </c>
      <c r="B716" s="13" t="s">
        <v>814</v>
      </c>
      <c r="C716" s="14">
        <v>701</v>
      </c>
      <c r="D716" s="16">
        <v>0</v>
      </c>
      <c r="E716" s="16">
        <v>0</v>
      </c>
      <c r="F716" s="16">
        <v>0</v>
      </c>
      <c r="G716" s="16">
        <v>0</v>
      </c>
      <c r="H716" s="16">
        <v>0</v>
      </c>
      <c r="I716" s="16">
        <v>0</v>
      </c>
      <c r="J716" s="85">
        <v>0</v>
      </c>
      <c r="K716" s="110">
        <f t="shared" si="197"/>
        <v>0</v>
      </c>
      <c r="L716" s="104">
        <f>K716-[1]PRRAS!$E715</f>
        <v>0</v>
      </c>
    </row>
    <row r="717" spans="1:12" s="7" customFormat="1" ht="14.1" customHeight="1" x14ac:dyDescent="0.2">
      <c r="A717" s="63">
        <v>36316</v>
      </c>
      <c r="B717" s="13" t="s">
        <v>815</v>
      </c>
      <c r="C717" s="14">
        <v>702</v>
      </c>
      <c r="D717" s="16">
        <v>0</v>
      </c>
      <c r="E717" s="16">
        <v>0</v>
      </c>
      <c r="F717" s="16">
        <v>0</v>
      </c>
      <c r="G717" s="16">
        <v>0</v>
      </c>
      <c r="H717" s="16">
        <v>0</v>
      </c>
      <c r="I717" s="16">
        <v>0</v>
      </c>
      <c r="J717" s="85">
        <v>0</v>
      </c>
      <c r="K717" s="110">
        <f t="shared" si="197"/>
        <v>0</v>
      </c>
      <c r="L717" s="104">
        <f>K717-[1]PRRAS!$E716</f>
        <v>0</v>
      </c>
    </row>
    <row r="718" spans="1:12" s="7" customFormat="1" ht="14.1" customHeight="1" x14ac:dyDescent="0.2">
      <c r="A718" s="63">
        <v>36317</v>
      </c>
      <c r="B718" s="13" t="s">
        <v>816</v>
      </c>
      <c r="C718" s="14">
        <v>703</v>
      </c>
      <c r="D718" s="16">
        <v>0</v>
      </c>
      <c r="E718" s="16">
        <v>0</v>
      </c>
      <c r="F718" s="16">
        <v>0</v>
      </c>
      <c r="G718" s="16">
        <v>0</v>
      </c>
      <c r="H718" s="16">
        <v>0</v>
      </c>
      <c r="I718" s="16">
        <v>0</v>
      </c>
      <c r="J718" s="85">
        <v>0</v>
      </c>
      <c r="K718" s="110">
        <f t="shared" ref="K718:K781" si="199">SUM(D718:J718)</f>
        <v>0</v>
      </c>
      <c r="L718" s="104">
        <f>K718-[1]PRRAS!$E717</f>
        <v>0</v>
      </c>
    </row>
    <row r="719" spans="1:12" s="7" customFormat="1" ht="14.1" customHeight="1" x14ac:dyDescent="0.2">
      <c r="A719" s="63">
        <v>36318</v>
      </c>
      <c r="B719" s="13" t="s">
        <v>817</v>
      </c>
      <c r="C719" s="14">
        <v>704</v>
      </c>
      <c r="D719" s="16">
        <v>0</v>
      </c>
      <c r="E719" s="16">
        <v>0</v>
      </c>
      <c r="F719" s="16">
        <v>0</v>
      </c>
      <c r="G719" s="16">
        <v>0</v>
      </c>
      <c r="H719" s="16">
        <v>0</v>
      </c>
      <c r="I719" s="16">
        <v>0</v>
      </c>
      <c r="J719" s="85">
        <v>0</v>
      </c>
      <c r="K719" s="110">
        <f t="shared" si="199"/>
        <v>0</v>
      </c>
      <c r="L719" s="104">
        <f>K719-[1]PRRAS!$E718</f>
        <v>0</v>
      </c>
    </row>
    <row r="720" spans="1:12" s="7" customFormat="1" ht="15" customHeight="1" x14ac:dyDescent="0.2">
      <c r="A720" s="63">
        <v>36319</v>
      </c>
      <c r="B720" s="17" t="s">
        <v>818</v>
      </c>
      <c r="C720" s="14">
        <v>705</v>
      </c>
      <c r="D720" s="16">
        <v>0</v>
      </c>
      <c r="E720" s="16">
        <v>0</v>
      </c>
      <c r="F720" s="16">
        <v>0</v>
      </c>
      <c r="G720" s="16">
        <v>0</v>
      </c>
      <c r="H720" s="16">
        <v>0</v>
      </c>
      <c r="I720" s="16">
        <v>0</v>
      </c>
      <c r="J720" s="85">
        <v>0</v>
      </c>
      <c r="K720" s="110">
        <f t="shared" si="199"/>
        <v>0</v>
      </c>
      <c r="L720" s="104">
        <f>K720-[1]PRRAS!$E719</f>
        <v>0</v>
      </c>
    </row>
    <row r="721" spans="1:12" s="7" customFormat="1" ht="14.1" customHeight="1" x14ac:dyDescent="0.2">
      <c r="A721" s="63">
        <v>36323</v>
      </c>
      <c r="B721" s="13" t="s">
        <v>819</v>
      </c>
      <c r="C721" s="14">
        <v>706</v>
      </c>
      <c r="D721" s="16">
        <v>0</v>
      </c>
      <c r="E721" s="16">
        <v>0</v>
      </c>
      <c r="F721" s="16">
        <v>0</v>
      </c>
      <c r="G721" s="16">
        <v>0</v>
      </c>
      <c r="H721" s="16">
        <v>0</v>
      </c>
      <c r="I721" s="16">
        <v>0</v>
      </c>
      <c r="J721" s="85">
        <v>0</v>
      </c>
      <c r="K721" s="110">
        <f t="shared" si="199"/>
        <v>0</v>
      </c>
      <c r="L721" s="104">
        <f>K721-[1]PRRAS!$E720</f>
        <v>0</v>
      </c>
    </row>
    <row r="722" spans="1:12" s="7" customFormat="1" ht="14.1" customHeight="1" x14ac:dyDescent="0.2">
      <c r="A722" s="63">
        <v>36324</v>
      </c>
      <c r="B722" s="13" t="s">
        <v>820</v>
      </c>
      <c r="C722" s="14">
        <v>707</v>
      </c>
      <c r="D722" s="16">
        <v>0</v>
      </c>
      <c r="E722" s="16">
        <v>0</v>
      </c>
      <c r="F722" s="16">
        <v>0</v>
      </c>
      <c r="G722" s="16">
        <v>0</v>
      </c>
      <c r="H722" s="16">
        <v>0</v>
      </c>
      <c r="I722" s="16">
        <v>0</v>
      </c>
      <c r="J722" s="85">
        <v>0</v>
      </c>
      <c r="K722" s="110">
        <f t="shared" si="199"/>
        <v>0</v>
      </c>
      <c r="L722" s="104">
        <f>K722-[1]PRRAS!$E721</f>
        <v>0</v>
      </c>
    </row>
    <row r="723" spans="1:12" s="7" customFormat="1" ht="14.1" customHeight="1" x14ac:dyDescent="0.2">
      <c r="A723" s="63">
        <v>36325</v>
      </c>
      <c r="B723" s="13" t="s">
        <v>821</v>
      </c>
      <c r="C723" s="14">
        <v>708</v>
      </c>
      <c r="D723" s="16">
        <v>0</v>
      </c>
      <c r="E723" s="16">
        <v>0</v>
      </c>
      <c r="F723" s="16">
        <v>0</v>
      </c>
      <c r="G723" s="16">
        <v>0</v>
      </c>
      <c r="H723" s="16">
        <v>0</v>
      </c>
      <c r="I723" s="16">
        <v>0</v>
      </c>
      <c r="J723" s="85">
        <v>0</v>
      </c>
      <c r="K723" s="110">
        <f t="shared" si="199"/>
        <v>0</v>
      </c>
      <c r="L723" s="104">
        <f>K723-[1]PRRAS!$E722</f>
        <v>0</v>
      </c>
    </row>
    <row r="724" spans="1:12" s="7" customFormat="1" ht="14.1" customHeight="1" x14ac:dyDescent="0.2">
      <c r="A724" s="63">
        <v>36326</v>
      </c>
      <c r="B724" s="13" t="s">
        <v>822</v>
      </c>
      <c r="C724" s="14">
        <v>709</v>
      </c>
      <c r="D724" s="16">
        <v>0</v>
      </c>
      <c r="E724" s="16">
        <v>0</v>
      </c>
      <c r="F724" s="16">
        <v>0</v>
      </c>
      <c r="G724" s="16">
        <v>0</v>
      </c>
      <c r="H724" s="16">
        <v>0</v>
      </c>
      <c r="I724" s="16">
        <v>0</v>
      </c>
      <c r="J724" s="85">
        <v>0</v>
      </c>
      <c r="K724" s="110">
        <f t="shared" si="199"/>
        <v>0</v>
      </c>
      <c r="L724" s="104">
        <f>K724-[1]PRRAS!$E723</f>
        <v>0</v>
      </c>
    </row>
    <row r="725" spans="1:12" s="7" customFormat="1" ht="14.1" customHeight="1" x14ac:dyDescent="0.2">
      <c r="A725" s="63">
        <v>36327</v>
      </c>
      <c r="B725" s="13" t="s">
        <v>823</v>
      </c>
      <c r="C725" s="14">
        <v>710</v>
      </c>
      <c r="D725" s="16">
        <v>0</v>
      </c>
      <c r="E725" s="16">
        <v>0</v>
      </c>
      <c r="F725" s="16">
        <v>0</v>
      </c>
      <c r="G725" s="16">
        <v>0</v>
      </c>
      <c r="H725" s="16">
        <v>0</v>
      </c>
      <c r="I725" s="16">
        <v>0</v>
      </c>
      <c r="J725" s="85">
        <v>0</v>
      </c>
      <c r="K725" s="110">
        <f t="shared" si="199"/>
        <v>0</v>
      </c>
      <c r="L725" s="104">
        <f>K725-[1]PRRAS!$E724</f>
        <v>0</v>
      </c>
    </row>
    <row r="726" spans="1:12" s="7" customFormat="1" ht="14.1" customHeight="1" x14ac:dyDescent="0.2">
      <c r="A726" s="63">
        <v>36328</v>
      </c>
      <c r="B726" s="13" t="s">
        <v>824</v>
      </c>
      <c r="C726" s="14">
        <v>711</v>
      </c>
      <c r="D726" s="16">
        <v>0</v>
      </c>
      <c r="E726" s="16">
        <v>0</v>
      </c>
      <c r="F726" s="16">
        <v>0</v>
      </c>
      <c r="G726" s="16">
        <v>0</v>
      </c>
      <c r="H726" s="16">
        <v>0</v>
      </c>
      <c r="I726" s="16">
        <v>0</v>
      </c>
      <c r="J726" s="85">
        <v>0</v>
      </c>
      <c r="K726" s="110">
        <f t="shared" si="199"/>
        <v>0</v>
      </c>
      <c r="L726" s="104">
        <f>K726-[1]PRRAS!$E725</f>
        <v>0</v>
      </c>
    </row>
    <row r="727" spans="1:12" s="7" customFormat="1" ht="14.1" customHeight="1" x14ac:dyDescent="0.2">
      <c r="A727" s="63">
        <v>36329</v>
      </c>
      <c r="B727" s="17" t="s">
        <v>825</v>
      </c>
      <c r="C727" s="14">
        <v>712</v>
      </c>
      <c r="D727" s="16">
        <v>0</v>
      </c>
      <c r="E727" s="16">
        <v>0</v>
      </c>
      <c r="F727" s="16">
        <v>0</v>
      </c>
      <c r="G727" s="16">
        <v>0</v>
      </c>
      <c r="H727" s="16">
        <v>0</v>
      </c>
      <c r="I727" s="16">
        <v>0</v>
      </c>
      <c r="J727" s="85">
        <v>0</v>
      </c>
      <c r="K727" s="110">
        <f t="shared" si="199"/>
        <v>0</v>
      </c>
      <c r="L727" s="104">
        <f>K727-[1]PRRAS!$E726</f>
        <v>0</v>
      </c>
    </row>
    <row r="728" spans="1:12" s="7" customFormat="1" ht="14.1" customHeight="1" x14ac:dyDescent="0.2">
      <c r="A728" s="63">
        <v>36331</v>
      </c>
      <c r="B728" s="17" t="s">
        <v>826</v>
      </c>
      <c r="C728" s="14">
        <v>713</v>
      </c>
      <c r="D728" s="16">
        <v>0</v>
      </c>
      <c r="E728" s="16">
        <v>0</v>
      </c>
      <c r="F728" s="16">
        <v>0</v>
      </c>
      <c r="G728" s="16">
        <v>0</v>
      </c>
      <c r="H728" s="16">
        <v>0</v>
      </c>
      <c r="I728" s="16">
        <v>0</v>
      </c>
      <c r="J728" s="85">
        <v>0</v>
      </c>
      <c r="K728" s="110">
        <f t="shared" si="199"/>
        <v>0</v>
      </c>
      <c r="L728" s="104">
        <f>K728-[1]PRRAS!$E727</f>
        <v>0</v>
      </c>
    </row>
    <row r="729" spans="1:12" s="7" customFormat="1" ht="24.95" customHeight="1" x14ac:dyDescent="0.2">
      <c r="A729" s="63">
        <v>36332</v>
      </c>
      <c r="B729" s="13" t="s">
        <v>827</v>
      </c>
      <c r="C729" s="14">
        <v>714</v>
      </c>
      <c r="D729" s="16">
        <v>0</v>
      </c>
      <c r="E729" s="16">
        <v>0</v>
      </c>
      <c r="F729" s="16">
        <v>0</v>
      </c>
      <c r="G729" s="16">
        <v>0</v>
      </c>
      <c r="H729" s="16">
        <v>0</v>
      </c>
      <c r="I729" s="16">
        <v>0</v>
      </c>
      <c r="J729" s="85">
        <v>0</v>
      </c>
      <c r="K729" s="110">
        <f t="shared" si="199"/>
        <v>0</v>
      </c>
      <c r="L729" s="104">
        <f>K729-[1]PRRAS!$E728</f>
        <v>0</v>
      </c>
    </row>
    <row r="730" spans="1:12" s="7" customFormat="1" ht="14.1" customHeight="1" x14ac:dyDescent="0.2">
      <c r="A730" s="63">
        <v>36341</v>
      </c>
      <c r="B730" s="17" t="s">
        <v>828</v>
      </c>
      <c r="C730" s="14">
        <v>715</v>
      </c>
      <c r="D730" s="16">
        <v>0</v>
      </c>
      <c r="E730" s="16">
        <v>0</v>
      </c>
      <c r="F730" s="16">
        <v>0</v>
      </c>
      <c r="G730" s="16">
        <v>0</v>
      </c>
      <c r="H730" s="16">
        <v>0</v>
      </c>
      <c r="I730" s="16">
        <v>0</v>
      </c>
      <c r="J730" s="85">
        <v>0</v>
      </c>
      <c r="K730" s="110">
        <f t="shared" si="199"/>
        <v>0</v>
      </c>
      <c r="L730" s="104">
        <f>K730-[1]PRRAS!$E729</f>
        <v>0</v>
      </c>
    </row>
    <row r="731" spans="1:12" s="7" customFormat="1" ht="24.95" customHeight="1" x14ac:dyDescent="0.2">
      <c r="A731" s="63">
        <v>36342</v>
      </c>
      <c r="B731" s="13" t="s">
        <v>829</v>
      </c>
      <c r="C731" s="14">
        <v>716</v>
      </c>
      <c r="D731" s="16">
        <v>0</v>
      </c>
      <c r="E731" s="16">
        <v>0</v>
      </c>
      <c r="F731" s="16">
        <v>0</v>
      </c>
      <c r="G731" s="16">
        <v>0</v>
      </c>
      <c r="H731" s="16">
        <v>0</v>
      </c>
      <c r="I731" s="16">
        <v>0</v>
      </c>
      <c r="J731" s="85">
        <v>0</v>
      </c>
      <c r="K731" s="110">
        <f t="shared" si="199"/>
        <v>0</v>
      </c>
      <c r="L731" s="104">
        <f>K731-[1]PRRAS!$E730</f>
        <v>0</v>
      </c>
    </row>
    <row r="732" spans="1:12" s="7" customFormat="1" ht="14.1" customHeight="1" x14ac:dyDescent="0.2">
      <c r="A732" s="63">
        <v>37215</v>
      </c>
      <c r="B732" s="13" t="s">
        <v>830</v>
      </c>
      <c r="C732" s="14">
        <v>717</v>
      </c>
      <c r="D732" s="16">
        <v>0</v>
      </c>
      <c r="E732" s="16">
        <v>0</v>
      </c>
      <c r="F732" s="16">
        <v>0</v>
      </c>
      <c r="G732" s="16">
        <v>0</v>
      </c>
      <c r="H732" s="16">
        <v>0</v>
      </c>
      <c r="I732" s="16">
        <v>0</v>
      </c>
      <c r="J732" s="85">
        <v>0</v>
      </c>
      <c r="K732" s="110">
        <f t="shared" si="199"/>
        <v>0</v>
      </c>
      <c r="L732" s="104">
        <f>K732-[1]PRRAS!$E731</f>
        <v>0</v>
      </c>
    </row>
    <row r="733" spans="1:12" s="7" customFormat="1" ht="14.1" customHeight="1" x14ac:dyDescent="0.2">
      <c r="A733" s="63">
        <v>37216</v>
      </c>
      <c r="B733" s="13" t="s">
        <v>831</v>
      </c>
      <c r="C733" s="14">
        <v>718</v>
      </c>
      <c r="D733" s="16">
        <v>0</v>
      </c>
      <c r="E733" s="16">
        <v>0</v>
      </c>
      <c r="F733" s="16">
        <v>0</v>
      </c>
      <c r="G733" s="16">
        <v>0</v>
      </c>
      <c r="H733" s="16">
        <v>0</v>
      </c>
      <c r="I733" s="16">
        <v>0</v>
      </c>
      <c r="J733" s="85">
        <v>0</v>
      </c>
      <c r="K733" s="110">
        <f t="shared" si="199"/>
        <v>0</v>
      </c>
      <c r="L733" s="104">
        <f>K733-[1]PRRAS!$E732</f>
        <v>0</v>
      </c>
    </row>
    <row r="734" spans="1:12" s="7" customFormat="1" ht="14.1" customHeight="1" x14ac:dyDescent="0.2">
      <c r="A734" s="63">
        <v>37221</v>
      </c>
      <c r="B734" s="13" t="s">
        <v>832</v>
      </c>
      <c r="C734" s="14">
        <v>719</v>
      </c>
      <c r="D734" s="16">
        <v>0</v>
      </c>
      <c r="E734" s="16">
        <v>0</v>
      </c>
      <c r="F734" s="16">
        <v>0</v>
      </c>
      <c r="G734" s="16">
        <v>0</v>
      </c>
      <c r="H734" s="16">
        <v>0</v>
      </c>
      <c r="I734" s="16">
        <v>0</v>
      </c>
      <c r="J734" s="85">
        <v>0</v>
      </c>
      <c r="K734" s="110">
        <f t="shared" si="199"/>
        <v>0</v>
      </c>
      <c r="L734" s="104">
        <f>K734-[1]PRRAS!$E733</f>
        <v>0</v>
      </c>
    </row>
    <row r="735" spans="1:12" s="7" customFormat="1" ht="14.1" customHeight="1" x14ac:dyDescent="0.2">
      <c r="A735" s="63">
        <v>38117</v>
      </c>
      <c r="B735" s="13" t="s">
        <v>833</v>
      </c>
      <c r="C735" s="14">
        <v>720</v>
      </c>
      <c r="D735" s="16">
        <v>0</v>
      </c>
      <c r="E735" s="16">
        <v>0</v>
      </c>
      <c r="F735" s="16">
        <v>0</v>
      </c>
      <c r="G735" s="16">
        <v>0</v>
      </c>
      <c r="H735" s="16">
        <v>0</v>
      </c>
      <c r="I735" s="16">
        <v>0</v>
      </c>
      <c r="J735" s="85">
        <v>0</v>
      </c>
      <c r="K735" s="110">
        <f t="shared" si="199"/>
        <v>0</v>
      </c>
      <c r="L735" s="104">
        <f>K735-[1]PRRAS!$E734</f>
        <v>0</v>
      </c>
    </row>
    <row r="736" spans="1:12" s="7" customFormat="1" ht="14.1" customHeight="1" x14ac:dyDescent="0.2">
      <c r="A736" s="63">
        <v>38612</v>
      </c>
      <c r="B736" s="13" t="s">
        <v>834</v>
      </c>
      <c r="C736" s="14">
        <v>721</v>
      </c>
      <c r="D736" s="16">
        <v>0</v>
      </c>
      <c r="E736" s="16">
        <v>0</v>
      </c>
      <c r="F736" s="16">
        <v>0</v>
      </c>
      <c r="G736" s="16">
        <v>0</v>
      </c>
      <c r="H736" s="16">
        <v>0</v>
      </c>
      <c r="I736" s="16">
        <v>0</v>
      </c>
      <c r="J736" s="85">
        <v>0</v>
      </c>
      <c r="K736" s="110">
        <f t="shared" si="199"/>
        <v>0</v>
      </c>
      <c r="L736" s="104">
        <f>K736-[1]PRRAS!$E735</f>
        <v>0</v>
      </c>
    </row>
    <row r="737" spans="1:12" s="7" customFormat="1" ht="14.1" customHeight="1" x14ac:dyDescent="0.2">
      <c r="A737" s="63">
        <v>38613</v>
      </c>
      <c r="B737" s="13" t="s">
        <v>835</v>
      </c>
      <c r="C737" s="14">
        <v>722</v>
      </c>
      <c r="D737" s="16">
        <v>0</v>
      </c>
      <c r="E737" s="16">
        <v>0</v>
      </c>
      <c r="F737" s="16">
        <v>0</v>
      </c>
      <c r="G737" s="16">
        <v>0</v>
      </c>
      <c r="H737" s="16">
        <v>0</v>
      </c>
      <c r="I737" s="16">
        <v>0</v>
      </c>
      <c r="J737" s="85">
        <v>0</v>
      </c>
      <c r="K737" s="110">
        <f t="shared" si="199"/>
        <v>0</v>
      </c>
      <c r="L737" s="104">
        <f>K737-[1]PRRAS!$E736</f>
        <v>0</v>
      </c>
    </row>
    <row r="738" spans="1:12" s="7" customFormat="1" ht="14.1" customHeight="1" x14ac:dyDescent="0.2">
      <c r="A738" s="63">
        <v>38614</v>
      </c>
      <c r="B738" s="13" t="s">
        <v>836</v>
      </c>
      <c r="C738" s="14">
        <v>723</v>
      </c>
      <c r="D738" s="16">
        <v>0</v>
      </c>
      <c r="E738" s="16">
        <v>0</v>
      </c>
      <c r="F738" s="16">
        <v>0</v>
      </c>
      <c r="G738" s="16">
        <v>0</v>
      </c>
      <c r="H738" s="16">
        <v>0</v>
      </c>
      <c r="I738" s="16">
        <v>0</v>
      </c>
      <c r="J738" s="85">
        <v>0</v>
      </c>
      <c r="K738" s="110">
        <f t="shared" si="199"/>
        <v>0</v>
      </c>
      <c r="L738" s="104">
        <f>K738-[1]PRRAS!$E737</f>
        <v>0</v>
      </c>
    </row>
    <row r="739" spans="1:12" s="7" customFormat="1" ht="14.1" customHeight="1" x14ac:dyDescent="0.2">
      <c r="A739" s="63">
        <v>38615</v>
      </c>
      <c r="B739" s="13" t="s">
        <v>837</v>
      </c>
      <c r="C739" s="14">
        <v>724</v>
      </c>
      <c r="D739" s="16">
        <v>0</v>
      </c>
      <c r="E739" s="16">
        <v>0</v>
      </c>
      <c r="F739" s="16">
        <v>0</v>
      </c>
      <c r="G739" s="16">
        <v>0</v>
      </c>
      <c r="H739" s="16">
        <v>0</v>
      </c>
      <c r="I739" s="16">
        <v>0</v>
      </c>
      <c r="J739" s="85">
        <v>0</v>
      </c>
      <c r="K739" s="110">
        <f t="shared" si="199"/>
        <v>0</v>
      </c>
      <c r="L739" s="104">
        <f>K739-[1]PRRAS!$E738</f>
        <v>0</v>
      </c>
    </row>
    <row r="740" spans="1:12" s="7" customFormat="1" ht="14.1" customHeight="1" x14ac:dyDescent="0.2">
      <c r="A740" s="63">
        <v>38622</v>
      </c>
      <c r="B740" s="13" t="s">
        <v>838</v>
      </c>
      <c r="C740" s="14">
        <v>725</v>
      </c>
      <c r="D740" s="16">
        <v>0</v>
      </c>
      <c r="E740" s="16">
        <v>0</v>
      </c>
      <c r="F740" s="16">
        <v>0</v>
      </c>
      <c r="G740" s="16">
        <v>0</v>
      </c>
      <c r="H740" s="16">
        <v>0</v>
      </c>
      <c r="I740" s="16">
        <v>0</v>
      </c>
      <c r="J740" s="85">
        <v>0</v>
      </c>
      <c r="K740" s="110">
        <f t="shared" si="199"/>
        <v>0</v>
      </c>
      <c r="L740" s="104">
        <f>K740-[1]PRRAS!$E739</f>
        <v>0</v>
      </c>
    </row>
    <row r="741" spans="1:12" s="7" customFormat="1" ht="14.1" customHeight="1" x14ac:dyDescent="0.2">
      <c r="A741" s="63">
        <v>38623</v>
      </c>
      <c r="B741" s="13" t="s">
        <v>839</v>
      </c>
      <c r="C741" s="14">
        <v>726</v>
      </c>
      <c r="D741" s="16">
        <v>0</v>
      </c>
      <c r="E741" s="16">
        <v>0</v>
      </c>
      <c r="F741" s="16">
        <v>0</v>
      </c>
      <c r="G741" s="16">
        <v>0</v>
      </c>
      <c r="H741" s="16">
        <v>0</v>
      </c>
      <c r="I741" s="16">
        <v>0</v>
      </c>
      <c r="J741" s="85">
        <v>0</v>
      </c>
      <c r="K741" s="110">
        <f t="shared" si="199"/>
        <v>0</v>
      </c>
      <c r="L741" s="104">
        <f>K741-[1]PRRAS!$E740</f>
        <v>0</v>
      </c>
    </row>
    <row r="742" spans="1:12" s="7" customFormat="1" ht="14.1" customHeight="1" x14ac:dyDescent="0.2">
      <c r="A742" s="63">
        <v>38624</v>
      </c>
      <c r="B742" s="13" t="s">
        <v>840</v>
      </c>
      <c r="C742" s="14">
        <v>727</v>
      </c>
      <c r="D742" s="16">
        <v>0</v>
      </c>
      <c r="E742" s="16">
        <v>0</v>
      </c>
      <c r="F742" s="16">
        <v>0</v>
      </c>
      <c r="G742" s="16">
        <v>0</v>
      </c>
      <c r="H742" s="16">
        <v>0</v>
      </c>
      <c r="I742" s="16">
        <v>0</v>
      </c>
      <c r="J742" s="85">
        <v>0</v>
      </c>
      <c r="K742" s="110">
        <f t="shared" si="199"/>
        <v>0</v>
      </c>
      <c r="L742" s="104">
        <f>K742-[1]PRRAS!$E741</f>
        <v>0</v>
      </c>
    </row>
    <row r="743" spans="1:12" s="7" customFormat="1" ht="14.1" customHeight="1" x14ac:dyDescent="0.2">
      <c r="A743" s="63">
        <v>38625</v>
      </c>
      <c r="B743" s="13" t="s">
        <v>841</v>
      </c>
      <c r="C743" s="14">
        <v>728</v>
      </c>
      <c r="D743" s="16">
        <v>0</v>
      </c>
      <c r="E743" s="16">
        <v>0</v>
      </c>
      <c r="F743" s="16">
        <v>0</v>
      </c>
      <c r="G743" s="16">
        <v>0</v>
      </c>
      <c r="H743" s="16">
        <v>0</v>
      </c>
      <c r="I743" s="16">
        <v>0</v>
      </c>
      <c r="J743" s="85">
        <v>0</v>
      </c>
      <c r="K743" s="110">
        <f t="shared" si="199"/>
        <v>0</v>
      </c>
      <c r="L743" s="104">
        <f>K743-[1]PRRAS!$E742</f>
        <v>0</v>
      </c>
    </row>
    <row r="744" spans="1:12" s="7" customFormat="1" ht="14.1" customHeight="1" x14ac:dyDescent="0.2">
      <c r="A744" s="63">
        <v>38631</v>
      </c>
      <c r="B744" s="13" t="s">
        <v>842</v>
      </c>
      <c r="C744" s="14">
        <v>729</v>
      </c>
      <c r="D744" s="16">
        <v>0</v>
      </c>
      <c r="E744" s="16">
        <v>0</v>
      </c>
      <c r="F744" s="16">
        <v>0</v>
      </c>
      <c r="G744" s="16">
        <v>0</v>
      </c>
      <c r="H744" s="16">
        <v>0</v>
      </c>
      <c r="I744" s="16">
        <v>0</v>
      </c>
      <c r="J744" s="85">
        <v>0</v>
      </c>
      <c r="K744" s="110">
        <f t="shared" si="199"/>
        <v>0</v>
      </c>
      <c r="L744" s="104">
        <f>K744-[1]PRRAS!$E743</f>
        <v>0</v>
      </c>
    </row>
    <row r="745" spans="1:12" s="7" customFormat="1" ht="14.1" customHeight="1" x14ac:dyDescent="0.2">
      <c r="A745" s="63">
        <v>38632</v>
      </c>
      <c r="B745" s="13" t="s">
        <v>843</v>
      </c>
      <c r="C745" s="14">
        <v>730</v>
      </c>
      <c r="D745" s="16">
        <v>0</v>
      </c>
      <c r="E745" s="16">
        <v>0</v>
      </c>
      <c r="F745" s="16">
        <v>0</v>
      </c>
      <c r="G745" s="16">
        <v>0</v>
      </c>
      <c r="H745" s="16">
        <v>0</v>
      </c>
      <c r="I745" s="16">
        <v>0</v>
      </c>
      <c r="J745" s="85">
        <v>0</v>
      </c>
      <c r="K745" s="110">
        <f t="shared" si="199"/>
        <v>0</v>
      </c>
      <c r="L745" s="104">
        <f>K745-[1]PRRAS!$E744</f>
        <v>0</v>
      </c>
    </row>
    <row r="746" spans="1:12" s="7" customFormat="1" ht="14.1" customHeight="1" x14ac:dyDescent="0.2">
      <c r="A746" s="63">
        <v>41</v>
      </c>
      <c r="B746" s="13" t="s">
        <v>844</v>
      </c>
      <c r="C746" s="14">
        <v>731</v>
      </c>
      <c r="D746" s="16">
        <v>0</v>
      </c>
      <c r="E746" s="16">
        <v>0</v>
      </c>
      <c r="F746" s="16">
        <v>0</v>
      </c>
      <c r="G746" s="16">
        <v>0</v>
      </c>
      <c r="H746" s="16">
        <v>0</v>
      </c>
      <c r="I746" s="16">
        <v>0</v>
      </c>
      <c r="J746" s="85">
        <v>0</v>
      </c>
      <c r="K746" s="110">
        <f t="shared" si="199"/>
        <v>0</v>
      </c>
      <c r="L746" s="104">
        <f>K746-[1]PRRAS!$E745</f>
        <v>0</v>
      </c>
    </row>
    <row r="747" spans="1:12" s="7" customFormat="1" ht="14.1" customHeight="1" x14ac:dyDescent="0.2">
      <c r="A747" s="63">
        <v>41</v>
      </c>
      <c r="B747" s="13" t="s">
        <v>845</v>
      </c>
      <c r="C747" s="14">
        <v>732</v>
      </c>
      <c r="D747" s="16">
        <v>0</v>
      </c>
      <c r="E747" s="16">
        <v>0</v>
      </c>
      <c r="F747" s="16">
        <v>0</v>
      </c>
      <c r="G747" s="16">
        <v>0</v>
      </c>
      <c r="H747" s="16">
        <v>0</v>
      </c>
      <c r="I747" s="16">
        <v>0</v>
      </c>
      <c r="J747" s="85">
        <v>0</v>
      </c>
      <c r="K747" s="110">
        <f t="shared" si="199"/>
        <v>0</v>
      </c>
      <c r="L747" s="104">
        <f>K747-[1]PRRAS!$E746</f>
        <v>0</v>
      </c>
    </row>
    <row r="748" spans="1:12" s="7" customFormat="1" ht="14.1" customHeight="1" x14ac:dyDescent="0.2">
      <c r="A748" s="63">
        <v>42</v>
      </c>
      <c r="B748" s="13" t="s">
        <v>846</v>
      </c>
      <c r="C748" s="14">
        <v>733</v>
      </c>
      <c r="D748" s="16">
        <v>0</v>
      </c>
      <c r="E748" s="16">
        <v>0</v>
      </c>
      <c r="F748" s="16">
        <v>0</v>
      </c>
      <c r="G748" s="16">
        <v>0</v>
      </c>
      <c r="H748" s="16">
        <v>0</v>
      </c>
      <c r="I748" s="16">
        <v>0</v>
      </c>
      <c r="J748" s="85">
        <v>0</v>
      </c>
      <c r="K748" s="110">
        <f t="shared" si="199"/>
        <v>0</v>
      </c>
      <c r="L748" s="104">
        <f>K748-[1]PRRAS!$E747</f>
        <v>0</v>
      </c>
    </row>
    <row r="749" spans="1:12" s="7" customFormat="1" ht="14.1" customHeight="1" x14ac:dyDescent="0.2">
      <c r="A749" s="63">
        <v>42</v>
      </c>
      <c r="B749" s="13" t="s">
        <v>847</v>
      </c>
      <c r="C749" s="14">
        <v>734</v>
      </c>
      <c r="D749" s="16">
        <v>0</v>
      </c>
      <c r="E749" s="16">
        <v>0</v>
      </c>
      <c r="F749" s="16">
        <v>0</v>
      </c>
      <c r="G749" s="16">
        <v>6432</v>
      </c>
      <c r="H749" s="16">
        <v>4800</v>
      </c>
      <c r="I749" s="16">
        <v>0</v>
      </c>
      <c r="J749" s="85">
        <v>0</v>
      </c>
      <c r="K749" s="110">
        <f t="shared" si="199"/>
        <v>11232</v>
      </c>
      <c r="L749" s="104">
        <f>K749-[1]PRRAS!$E748</f>
        <v>0</v>
      </c>
    </row>
    <row r="750" spans="1:12" s="7" customFormat="1" ht="14.1" customHeight="1" x14ac:dyDescent="0.2">
      <c r="A750" s="63">
        <v>45</v>
      </c>
      <c r="B750" s="13" t="s">
        <v>848</v>
      </c>
      <c r="C750" s="14">
        <v>735</v>
      </c>
      <c r="D750" s="16">
        <v>0</v>
      </c>
      <c r="E750" s="16">
        <v>0</v>
      </c>
      <c r="F750" s="16">
        <v>0</v>
      </c>
      <c r="G750" s="16">
        <v>0</v>
      </c>
      <c r="H750" s="16">
        <v>0</v>
      </c>
      <c r="I750" s="16">
        <v>0</v>
      </c>
      <c r="J750" s="85">
        <v>0</v>
      </c>
      <c r="K750" s="110">
        <f t="shared" si="199"/>
        <v>0</v>
      </c>
      <c r="L750" s="104">
        <f>K750-[1]PRRAS!$E749</f>
        <v>0</v>
      </c>
    </row>
    <row r="751" spans="1:12" s="7" customFormat="1" ht="14.1" customHeight="1" x14ac:dyDescent="0.2">
      <c r="A751" s="66">
        <v>45</v>
      </c>
      <c r="B751" s="24" t="s">
        <v>849</v>
      </c>
      <c r="C751" s="25">
        <v>736</v>
      </c>
      <c r="D751" s="26">
        <v>0</v>
      </c>
      <c r="E751" s="26">
        <v>0</v>
      </c>
      <c r="F751" s="26">
        <v>0</v>
      </c>
      <c r="G751" s="26">
        <v>0</v>
      </c>
      <c r="H751" s="26">
        <v>0</v>
      </c>
      <c r="I751" s="26">
        <v>0</v>
      </c>
      <c r="J751" s="89">
        <v>0</v>
      </c>
      <c r="K751" s="110">
        <f t="shared" si="199"/>
        <v>0</v>
      </c>
      <c r="L751" s="104">
        <f>K751-[1]PRRAS!$E750</f>
        <v>0</v>
      </c>
    </row>
    <row r="752" spans="1:12" s="7" customFormat="1" ht="14.1" customHeight="1" x14ac:dyDescent="0.2">
      <c r="A752" s="67"/>
      <c r="B752" s="27" t="s">
        <v>850</v>
      </c>
      <c r="C752" s="28">
        <v>737</v>
      </c>
      <c r="D752" s="29">
        <f t="shared" ref="D752:K752" si="200">SUM(D663:D751)</f>
        <v>635111</v>
      </c>
      <c r="E752" s="29">
        <f t="shared" si="200"/>
        <v>176218</v>
      </c>
      <c r="F752" s="29">
        <f t="shared" si="200"/>
        <v>0</v>
      </c>
      <c r="G752" s="29">
        <f t="shared" si="200"/>
        <v>29885</v>
      </c>
      <c r="H752" s="29">
        <f t="shared" si="200"/>
        <v>25813</v>
      </c>
      <c r="I752" s="29">
        <f t="shared" si="200"/>
        <v>0</v>
      </c>
      <c r="J752" s="90">
        <f t="shared" si="200"/>
        <v>7463995</v>
      </c>
      <c r="K752" s="114">
        <f t="shared" si="200"/>
        <v>8331022</v>
      </c>
      <c r="L752" s="104">
        <f>K752-[1]PRRAS!$E751</f>
        <v>0</v>
      </c>
    </row>
    <row r="753" spans="1:12" s="7" customFormat="1" ht="24.95" customHeight="1" x14ac:dyDescent="0.2">
      <c r="A753" s="69">
        <v>81212</v>
      </c>
      <c r="B753" s="33" t="s">
        <v>851</v>
      </c>
      <c r="C753" s="34">
        <v>738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92">
        <v>0</v>
      </c>
      <c r="K753" s="110">
        <f t="shared" si="199"/>
        <v>0</v>
      </c>
      <c r="L753" s="104">
        <f>K753-[1]PRRAS!$E752</f>
        <v>0</v>
      </c>
    </row>
    <row r="754" spans="1:12" s="7" customFormat="1" ht="14.1" customHeight="1" x14ac:dyDescent="0.2">
      <c r="A754" s="70">
        <v>81322</v>
      </c>
      <c r="B754" s="36" t="s">
        <v>852</v>
      </c>
      <c r="C754" s="37">
        <v>739</v>
      </c>
      <c r="D754" s="38">
        <v>0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93">
        <v>0</v>
      </c>
      <c r="K754" s="110">
        <f t="shared" si="199"/>
        <v>0</v>
      </c>
      <c r="L754" s="104">
        <f>K754-[1]PRRAS!$E753</f>
        <v>0</v>
      </c>
    </row>
    <row r="755" spans="1:12" s="7" customFormat="1" ht="14.1" customHeight="1" x14ac:dyDescent="0.2">
      <c r="A755" s="70">
        <v>81332</v>
      </c>
      <c r="B755" s="36" t="s">
        <v>853</v>
      </c>
      <c r="C755" s="37">
        <v>740</v>
      </c>
      <c r="D755" s="38">
        <v>0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93">
        <v>0</v>
      </c>
      <c r="K755" s="110">
        <f t="shared" si="199"/>
        <v>0</v>
      </c>
      <c r="L755" s="104">
        <f>K755-[1]PRRAS!$E754</f>
        <v>0</v>
      </c>
    </row>
    <row r="756" spans="1:12" s="7" customFormat="1" ht="14.1" customHeight="1" x14ac:dyDescent="0.2">
      <c r="A756" s="70">
        <v>81342</v>
      </c>
      <c r="B756" s="36" t="s">
        <v>854</v>
      </c>
      <c r="C756" s="37">
        <v>741</v>
      </c>
      <c r="D756" s="38">
        <v>0</v>
      </c>
      <c r="E756" s="38">
        <v>0</v>
      </c>
      <c r="F756" s="38">
        <v>0</v>
      </c>
      <c r="G756" s="38">
        <v>0</v>
      </c>
      <c r="H756" s="38">
        <v>0</v>
      </c>
      <c r="I756" s="38">
        <v>0</v>
      </c>
      <c r="J756" s="93">
        <v>0</v>
      </c>
      <c r="K756" s="110">
        <f t="shared" si="199"/>
        <v>0</v>
      </c>
      <c r="L756" s="104">
        <f>K756-[1]PRRAS!$E755</f>
        <v>0</v>
      </c>
    </row>
    <row r="757" spans="1:12" s="7" customFormat="1" ht="14.1" customHeight="1" x14ac:dyDescent="0.2">
      <c r="A757" s="70">
        <v>81411</v>
      </c>
      <c r="B757" s="36" t="s">
        <v>855</v>
      </c>
      <c r="C757" s="37">
        <v>742</v>
      </c>
      <c r="D757" s="38">
        <v>0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93">
        <v>0</v>
      </c>
      <c r="K757" s="110">
        <f t="shared" si="199"/>
        <v>0</v>
      </c>
      <c r="L757" s="104">
        <f>K757-[1]PRRAS!$E756</f>
        <v>0</v>
      </c>
    </row>
    <row r="758" spans="1:12" s="7" customFormat="1" ht="14.1" customHeight="1" x14ac:dyDescent="0.2">
      <c r="A758" s="70">
        <v>81412</v>
      </c>
      <c r="B758" s="36" t="s">
        <v>856</v>
      </c>
      <c r="C758" s="37">
        <v>743</v>
      </c>
      <c r="D758" s="38">
        <v>0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93">
        <v>0</v>
      </c>
      <c r="K758" s="110">
        <f t="shared" si="199"/>
        <v>0</v>
      </c>
      <c r="L758" s="104">
        <f>K758-[1]PRRAS!$E757</f>
        <v>0</v>
      </c>
    </row>
    <row r="759" spans="1:12" s="7" customFormat="1" ht="14.1" customHeight="1" x14ac:dyDescent="0.2">
      <c r="A759" s="70">
        <v>81532</v>
      </c>
      <c r="B759" s="36" t="s">
        <v>857</v>
      </c>
      <c r="C759" s="37">
        <v>744</v>
      </c>
      <c r="D759" s="38">
        <v>0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93">
        <v>0</v>
      </c>
      <c r="K759" s="110">
        <f t="shared" si="199"/>
        <v>0</v>
      </c>
      <c r="L759" s="104">
        <f>K759-[1]PRRAS!$E758</f>
        <v>0</v>
      </c>
    </row>
    <row r="760" spans="1:12" s="7" customFormat="1" ht="14.1" customHeight="1" x14ac:dyDescent="0.2">
      <c r="A760" s="70">
        <v>81542</v>
      </c>
      <c r="B760" s="39" t="s">
        <v>858</v>
      </c>
      <c r="C760" s="37">
        <v>745</v>
      </c>
      <c r="D760" s="38">
        <v>0</v>
      </c>
      <c r="E760" s="38">
        <v>0</v>
      </c>
      <c r="F760" s="38">
        <v>0</v>
      </c>
      <c r="G760" s="38">
        <v>0</v>
      </c>
      <c r="H760" s="38">
        <v>0</v>
      </c>
      <c r="I760" s="38">
        <v>0</v>
      </c>
      <c r="J760" s="93">
        <v>0</v>
      </c>
      <c r="K760" s="110">
        <f t="shared" si="199"/>
        <v>0</v>
      </c>
      <c r="L760" s="104">
        <f>K760-[1]PRRAS!$E759</f>
        <v>0</v>
      </c>
    </row>
    <row r="761" spans="1:12" s="7" customFormat="1" ht="24.95" customHeight="1" x14ac:dyDescent="0.2">
      <c r="A761" s="70">
        <v>81552</v>
      </c>
      <c r="B761" s="36" t="s">
        <v>859</v>
      </c>
      <c r="C761" s="37">
        <v>746</v>
      </c>
      <c r="D761" s="38">
        <v>0</v>
      </c>
      <c r="E761" s="38">
        <v>0</v>
      </c>
      <c r="F761" s="38">
        <v>0</v>
      </c>
      <c r="G761" s="38">
        <v>0</v>
      </c>
      <c r="H761" s="38">
        <v>0</v>
      </c>
      <c r="I761" s="38">
        <v>0</v>
      </c>
      <c r="J761" s="93">
        <v>0</v>
      </c>
      <c r="K761" s="110">
        <f t="shared" si="199"/>
        <v>0</v>
      </c>
      <c r="L761" s="104">
        <f>K761-[1]PRRAS!$E760</f>
        <v>0</v>
      </c>
    </row>
    <row r="762" spans="1:12" s="7" customFormat="1" ht="14.1" customHeight="1" x14ac:dyDescent="0.2">
      <c r="A762" s="70">
        <v>81631</v>
      </c>
      <c r="B762" s="36" t="s">
        <v>860</v>
      </c>
      <c r="C762" s="37">
        <v>747</v>
      </c>
      <c r="D762" s="38">
        <v>0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93">
        <v>0</v>
      </c>
      <c r="K762" s="110">
        <f t="shared" si="199"/>
        <v>0</v>
      </c>
      <c r="L762" s="104">
        <f>K762-[1]PRRAS!$E761</f>
        <v>0</v>
      </c>
    </row>
    <row r="763" spans="1:12" s="7" customFormat="1" ht="14.1" customHeight="1" x14ac:dyDescent="0.2">
      <c r="A763" s="70">
        <v>81632</v>
      </c>
      <c r="B763" s="36" t="s">
        <v>861</v>
      </c>
      <c r="C763" s="37">
        <v>748</v>
      </c>
      <c r="D763" s="38">
        <v>0</v>
      </c>
      <c r="E763" s="38">
        <v>0</v>
      </c>
      <c r="F763" s="38">
        <v>0</v>
      </c>
      <c r="G763" s="38">
        <v>0</v>
      </c>
      <c r="H763" s="38">
        <v>0</v>
      </c>
      <c r="I763" s="38">
        <v>0</v>
      </c>
      <c r="J763" s="93">
        <v>0</v>
      </c>
      <c r="K763" s="110">
        <f t="shared" si="199"/>
        <v>0</v>
      </c>
      <c r="L763" s="104">
        <f>K763-[1]PRRAS!$E762</f>
        <v>0</v>
      </c>
    </row>
    <row r="764" spans="1:12" s="7" customFormat="1" ht="14.1" customHeight="1" x14ac:dyDescent="0.2">
      <c r="A764" s="70">
        <v>81641</v>
      </c>
      <c r="B764" s="36" t="s">
        <v>862</v>
      </c>
      <c r="C764" s="37">
        <v>749</v>
      </c>
      <c r="D764" s="38">
        <v>0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93">
        <v>0</v>
      </c>
      <c r="K764" s="110">
        <f t="shared" si="199"/>
        <v>0</v>
      </c>
      <c r="L764" s="104">
        <f>K764-[1]PRRAS!$E763</f>
        <v>0</v>
      </c>
    </row>
    <row r="765" spans="1:12" s="7" customFormat="1" ht="14.1" customHeight="1" x14ac:dyDescent="0.2">
      <c r="A765" s="70">
        <v>81642</v>
      </c>
      <c r="B765" s="36" t="s">
        <v>863</v>
      </c>
      <c r="C765" s="37">
        <v>750</v>
      </c>
      <c r="D765" s="38">
        <v>0</v>
      </c>
      <c r="E765" s="38">
        <v>0</v>
      </c>
      <c r="F765" s="38">
        <v>0</v>
      </c>
      <c r="G765" s="38">
        <v>0</v>
      </c>
      <c r="H765" s="38">
        <v>0</v>
      </c>
      <c r="I765" s="38">
        <v>0</v>
      </c>
      <c r="J765" s="93">
        <v>0</v>
      </c>
      <c r="K765" s="110">
        <f t="shared" si="199"/>
        <v>0</v>
      </c>
      <c r="L765" s="104">
        <f>K765-[1]PRRAS!$E764</f>
        <v>0</v>
      </c>
    </row>
    <row r="766" spans="1:12" s="7" customFormat="1" ht="14.1" customHeight="1" x14ac:dyDescent="0.2">
      <c r="A766" s="70">
        <v>81711</v>
      </c>
      <c r="B766" s="36" t="s">
        <v>864</v>
      </c>
      <c r="C766" s="37">
        <v>751</v>
      </c>
      <c r="D766" s="38">
        <v>0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93">
        <v>0</v>
      </c>
      <c r="K766" s="110">
        <f t="shared" si="199"/>
        <v>0</v>
      </c>
      <c r="L766" s="104">
        <f>K766-[1]PRRAS!$E765</f>
        <v>0</v>
      </c>
    </row>
    <row r="767" spans="1:12" s="7" customFormat="1" ht="14.1" customHeight="1" x14ac:dyDescent="0.2">
      <c r="A767" s="70">
        <v>81712</v>
      </c>
      <c r="B767" s="36" t="s">
        <v>865</v>
      </c>
      <c r="C767" s="37">
        <v>752</v>
      </c>
      <c r="D767" s="38">
        <v>0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93">
        <v>0</v>
      </c>
      <c r="K767" s="110">
        <f t="shared" si="199"/>
        <v>0</v>
      </c>
      <c r="L767" s="104">
        <f>K767-[1]PRRAS!$E766</f>
        <v>0</v>
      </c>
    </row>
    <row r="768" spans="1:12" s="7" customFormat="1" ht="14.1" customHeight="1" x14ac:dyDescent="0.2">
      <c r="A768" s="70">
        <v>81721</v>
      </c>
      <c r="B768" s="36" t="s">
        <v>866</v>
      </c>
      <c r="C768" s="37">
        <v>753</v>
      </c>
      <c r="D768" s="38">
        <v>0</v>
      </c>
      <c r="E768" s="38">
        <v>0</v>
      </c>
      <c r="F768" s="38">
        <v>0</v>
      </c>
      <c r="G768" s="38">
        <v>0</v>
      </c>
      <c r="H768" s="38">
        <v>0</v>
      </c>
      <c r="I768" s="38">
        <v>0</v>
      </c>
      <c r="J768" s="93">
        <v>0</v>
      </c>
      <c r="K768" s="110">
        <f t="shared" si="199"/>
        <v>0</v>
      </c>
      <c r="L768" s="104">
        <f>K768-[1]PRRAS!$E767</f>
        <v>0</v>
      </c>
    </row>
    <row r="769" spans="1:12" s="7" customFormat="1" ht="14.1" customHeight="1" x14ac:dyDescent="0.2">
      <c r="A769" s="70">
        <v>81722</v>
      </c>
      <c r="B769" s="36" t="s">
        <v>867</v>
      </c>
      <c r="C769" s="37">
        <v>754</v>
      </c>
      <c r="D769" s="38">
        <v>0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93">
        <v>0</v>
      </c>
      <c r="K769" s="110">
        <f t="shared" si="199"/>
        <v>0</v>
      </c>
      <c r="L769" s="104">
        <f>K769-[1]PRRAS!$E768</f>
        <v>0</v>
      </c>
    </row>
    <row r="770" spans="1:12" s="7" customFormat="1" ht="14.1" customHeight="1" x14ac:dyDescent="0.2">
      <c r="A770" s="70">
        <v>81731</v>
      </c>
      <c r="B770" s="36" t="s">
        <v>868</v>
      </c>
      <c r="C770" s="37">
        <v>755</v>
      </c>
      <c r="D770" s="38">
        <v>0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93">
        <v>0</v>
      </c>
      <c r="K770" s="110">
        <f t="shared" si="199"/>
        <v>0</v>
      </c>
      <c r="L770" s="104">
        <f>K770-[1]PRRAS!$E769</f>
        <v>0</v>
      </c>
    </row>
    <row r="771" spans="1:12" s="7" customFormat="1" ht="14.1" customHeight="1" x14ac:dyDescent="0.2">
      <c r="A771" s="70">
        <v>81732</v>
      </c>
      <c r="B771" s="36" t="s">
        <v>869</v>
      </c>
      <c r="C771" s="37">
        <v>756</v>
      </c>
      <c r="D771" s="38">
        <v>0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93">
        <v>0</v>
      </c>
      <c r="K771" s="110">
        <f t="shared" si="199"/>
        <v>0</v>
      </c>
      <c r="L771" s="104">
        <f>K771-[1]PRRAS!$E770</f>
        <v>0</v>
      </c>
    </row>
    <row r="772" spans="1:12" s="7" customFormat="1" ht="14.1" customHeight="1" x14ac:dyDescent="0.2">
      <c r="A772" s="70">
        <v>81741</v>
      </c>
      <c r="B772" s="36" t="s">
        <v>870</v>
      </c>
      <c r="C772" s="37">
        <v>757</v>
      </c>
      <c r="D772" s="38">
        <v>0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93">
        <v>0</v>
      </c>
      <c r="K772" s="110">
        <f t="shared" si="199"/>
        <v>0</v>
      </c>
      <c r="L772" s="104">
        <f>K772-[1]PRRAS!$E771</f>
        <v>0</v>
      </c>
    </row>
    <row r="773" spans="1:12" s="7" customFormat="1" ht="14.1" customHeight="1" x14ac:dyDescent="0.2">
      <c r="A773" s="70">
        <v>81742</v>
      </c>
      <c r="B773" s="36" t="s">
        <v>871</v>
      </c>
      <c r="C773" s="37">
        <v>758</v>
      </c>
      <c r="D773" s="38">
        <v>0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93">
        <v>0</v>
      </c>
      <c r="K773" s="110">
        <f t="shared" si="199"/>
        <v>0</v>
      </c>
      <c r="L773" s="104">
        <f>K773-[1]PRRAS!$E772</f>
        <v>0</v>
      </c>
    </row>
    <row r="774" spans="1:12" s="7" customFormat="1" ht="14.1" customHeight="1" x14ac:dyDescent="0.2">
      <c r="A774" s="70">
        <v>81751</v>
      </c>
      <c r="B774" s="36" t="s">
        <v>872</v>
      </c>
      <c r="C774" s="37">
        <v>759</v>
      </c>
      <c r="D774" s="38">
        <v>0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93">
        <v>0</v>
      </c>
      <c r="K774" s="110">
        <f t="shared" si="199"/>
        <v>0</v>
      </c>
      <c r="L774" s="104">
        <f>K774-[1]PRRAS!$E773</f>
        <v>0</v>
      </c>
    </row>
    <row r="775" spans="1:12" s="7" customFormat="1" ht="14.1" customHeight="1" x14ac:dyDescent="0.2">
      <c r="A775" s="70">
        <v>81752</v>
      </c>
      <c r="B775" s="36" t="s">
        <v>873</v>
      </c>
      <c r="C775" s="37">
        <v>760</v>
      </c>
      <c r="D775" s="38">
        <v>0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93">
        <v>0</v>
      </c>
      <c r="K775" s="110">
        <f t="shared" si="199"/>
        <v>0</v>
      </c>
      <c r="L775" s="104">
        <f>K775-[1]PRRAS!$E774</f>
        <v>0</v>
      </c>
    </row>
    <row r="776" spans="1:12" s="7" customFormat="1" ht="14.1" customHeight="1" x14ac:dyDescent="0.2">
      <c r="A776" s="70">
        <v>81761</v>
      </c>
      <c r="B776" s="39" t="s">
        <v>874</v>
      </c>
      <c r="C776" s="37">
        <v>761</v>
      </c>
      <c r="D776" s="38">
        <v>0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93">
        <v>0</v>
      </c>
      <c r="K776" s="110">
        <f t="shared" si="199"/>
        <v>0</v>
      </c>
      <c r="L776" s="104">
        <f>K776-[1]PRRAS!$E775</f>
        <v>0</v>
      </c>
    </row>
    <row r="777" spans="1:12" s="7" customFormat="1" ht="14.1" customHeight="1" x14ac:dyDescent="0.2">
      <c r="A777" s="70">
        <v>81762</v>
      </c>
      <c r="B777" s="39" t="s">
        <v>875</v>
      </c>
      <c r="C777" s="37">
        <v>762</v>
      </c>
      <c r="D777" s="38">
        <v>0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93">
        <v>0</v>
      </c>
      <c r="K777" s="110">
        <f t="shared" si="199"/>
        <v>0</v>
      </c>
      <c r="L777" s="104">
        <f>K777-[1]PRRAS!$E776</f>
        <v>0</v>
      </c>
    </row>
    <row r="778" spans="1:12" s="7" customFormat="1" ht="24.95" customHeight="1" x14ac:dyDescent="0.2">
      <c r="A778" s="70">
        <v>81771</v>
      </c>
      <c r="B778" s="36" t="s">
        <v>876</v>
      </c>
      <c r="C778" s="37">
        <v>763</v>
      </c>
      <c r="D778" s="38">
        <v>0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93">
        <v>0</v>
      </c>
      <c r="K778" s="110">
        <f t="shared" si="199"/>
        <v>0</v>
      </c>
      <c r="L778" s="104">
        <f>K778-[1]PRRAS!$E777</f>
        <v>0</v>
      </c>
    </row>
    <row r="779" spans="1:12" s="7" customFormat="1" ht="24.95" customHeight="1" x14ac:dyDescent="0.2">
      <c r="A779" s="70">
        <v>81772</v>
      </c>
      <c r="B779" s="36" t="s">
        <v>877</v>
      </c>
      <c r="C779" s="37">
        <v>764</v>
      </c>
      <c r="D779" s="38">
        <v>0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93">
        <v>0</v>
      </c>
      <c r="K779" s="110">
        <f t="shared" si="199"/>
        <v>0</v>
      </c>
      <c r="L779" s="104">
        <f>K779-[1]PRRAS!$E778</f>
        <v>0</v>
      </c>
    </row>
    <row r="780" spans="1:12" s="7" customFormat="1" ht="14.1" customHeight="1" x14ac:dyDescent="0.2">
      <c r="A780" s="70">
        <v>82412</v>
      </c>
      <c r="B780" s="36" t="s">
        <v>878</v>
      </c>
      <c r="C780" s="37">
        <v>765</v>
      </c>
      <c r="D780" s="38">
        <v>0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93">
        <v>0</v>
      </c>
      <c r="K780" s="110">
        <f t="shared" si="199"/>
        <v>0</v>
      </c>
      <c r="L780" s="104">
        <f>K780-[1]PRRAS!$E779</f>
        <v>0</v>
      </c>
    </row>
    <row r="781" spans="1:12" s="7" customFormat="1" ht="14.1" customHeight="1" x14ac:dyDescent="0.2">
      <c r="A781" s="70">
        <v>84132</v>
      </c>
      <c r="B781" s="36" t="s">
        <v>879</v>
      </c>
      <c r="C781" s="37">
        <v>766</v>
      </c>
      <c r="D781" s="38">
        <v>0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93">
        <v>0</v>
      </c>
      <c r="K781" s="110">
        <f t="shared" si="199"/>
        <v>0</v>
      </c>
      <c r="L781" s="104">
        <f>K781-[1]PRRAS!$E780</f>
        <v>0</v>
      </c>
    </row>
    <row r="782" spans="1:12" s="7" customFormat="1" ht="14.1" customHeight="1" x14ac:dyDescent="0.2">
      <c r="A782" s="70">
        <v>84142</v>
      </c>
      <c r="B782" s="36" t="s">
        <v>880</v>
      </c>
      <c r="C782" s="37">
        <v>767</v>
      </c>
      <c r="D782" s="38">
        <v>0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93">
        <v>0</v>
      </c>
      <c r="K782" s="110">
        <f t="shared" ref="K782:K845" si="201">SUM(D782:J782)</f>
        <v>0</v>
      </c>
      <c r="L782" s="104">
        <f>K782-[1]PRRAS!$E781</f>
        <v>0</v>
      </c>
    </row>
    <row r="783" spans="1:12" s="7" customFormat="1" ht="14.1" customHeight="1" x14ac:dyDescent="0.2">
      <c r="A783" s="70">
        <v>84152</v>
      </c>
      <c r="B783" s="36" t="s">
        <v>881</v>
      </c>
      <c r="C783" s="37">
        <v>768</v>
      </c>
      <c r="D783" s="38">
        <v>0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93">
        <v>0</v>
      </c>
      <c r="K783" s="110">
        <f t="shared" si="201"/>
        <v>0</v>
      </c>
      <c r="L783" s="104">
        <f>K783-[1]PRRAS!$E782</f>
        <v>0</v>
      </c>
    </row>
    <row r="784" spans="1:12" s="7" customFormat="1" ht="14.1" customHeight="1" x14ac:dyDescent="0.2">
      <c r="A784" s="70">
        <v>84162</v>
      </c>
      <c r="B784" s="36" t="s">
        <v>882</v>
      </c>
      <c r="C784" s="37">
        <v>769</v>
      </c>
      <c r="D784" s="38">
        <v>0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93">
        <v>0</v>
      </c>
      <c r="K784" s="110">
        <f t="shared" si="201"/>
        <v>0</v>
      </c>
      <c r="L784" s="104">
        <f>K784-[1]PRRAS!$E783</f>
        <v>0</v>
      </c>
    </row>
    <row r="785" spans="1:12" s="7" customFormat="1" ht="14.1" customHeight="1" x14ac:dyDescent="0.2">
      <c r="A785" s="70">
        <v>84221</v>
      </c>
      <c r="B785" s="36" t="s">
        <v>883</v>
      </c>
      <c r="C785" s="37">
        <v>770</v>
      </c>
      <c r="D785" s="38">
        <v>0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93">
        <v>0</v>
      </c>
      <c r="K785" s="110">
        <f t="shared" si="201"/>
        <v>0</v>
      </c>
      <c r="L785" s="104">
        <f>K785-[1]PRRAS!$E784</f>
        <v>0</v>
      </c>
    </row>
    <row r="786" spans="1:12" s="7" customFormat="1" ht="14.1" customHeight="1" x14ac:dyDescent="0.2">
      <c r="A786" s="70">
        <v>84222</v>
      </c>
      <c r="B786" s="36" t="s">
        <v>884</v>
      </c>
      <c r="C786" s="37">
        <v>771</v>
      </c>
      <c r="D786" s="38">
        <v>0</v>
      </c>
      <c r="E786" s="38">
        <v>0</v>
      </c>
      <c r="F786" s="38">
        <v>0</v>
      </c>
      <c r="G786" s="38">
        <v>0</v>
      </c>
      <c r="H786" s="38">
        <v>0</v>
      </c>
      <c r="I786" s="38">
        <v>0</v>
      </c>
      <c r="J786" s="93">
        <v>0</v>
      </c>
      <c r="K786" s="110">
        <f t="shared" si="201"/>
        <v>0</v>
      </c>
      <c r="L786" s="104">
        <f>K786-[1]PRRAS!$E785</f>
        <v>0</v>
      </c>
    </row>
    <row r="787" spans="1:12" s="7" customFormat="1" ht="14.1" customHeight="1" x14ac:dyDescent="0.2">
      <c r="A787" s="70">
        <v>84232</v>
      </c>
      <c r="B787" s="36" t="s">
        <v>885</v>
      </c>
      <c r="C787" s="37">
        <v>772</v>
      </c>
      <c r="D787" s="38">
        <v>0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93">
        <v>0</v>
      </c>
      <c r="K787" s="110">
        <f t="shared" si="201"/>
        <v>0</v>
      </c>
      <c r="L787" s="104">
        <f>K787-[1]PRRAS!$E786</f>
        <v>0</v>
      </c>
    </row>
    <row r="788" spans="1:12" s="7" customFormat="1" ht="14.1" customHeight="1" x14ac:dyDescent="0.2">
      <c r="A788" s="70">
        <v>84242</v>
      </c>
      <c r="B788" s="36" t="s">
        <v>886</v>
      </c>
      <c r="C788" s="37">
        <v>773</v>
      </c>
      <c r="D788" s="38">
        <v>0</v>
      </c>
      <c r="E788" s="38">
        <v>0</v>
      </c>
      <c r="F788" s="38">
        <v>0</v>
      </c>
      <c r="G788" s="38">
        <v>0</v>
      </c>
      <c r="H788" s="38">
        <v>0</v>
      </c>
      <c r="I788" s="38">
        <v>0</v>
      </c>
      <c r="J788" s="93">
        <v>0</v>
      </c>
      <c r="K788" s="110">
        <f t="shared" si="201"/>
        <v>0</v>
      </c>
      <c r="L788" s="104">
        <f>K788-[1]PRRAS!$E787</f>
        <v>0</v>
      </c>
    </row>
    <row r="789" spans="1:12" s="7" customFormat="1" ht="14.1" customHeight="1" x14ac:dyDescent="0.2">
      <c r="A789" s="70">
        <v>84312</v>
      </c>
      <c r="B789" s="36" t="s">
        <v>887</v>
      </c>
      <c r="C789" s="37">
        <v>774</v>
      </c>
      <c r="D789" s="38">
        <v>0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93">
        <v>0</v>
      </c>
      <c r="K789" s="110">
        <f t="shared" si="201"/>
        <v>0</v>
      </c>
      <c r="L789" s="104">
        <f>K789-[1]PRRAS!$E788</f>
        <v>0</v>
      </c>
    </row>
    <row r="790" spans="1:12" s="7" customFormat="1" ht="14.1" customHeight="1" x14ac:dyDescent="0.2">
      <c r="A790" s="70">
        <v>84431</v>
      </c>
      <c r="B790" s="36" t="s">
        <v>888</v>
      </c>
      <c r="C790" s="37">
        <v>775</v>
      </c>
      <c r="D790" s="38">
        <v>0</v>
      </c>
      <c r="E790" s="38">
        <v>0</v>
      </c>
      <c r="F790" s="38">
        <v>0</v>
      </c>
      <c r="G790" s="38">
        <v>0</v>
      </c>
      <c r="H790" s="38">
        <v>0</v>
      </c>
      <c r="I790" s="38">
        <v>0</v>
      </c>
      <c r="J790" s="93">
        <v>0</v>
      </c>
      <c r="K790" s="110">
        <f t="shared" si="201"/>
        <v>0</v>
      </c>
      <c r="L790" s="104">
        <f>K790-[1]PRRAS!$E789</f>
        <v>0</v>
      </c>
    </row>
    <row r="791" spans="1:12" s="7" customFormat="1" ht="14.1" customHeight="1" x14ac:dyDescent="0.2">
      <c r="A791" s="70">
        <v>84432</v>
      </c>
      <c r="B791" s="36" t="s">
        <v>0</v>
      </c>
      <c r="C791" s="37">
        <v>776</v>
      </c>
      <c r="D791" s="38">
        <v>0</v>
      </c>
      <c r="E791" s="38">
        <v>0</v>
      </c>
      <c r="F791" s="38">
        <v>0</v>
      </c>
      <c r="G791" s="38">
        <v>0</v>
      </c>
      <c r="H791" s="38">
        <v>0</v>
      </c>
      <c r="I791" s="38">
        <v>0</v>
      </c>
      <c r="J791" s="93">
        <v>0</v>
      </c>
      <c r="K791" s="110">
        <f t="shared" si="201"/>
        <v>0</v>
      </c>
      <c r="L791" s="104">
        <f>K791-[1]PRRAS!$E790</f>
        <v>0</v>
      </c>
    </row>
    <row r="792" spans="1:12" s="7" customFormat="1" ht="14.1" customHeight="1" x14ac:dyDescent="0.2">
      <c r="A792" s="70">
        <v>84442</v>
      </c>
      <c r="B792" s="36" t="s">
        <v>1</v>
      </c>
      <c r="C792" s="37">
        <v>777</v>
      </c>
      <c r="D792" s="38">
        <v>0</v>
      </c>
      <c r="E792" s="38">
        <v>0</v>
      </c>
      <c r="F792" s="38">
        <v>0</v>
      </c>
      <c r="G792" s="38">
        <v>0</v>
      </c>
      <c r="H792" s="38">
        <v>0</v>
      </c>
      <c r="I792" s="38">
        <v>0</v>
      </c>
      <c r="J792" s="93">
        <v>0</v>
      </c>
      <c r="K792" s="110">
        <f t="shared" si="201"/>
        <v>0</v>
      </c>
      <c r="L792" s="104">
        <f>K792-[1]PRRAS!$E791</f>
        <v>0</v>
      </c>
    </row>
    <row r="793" spans="1:12" s="7" customFormat="1" ht="14.1" customHeight="1" x14ac:dyDescent="0.2">
      <c r="A793" s="70">
        <v>84452</v>
      </c>
      <c r="B793" s="39" t="s">
        <v>2</v>
      </c>
      <c r="C793" s="37">
        <v>778</v>
      </c>
      <c r="D793" s="38">
        <v>0</v>
      </c>
      <c r="E793" s="38">
        <v>0</v>
      </c>
      <c r="F793" s="38">
        <v>0</v>
      </c>
      <c r="G793" s="38">
        <v>0</v>
      </c>
      <c r="H793" s="38">
        <v>0</v>
      </c>
      <c r="I793" s="38">
        <v>0</v>
      </c>
      <c r="J793" s="93">
        <v>0</v>
      </c>
      <c r="K793" s="110">
        <f t="shared" si="201"/>
        <v>0</v>
      </c>
      <c r="L793" s="104">
        <f>K793-[1]PRRAS!$E792</f>
        <v>0</v>
      </c>
    </row>
    <row r="794" spans="1:12" s="7" customFormat="1" ht="14.1" customHeight="1" x14ac:dyDescent="0.2">
      <c r="A794" s="70">
        <v>84461</v>
      </c>
      <c r="B794" s="36" t="s">
        <v>3</v>
      </c>
      <c r="C794" s="37">
        <v>779</v>
      </c>
      <c r="D794" s="38">
        <v>0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93">
        <v>0</v>
      </c>
      <c r="K794" s="110">
        <f t="shared" si="201"/>
        <v>0</v>
      </c>
      <c r="L794" s="104">
        <f>K794-[1]PRRAS!$E793</f>
        <v>0</v>
      </c>
    </row>
    <row r="795" spans="1:12" s="7" customFormat="1" ht="14.1" customHeight="1" x14ac:dyDescent="0.2">
      <c r="A795" s="70">
        <v>84462</v>
      </c>
      <c r="B795" s="36" t="s">
        <v>4</v>
      </c>
      <c r="C795" s="37">
        <v>780</v>
      </c>
      <c r="D795" s="38">
        <v>0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93">
        <v>0</v>
      </c>
      <c r="K795" s="110">
        <f t="shared" si="201"/>
        <v>0</v>
      </c>
      <c r="L795" s="104">
        <f>K795-[1]PRRAS!$E794</f>
        <v>0</v>
      </c>
    </row>
    <row r="796" spans="1:12" s="7" customFormat="1" ht="14.1" customHeight="1" x14ac:dyDescent="0.2">
      <c r="A796" s="70">
        <v>84472</v>
      </c>
      <c r="B796" s="36" t="s">
        <v>5</v>
      </c>
      <c r="C796" s="37">
        <v>781</v>
      </c>
      <c r="D796" s="38">
        <v>0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93">
        <v>0</v>
      </c>
      <c r="K796" s="110">
        <f t="shared" si="201"/>
        <v>0</v>
      </c>
      <c r="L796" s="104">
        <f>K796-[1]PRRAS!$E795</f>
        <v>0</v>
      </c>
    </row>
    <row r="797" spans="1:12" s="7" customFormat="1" ht="14.1" customHeight="1" x14ac:dyDescent="0.2">
      <c r="A797" s="70">
        <v>84482</v>
      </c>
      <c r="B797" s="36" t="s">
        <v>6</v>
      </c>
      <c r="C797" s="37">
        <v>782</v>
      </c>
      <c r="D797" s="38">
        <v>0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93">
        <v>0</v>
      </c>
      <c r="K797" s="110">
        <f t="shared" si="201"/>
        <v>0</v>
      </c>
      <c r="L797" s="104">
        <f>K797-[1]PRRAS!$E796</f>
        <v>0</v>
      </c>
    </row>
    <row r="798" spans="1:12" s="7" customFormat="1" ht="14.1" customHeight="1" x14ac:dyDescent="0.2">
      <c r="A798" s="70">
        <v>84532</v>
      </c>
      <c r="B798" s="36" t="s">
        <v>7</v>
      </c>
      <c r="C798" s="37">
        <v>783</v>
      </c>
      <c r="D798" s="38">
        <v>0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93">
        <v>0</v>
      </c>
      <c r="K798" s="110">
        <f t="shared" si="201"/>
        <v>0</v>
      </c>
      <c r="L798" s="104">
        <f>K798-[1]PRRAS!$E797</f>
        <v>0</v>
      </c>
    </row>
    <row r="799" spans="1:12" s="7" customFormat="1" ht="14.1" customHeight="1" x14ac:dyDescent="0.2">
      <c r="A799" s="70">
        <v>84542</v>
      </c>
      <c r="B799" s="36" t="s">
        <v>8</v>
      </c>
      <c r="C799" s="37">
        <v>784</v>
      </c>
      <c r="D799" s="38">
        <v>0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93">
        <v>0</v>
      </c>
      <c r="K799" s="110">
        <f t="shared" si="201"/>
        <v>0</v>
      </c>
      <c r="L799" s="104">
        <f>K799-[1]PRRAS!$E798</f>
        <v>0</v>
      </c>
    </row>
    <row r="800" spans="1:12" s="7" customFormat="1" ht="14.1" customHeight="1" x14ac:dyDescent="0.2">
      <c r="A800" s="70">
        <v>84552</v>
      </c>
      <c r="B800" s="36" t="s">
        <v>9</v>
      </c>
      <c r="C800" s="37">
        <v>785</v>
      </c>
      <c r="D800" s="38">
        <v>0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93">
        <v>0</v>
      </c>
      <c r="K800" s="110">
        <f t="shared" si="201"/>
        <v>0</v>
      </c>
      <c r="L800" s="104">
        <f>K800-[1]PRRAS!$E799</f>
        <v>0</v>
      </c>
    </row>
    <row r="801" spans="1:12" s="7" customFormat="1" ht="14.1" customHeight="1" x14ac:dyDescent="0.2">
      <c r="A801" s="70">
        <v>84711</v>
      </c>
      <c r="B801" s="36" t="s">
        <v>10</v>
      </c>
      <c r="C801" s="37">
        <v>786</v>
      </c>
      <c r="D801" s="38">
        <v>0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93">
        <v>0</v>
      </c>
      <c r="K801" s="110">
        <f t="shared" si="201"/>
        <v>0</v>
      </c>
      <c r="L801" s="104">
        <f>K801-[1]PRRAS!$E800</f>
        <v>0</v>
      </c>
    </row>
    <row r="802" spans="1:12" s="7" customFormat="1" ht="14.1" customHeight="1" x14ac:dyDescent="0.2">
      <c r="A802" s="70">
        <v>84712</v>
      </c>
      <c r="B802" s="36" t="s">
        <v>11</v>
      </c>
      <c r="C802" s="37">
        <v>787</v>
      </c>
      <c r="D802" s="38">
        <v>0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93">
        <v>0</v>
      </c>
      <c r="K802" s="110">
        <f t="shared" si="201"/>
        <v>0</v>
      </c>
      <c r="L802" s="104">
        <f>K802-[1]PRRAS!$E801</f>
        <v>0</v>
      </c>
    </row>
    <row r="803" spans="1:12" s="7" customFormat="1" ht="14.1" customHeight="1" x14ac:dyDescent="0.2">
      <c r="A803" s="70">
        <v>84721</v>
      </c>
      <c r="B803" s="36" t="s">
        <v>12</v>
      </c>
      <c r="C803" s="37">
        <v>788</v>
      </c>
      <c r="D803" s="38">
        <v>0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93">
        <v>0</v>
      </c>
      <c r="K803" s="110">
        <f t="shared" si="201"/>
        <v>0</v>
      </c>
      <c r="L803" s="104">
        <f>K803-[1]PRRAS!$E802</f>
        <v>0</v>
      </c>
    </row>
    <row r="804" spans="1:12" s="7" customFormat="1" ht="14.1" customHeight="1" x14ac:dyDescent="0.2">
      <c r="A804" s="70">
        <v>84722</v>
      </c>
      <c r="B804" s="36" t="s">
        <v>13</v>
      </c>
      <c r="C804" s="37">
        <v>789</v>
      </c>
      <c r="D804" s="38">
        <v>0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93">
        <v>0</v>
      </c>
      <c r="K804" s="110">
        <f t="shared" si="201"/>
        <v>0</v>
      </c>
      <c r="L804" s="104">
        <f>K804-[1]PRRAS!$E803</f>
        <v>0</v>
      </c>
    </row>
    <row r="805" spans="1:12" s="7" customFormat="1" ht="14.1" customHeight="1" x14ac:dyDescent="0.2">
      <c r="A805" s="70">
        <v>84731</v>
      </c>
      <c r="B805" s="36" t="s">
        <v>14</v>
      </c>
      <c r="C805" s="37">
        <v>790</v>
      </c>
      <c r="D805" s="38">
        <v>0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93">
        <v>0</v>
      </c>
      <c r="K805" s="110">
        <f t="shared" si="201"/>
        <v>0</v>
      </c>
      <c r="L805" s="104">
        <f>K805-[1]PRRAS!$E804</f>
        <v>0</v>
      </c>
    </row>
    <row r="806" spans="1:12" s="7" customFormat="1" ht="14.1" customHeight="1" x14ac:dyDescent="0.2">
      <c r="A806" s="70">
        <v>84732</v>
      </c>
      <c r="B806" s="36" t="s">
        <v>15</v>
      </c>
      <c r="C806" s="37">
        <v>791</v>
      </c>
      <c r="D806" s="38">
        <v>0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93">
        <v>0</v>
      </c>
      <c r="K806" s="110">
        <f t="shared" si="201"/>
        <v>0</v>
      </c>
      <c r="L806" s="104">
        <f>K806-[1]PRRAS!$E805</f>
        <v>0</v>
      </c>
    </row>
    <row r="807" spans="1:12" s="7" customFormat="1" ht="14.1" customHeight="1" x14ac:dyDescent="0.2">
      <c r="A807" s="70">
        <v>84741</v>
      </c>
      <c r="B807" s="36" t="s">
        <v>16</v>
      </c>
      <c r="C807" s="37">
        <v>792</v>
      </c>
      <c r="D807" s="38">
        <v>0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93">
        <v>0</v>
      </c>
      <c r="K807" s="110">
        <f t="shared" si="201"/>
        <v>0</v>
      </c>
      <c r="L807" s="104">
        <f>K807-[1]PRRAS!$E806</f>
        <v>0</v>
      </c>
    </row>
    <row r="808" spans="1:12" s="7" customFormat="1" ht="14.1" customHeight="1" x14ac:dyDescent="0.2">
      <c r="A808" s="70">
        <v>84742</v>
      </c>
      <c r="B808" s="36" t="s">
        <v>17</v>
      </c>
      <c r="C808" s="37">
        <v>793</v>
      </c>
      <c r="D808" s="38">
        <v>0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93">
        <v>0</v>
      </c>
      <c r="K808" s="110">
        <f t="shared" si="201"/>
        <v>0</v>
      </c>
      <c r="L808" s="104">
        <f>K808-[1]PRRAS!$E807</f>
        <v>0</v>
      </c>
    </row>
    <row r="809" spans="1:12" s="7" customFormat="1" ht="14.1" customHeight="1" x14ac:dyDescent="0.2">
      <c r="A809" s="70">
        <v>84751</v>
      </c>
      <c r="B809" s="36" t="s">
        <v>18</v>
      </c>
      <c r="C809" s="37">
        <v>794</v>
      </c>
      <c r="D809" s="38">
        <v>0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93">
        <v>0</v>
      </c>
      <c r="K809" s="110">
        <f t="shared" si="201"/>
        <v>0</v>
      </c>
      <c r="L809" s="104">
        <f>K809-[1]PRRAS!$E808</f>
        <v>0</v>
      </c>
    </row>
    <row r="810" spans="1:12" s="7" customFormat="1" ht="14.1" customHeight="1" x14ac:dyDescent="0.2">
      <c r="A810" s="70">
        <v>84752</v>
      </c>
      <c r="B810" s="36" t="s">
        <v>19</v>
      </c>
      <c r="C810" s="37">
        <v>795</v>
      </c>
      <c r="D810" s="38">
        <v>0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93">
        <v>0</v>
      </c>
      <c r="K810" s="110">
        <f t="shared" si="201"/>
        <v>0</v>
      </c>
      <c r="L810" s="104">
        <f>K810-[1]PRRAS!$E809</f>
        <v>0</v>
      </c>
    </row>
    <row r="811" spans="1:12" s="7" customFormat="1" ht="14.1" customHeight="1" x14ac:dyDescent="0.2">
      <c r="A811" s="70">
        <v>84761</v>
      </c>
      <c r="B811" s="36" t="s">
        <v>20</v>
      </c>
      <c r="C811" s="37">
        <v>796</v>
      </c>
      <c r="D811" s="38">
        <v>0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93">
        <v>0</v>
      </c>
      <c r="K811" s="110">
        <f t="shared" si="201"/>
        <v>0</v>
      </c>
      <c r="L811" s="104">
        <f>K811-[1]PRRAS!$E810</f>
        <v>0</v>
      </c>
    </row>
    <row r="812" spans="1:12" s="7" customFormat="1" ht="14.1" customHeight="1" x14ac:dyDescent="0.2">
      <c r="A812" s="70">
        <v>84762</v>
      </c>
      <c r="B812" s="36" t="s">
        <v>21</v>
      </c>
      <c r="C812" s="37">
        <v>797</v>
      </c>
      <c r="D812" s="38">
        <v>0</v>
      </c>
      <c r="E812" s="38">
        <v>0</v>
      </c>
      <c r="F812" s="38">
        <v>0</v>
      </c>
      <c r="G812" s="38">
        <v>0</v>
      </c>
      <c r="H812" s="38">
        <v>0</v>
      </c>
      <c r="I812" s="38">
        <v>0</v>
      </c>
      <c r="J812" s="93">
        <v>0</v>
      </c>
      <c r="K812" s="110">
        <f t="shared" si="201"/>
        <v>0</v>
      </c>
      <c r="L812" s="104">
        <f>K812-[1]PRRAS!$E811</f>
        <v>0</v>
      </c>
    </row>
    <row r="813" spans="1:12" s="7" customFormat="1" ht="14.1" customHeight="1" x14ac:dyDescent="0.2">
      <c r="A813" s="71">
        <v>85412</v>
      </c>
      <c r="B813" s="40" t="s">
        <v>22</v>
      </c>
      <c r="C813" s="41">
        <v>798</v>
      </c>
      <c r="D813" s="42">
        <v>0</v>
      </c>
      <c r="E813" s="42">
        <v>0</v>
      </c>
      <c r="F813" s="42">
        <v>0</v>
      </c>
      <c r="G813" s="42">
        <v>0</v>
      </c>
      <c r="H813" s="42">
        <v>0</v>
      </c>
      <c r="I813" s="42">
        <v>0</v>
      </c>
      <c r="J813" s="94">
        <v>0</v>
      </c>
      <c r="K813" s="110">
        <f t="shared" si="201"/>
        <v>0</v>
      </c>
      <c r="L813" s="104">
        <f>K813-[1]PRRAS!$E812</f>
        <v>0</v>
      </c>
    </row>
    <row r="814" spans="1:12" s="7" customFormat="1" ht="14.1" customHeight="1" x14ac:dyDescent="0.2">
      <c r="A814" s="67"/>
      <c r="B814" s="27" t="s">
        <v>23</v>
      </c>
      <c r="C814" s="28">
        <v>799</v>
      </c>
      <c r="D814" s="29">
        <f t="shared" ref="D814:K814" si="202">SUM(D753:D813)</f>
        <v>0</v>
      </c>
      <c r="E814" s="29">
        <f t="shared" si="202"/>
        <v>0</v>
      </c>
      <c r="F814" s="29">
        <f t="shared" si="202"/>
        <v>0</v>
      </c>
      <c r="G814" s="29">
        <f t="shared" si="202"/>
        <v>0</v>
      </c>
      <c r="H814" s="29">
        <f t="shared" si="202"/>
        <v>0</v>
      </c>
      <c r="I814" s="29">
        <f t="shared" si="202"/>
        <v>0</v>
      </c>
      <c r="J814" s="90">
        <f t="shared" si="202"/>
        <v>0</v>
      </c>
      <c r="K814" s="114">
        <f t="shared" si="202"/>
        <v>0</v>
      </c>
      <c r="L814" s="104">
        <f>K814-[1]PRRAS!$E813</f>
        <v>0</v>
      </c>
    </row>
    <row r="815" spans="1:12" s="7" customFormat="1" ht="14.1" customHeight="1" x14ac:dyDescent="0.2">
      <c r="A815" s="69">
        <v>51212</v>
      </c>
      <c r="B815" s="43" t="s">
        <v>24</v>
      </c>
      <c r="C815" s="34">
        <v>800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92">
        <v>0</v>
      </c>
      <c r="K815" s="110">
        <f t="shared" si="201"/>
        <v>0</v>
      </c>
      <c r="L815" s="104">
        <f>K815-[1]PRRAS!$E814</f>
        <v>0</v>
      </c>
    </row>
    <row r="816" spans="1:12" s="7" customFormat="1" ht="14.1" customHeight="1" x14ac:dyDescent="0.2">
      <c r="A816" s="70">
        <v>51322</v>
      </c>
      <c r="B816" s="36" t="s">
        <v>25</v>
      </c>
      <c r="C816" s="37">
        <v>801</v>
      </c>
      <c r="D816" s="38">
        <v>0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93">
        <v>0</v>
      </c>
      <c r="K816" s="110">
        <f t="shared" si="201"/>
        <v>0</v>
      </c>
      <c r="L816" s="104">
        <f>K816-[1]PRRAS!$E815</f>
        <v>0</v>
      </c>
    </row>
    <row r="817" spans="1:12" s="7" customFormat="1" ht="14.1" customHeight="1" x14ac:dyDescent="0.2">
      <c r="A817" s="70">
        <v>51332</v>
      </c>
      <c r="B817" s="36" t="s">
        <v>26</v>
      </c>
      <c r="C817" s="37">
        <v>802</v>
      </c>
      <c r="D817" s="38">
        <v>0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93">
        <v>0</v>
      </c>
      <c r="K817" s="110">
        <f t="shared" si="201"/>
        <v>0</v>
      </c>
      <c r="L817" s="104">
        <f>K817-[1]PRRAS!$E816</f>
        <v>0</v>
      </c>
    </row>
    <row r="818" spans="1:12" s="7" customFormat="1" ht="14.1" customHeight="1" x14ac:dyDescent="0.2">
      <c r="A818" s="70">
        <v>51342</v>
      </c>
      <c r="B818" s="36" t="s">
        <v>27</v>
      </c>
      <c r="C818" s="37">
        <v>803</v>
      </c>
      <c r="D818" s="38">
        <v>0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93">
        <v>0</v>
      </c>
      <c r="K818" s="110">
        <f t="shared" si="201"/>
        <v>0</v>
      </c>
      <c r="L818" s="104">
        <f>K818-[1]PRRAS!$E817</f>
        <v>0</v>
      </c>
    </row>
    <row r="819" spans="1:12" s="7" customFormat="1" ht="14.1" customHeight="1" x14ac:dyDescent="0.2">
      <c r="A819" s="70">
        <v>51411</v>
      </c>
      <c r="B819" s="36" t="s">
        <v>28</v>
      </c>
      <c r="C819" s="37">
        <v>804</v>
      </c>
      <c r="D819" s="38">
        <v>0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93">
        <v>0</v>
      </c>
      <c r="K819" s="110">
        <f t="shared" si="201"/>
        <v>0</v>
      </c>
      <c r="L819" s="104">
        <f>K819-[1]PRRAS!$E818</f>
        <v>0</v>
      </c>
    </row>
    <row r="820" spans="1:12" s="7" customFormat="1" ht="14.1" customHeight="1" x14ac:dyDescent="0.2">
      <c r="A820" s="70">
        <v>51412</v>
      </c>
      <c r="B820" s="36" t="s">
        <v>29</v>
      </c>
      <c r="C820" s="37">
        <v>805</v>
      </c>
      <c r="D820" s="38">
        <v>0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93">
        <v>0</v>
      </c>
      <c r="K820" s="110">
        <f t="shared" si="201"/>
        <v>0</v>
      </c>
      <c r="L820" s="104">
        <f>K820-[1]PRRAS!$E819</f>
        <v>0</v>
      </c>
    </row>
    <row r="821" spans="1:12" s="7" customFormat="1" ht="14.1" customHeight="1" x14ac:dyDescent="0.2">
      <c r="A821" s="70">
        <v>51532</v>
      </c>
      <c r="B821" s="36" t="s">
        <v>30</v>
      </c>
      <c r="C821" s="37">
        <v>806</v>
      </c>
      <c r="D821" s="38">
        <v>0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93">
        <v>0</v>
      </c>
      <c r="K821" s="110">
        <f t="shared" si="201"/>
        <v>0</v>
      </c>
      <c r="L821" s="104">
        <f>K821-[1]PRRAS!$E820</f>
        <v>0</v>
      </c>
    </row>
    <row r="822" spans="1:12" s="7" customFormat="1" ht="14.1" customHeight="1" x14ac:dyDescent="0.2">
      <c r="A822" s="70">
        <v>51542</v>
      </c>
      <c r="B822" s="36" t="s">
        <v>31</v>
      </c>
      <c r="C822" s="37">
        <v>807</v>
      </c>
      <c r="D822" s="38">
        <v>0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93">
        <v>0</v>
      </c>
      <c r="K822" s="110">
        <f t="shared" si="201"/>
        <v>0</v>
      </c>
      <c r="L822" s="104">
        <f>K822-[1]PRRAS!$E821</f>
        <v>0</v>
      </c>
    </row>
    <row r="823" spans="1:12" s="7" customFormat="1" ht="14.1" customHeight="1" x14ac:dyDescent="0.2">
      <c r="A823" s="70">
        <v>51552</v>
      </c>
      <c r="B823" s="39" t="s">
        <v>32</v>
      </c>
      <c r="C823" s="37">
        <v>808</v>
      </c>
      <c r="D823" s="38">
        <v>0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93">
        <v>0</v>
      </c>
      <c r="K823" s="110">
        <f t="shared" si="201"/>
        <v>0</v>
      </c>
      <c r="L823" s="104">
        <f>K823-[1]PRRAS!$E822</f>
        <v>0</v>
      </c>
    </row>
    <row r="824" spans="1:12" s="7" customFormat="1" ht="14.1" customHeight="1" x14ac:dyDescent="0.2">
      <c r="A824" s="70">
        <v>51631</v>
      </c>
      <c r="B824" s="36" t="s">
        <v>33</v>
      </c>
      <c r="C824" s="37">
        <v>809</v>
      </c>
      <c r="D824" s="38">
        <v>0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93">
        <v>0</v>
      </c>
      <c r="K824" s="110">
        <f t="shared" si="201"/>
        <v>0</v>
      </c>
      <c r="L824" s="104">
        <f>K824-[1]PRRAS!$E823</f>
        <v>0</v>
      </c>
    </row>
    <row r="825" spans="1:12" s="7" customFormat="1" ht="14.1" customHeight="1" x14ac:dyDescent="0.2">
      <c r="A825" s="70">
        <v>51632</v>
      </c>
      <c r="B825" s="36" t="s">
        <v>34</v>
      </c>
      <c r="C825" s="37">
        <v>810</v>
      </c>
      <c r="D825" s="38">
        <v>0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93">
        <v>0</v>
      </c>
      <c r="K825" s="110">
        <f t="shared" si="201"/>
        <v>0</v>
      </c>
      <c r="L825" s="104">
        <f>K825-[1]PRRAS!$E824</f>
        <v>0</v>
      </c>
    </row>
    <row r="826" spans="1:12" s="7" customFormat="1" ht="14.1" customHeight="1" x14ac:dyDescent="0.2">
      <c r="A826" s="70">
        <v>51641</v>
      </c>
      <c r="B826" s="36" t="s">
        <v>35</v>
      </c>
      <c r="C826" s="37">
        <v>811</v>
      </c>
      <c r="D826" s="38">
        <v>0</v>
      </c>
      <c r="E826" s="38">
        <v>0</v>
      </c>
      <c r="F826" s="38">
        <v>0</v>
      </c>
      <c r="G826" s="38">
        <v>0</v>
      </c>
      <c r="H826" s="38">
        <v>0</v>
      </c>
      <c r="I826" s="38">
        <v>0</v>
      </c>
      <c r="J826" s="93">
        <v>0</v>
      </c>
      <c r="K826" s="110">
        <f t="shared" si="201"/>
        <v>0</v>
      </c>
      <c r="L826" s="104">
        <f>K826-[1]PRRAS!$E825</f>
        <v>0</v>
      </c>
    </row>
    <row r="827" spans="1:12" s="7" customFormat="1" ht="14.1" customHeight="1" x14ac:dyDescent="0.2">
      <c r="A827" s="70">
        <v>51642</v>
      </c>
      <c r="B827" s="36" t="s">
        <v>36</v>
      </c>
      <c r="C827" s="37">
        <v>812</v>
      </c>
      <c r="D827" s="38">
        <v>0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93">
        <v>0</v>
      </c>
      <c r="K827" s="110">
        <f t="shared" si="201"/>
        <v>0</v>
      </c>
      <c r="L827" s="104">
        <f>K827-[1]PRRAS!$E826</f>
        <v>0</v>
      </c>
    </row>
    <row r="828" spans="1:12" s="7" customFormat="1" ht="14.1" customHeight="1" x14ac:dyDescent="0.2">
      <c r="A828" s="70">
        <v>51711</v>
      </c>
      <c r="B828" s="36" t="s">
        <v>37</v>
      </c>
      <c r="C828" s="37">
        <v>813</v>
      </c>
      <c r="D828" s="38">
        <v>0</v>
      </c>
      <c r="E828" s="38">
        <v>0</v>
      </c>
      <c r="F828" s="38">
        <v>0</v>
      </c>
      <c r="G828" s="38">
        <v>0</v>
      </c>
      <c r="H828" s="38">
        <v>0</v>
      </c>
      <c r="I828" s="38">
        <v>0</v>
      </c>
      <c r="J828" s="93">
        <v>0</v>
      </c>
      <c r="K828" s="110">
        <f t="shared" si="201"/>
        <v>0</v>
      </c>
      <c r="L828" s="104">
        <f>K828-[1]PRRAS!$E827</f>
        <v>0</v>
      </c>
    </row>
    <row r="829" spans="1:12" s="7" customFormat="1" ht="14.1" customHeight="1" x14ac:dyDescent="0.2">
      <c r="A829" s="70">
        <v>51712</v>
      </c>
      <c r="B829" s="36" t="s">
        <v>38</v>
      </c>
      <c r="C829" s="37">
        <v>814</v>
      </c>
      <c r="D829" s="38">
        <v>0</v>
      </c>
      <c r="E829" s="38">
        <v>0</v>
      </c>
      <c r="F829" s="38">
        <v>0</v>
      </c>
      <c r="G829" s="38">
        <v>0</v>
      </c>
      <c r="H829" s="38">
        <v>0</v>
      </c>
      <c r="I829" s="38">
        <v>0</v>
      </c>
      <c r="J829" s="93">
        <v>0</v>
      </c>
      <c r="K829" s="110">
        <f t="shared" si="201"/>
        <v>0</v>
      </c>
      <c r="L829" s="104">
        <f>K829-[1]PRRAS!$E828</f>
        <v>0</v>
      </c>
    </row>
    <row r="830" spans="1:12" s="7" customFormat="1" ht="14.1" customHeight="1" x14ac:dyDescent="0.2">
      <c r="A830" s="70">
        <v>51721</v>
      </c>
      <c r="B830" s="36" t="s">
        <v>39</v>
      </c>
      <c r="C830" s="37">
        <v>815</v>
      </c>
      <c r="D830" s="38">
        <v>0</v>
      </c>
      <c r="E830" s="38">
        <v>0</v>
      </c>
      <c r="F830" s="38">
        <v>0</v>
      </c>
      <c r="G830" s="38">
        <v>0</v>
      </c>
      <c r="H830" s="38">
        <v>0</v>
      </c>
      <c r="I830" s="38">
        <v>0</v>
      </c>
      <c r="J830" s="93">
        <v>0</v>
      </c>
      <c r="K830" s="110">
        <f t="shared" si="201"/>
        <v>0</v>
      </c>
      <c r="L830" s="104">
        <f>K830-[1]PRRAS!$E829</f>
        <v>0</v>
      </c>
    </row>
    <row r="831" spans="1:12" s="7" customFormat="1" ht="14.1" customHeight="1" x14ac:dyDescent="0.2">
      <c r="A831" s="70">
        <v>51722</v>
      </c>
      <c r="B831" s="36" t="s">
        <v>40</v>
      </c>
      <c r="C831" s="37">
        <v>816</v>
      </c>
      <c r="D831" s="38">
        <v>0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93">
        <v>0</v>
      </c>
      <c r="K831" s="110">
        <f t="shared" si="201"/>
        <v>0</v>
      </c>
      <c r="L831" s="104">
        <f>K831-[1]PRRAS!$E830</f>
        <v>0</v>
      </c>
    </row>
    <row r="832" spans="1:12" s="7" customFormat="1" ht="14.1" customHeight="1" x14ac:dyDescent="0.2">
      <c r="A832" s="70">
        <v>51731</v>
      </c>
      <c r="B832" s="36" t="s">
        <v>41</v>
      </c>
      <c r="C832" s="37">
        <v>817</v>
      </c>
      <c r="D832" s="38">
        <v>0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93">
        <v>0</v>
      </c>
      <c r="K832" s="110">
        <f t="shared" si="201"/>
        <v>0</v>
      </c>
      <c r="L832" s="104">
        <f>K832-[1]PRRAS!$E831</f>
        <v>0</v>
      </c>
    </row>
    <row r="833" spans="1:12" s="7" customFormat="1" ht="14.1" customHeight="1" x14ac:dyDescent="0.2">
      <c r="A833" s="70">
        <v>51732</v>
      </c>
      <c r="B833" s="36" t="s">
        <v>42</v>
      </c>
      <c r="C833" s="37">
        <v>818</v>
      </c>
      <c r="D833" s="38">
        <v>0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93">
        <v>0</v>
      </c>
      <c r="K833" s="110">
        <f t="shared" si="201"/>
        <v>0</v>
      </c>
      <c r="L833" s="104">
        <f>K833-[1]PRRAS!$E832</f>
        <v>0</v>
      </c>
    </row>
    <row r="834" spans="1:12" s="7" customFormat="1" ht="14.1" customHeight="1" x14ac:dyDescent="0.2">
      <c r="A834" s="70">
        <v>51741</v>
      </c>
      <c r="B834" s="36" t="s">
        <v>43</v>
      </c>
      <c r="C834" s="37">
        <v>819</v>
      </c>
      <c r="D834" s="38">
        <v>0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93">
        <v>0</v>
      </c>
      <c r="K834" s="110">
        <f t="shared" si="201"/>
        <v>0</v>
      </c>
      <c r="L834" s="104">
        <f>K834-[1]PRRAS!$E833</f>
        <v>0</v>
      </c>
    </row>
    <row r="835" spans="1:12" s="7" customFormat="1" ht="14.1" customHeight="1" x14ac:dyDescent="0.2">
      <c r="A835" s="70">
        <v>51742</v>
      </c>
      <c r="B835" s="36" t="s">
        <v>44</v>
      </c>
      <c r="C835" s="37">
        <v>820</v>
      </c>
      <c r="D835" s="38">
        <v>0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93">
        <v>0</v>
      </c>
      <c r="K835" s="110">
        <f t="shared" si="201"/>
        <v>0</v>
      </c>
      <c r="L835" s="104">
        <f>K835-[1]PRRAS!$E834</f>
        <v>0</v>
      </c>
    </row>
    <row r="836" spans="1:12" s="7" customFormat="1" ht="14.1" customHeight="1" x14ac:dyDescent="0.2">
      <c r="A836" s="70">
        <v>51751</v>
      </c>
      <c r="B836" s="36" t="s">
        <v>45</v>
      </c>
      <c r="C836" s="37">
        <v>821</v>
      </c>
      <c r="D836" s="38">
        <v>0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93">
        <v>0</v>
      </c>
      <c r="K836" s="110">
        <f t="shared" si="201"/>
        <v>0</v>
      </c>
      <c r="L836" s="104">
        <f>K836-[1]PRRAS!$E835</f>
        <v>0</v>
      </c>
    </row>
    <row r="837" spans="1:12" s="7" customFormat="1" ht="14.1" customHeight="1" x14ac:dyDescent="0.2">
      <c r="A837" s="70">
        <v>51752</v>
      </c>
      <c r="B837" s="36" t="s">
        <v>46</v>
      </c>
      <c r="C837" s="37">
        <v>822</v>
      </c>
      <c r="D837" s="38">
        <v>0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93">
        <v>0</v>
      </c>
      <c r="K837" s="110">
        <f t="shared" si="201"/>
        <v>0</v>
      </c>
      <c r="L837" s="104">
        <f>K837-[1]PRRAS!$E836</f>
        <v>0</v>
      </c>
    </row>
    <row r="838" spans="1:12" s="7" customFormat="1" ht="14.1" customHeight="1" x14ac:dyDescent="0.2">
      <c r="A838" s="70">
        <v>51761</v>
      </c>
      <c r="B838" s="36" t="s">
        <v>47</v>
      </c>
      <c r="C838" s="37">
        <v>823</v>
      </c>
      <c r="D838" s="38">
        <v>0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93">
        <v>0</v>
      </c>
      <c r="K838" s="110">
        <f t="shared" si="201"/>
        <v>0</v>
      </c>
      <c r="L838" s="104">
        <f>K838-[1]PRRAS!$E837</f>
        <v>0</v>
      </c>
    </row>
    <row r="839" spans="1:12" s="7" customFormat="1" ht="14.1" customHeight="1" x14ac:dyDescent="0.2">
      <c r="A839" s="70">
        <v>51762</v>
      </c>
      <c r="B839" s="36" t="s">
        <v>48</v>
      </c>
      <c r="C839" s="37">
        <v>824</v>
      </c>
      <c r="D839" s="38">
        <v>0</v>
      </c>
      <c r="E839" s="38">
        <v>0</v>
      </c>
      <c r="F839" s="38">
        <v>0</v>
      </c>
      <c r="G839" s="38">
        <v>0</v>
      </c>
      <c r="H839" s="38">
        <v>0</v>
      </c>
      <c r="I839" s="38">
        <v>0</v>
      </c>
      <c r="J839" s="93">
        <v>0</v>
      </c>
      <c r="K839" s="110">
        <f t="shared" si="201"/>
        <v>0</v>
      </c>
      <c r="L839" s="104">
        <f>K839-[1]PRRAS!$E838</f>
        <v>0</v>
      </c>
    </row>
    <row r="840" spans="1:12" s="7" customFormat="1" ht="24.95" customHeight="1" x14ac:dyDescent="0.2">
      <c r="A840" s="70">
        <v>51771</v>
      </c>
      <c r="B840" s="36" t="s">
        <v>49</v>
      </c>
      <c r="C840" s="37">
        <v>825</v>
      </c>
      <c r="D840" s="38">
        <v>0</v>
      </c>
      <c r="E840" s="38">
        <v>0</v>
      </c>
      <c r="F840" s="38">
        <v>0</v>
      </c>
      <c r="G840" s="38">
        <v>0</v>
      </c>
      <c r="H840" s="38">
        <v>0</v>
      </c>
      <c r="I840" s="38">
        <v>0</v>
      </c>
      <c r="J840" s="93">
        <v>0</v>
      </c>
      <c r="K840" s="110">
        <f t="shared" si="201"/>
        <v>0</v>
      </c>
      <c r="L840" s="104">
        <f>K840-[1]PRRAS!$E839</f>
        <v>0</v>
      </c>
    </row>
    <row r="841" spans="1:12" s="7" customFormat="1" ht="24.95" customHeight="1" x14ac:dyDescent="0.2">
      <c r="A841" s="70">
        <v>51772</v>
      </c>
      <c r="B841" s="36" t="s">
        <v>50</v>
      </c>
      <c r="C841" s="37">
        <v>826</v>
      </c>
      <c r="D841" s="38">
        <v>0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93">
        <v>0</v>
      </c>
      <c r="K841" s="110">
        <f t="shared" si="201"/>
        <v>0</v>
      </c>
      <c r="L841" s="104">
        <f>K841-[1]PRRAS!$E840</f>
        <v>0</v>
      </c>
    </row>
    <row r="842" spans="1:12" s="7" customFormat="1" ht="14.1" customHeight="1" x14ac:dyDescent="0.2">
      <c r="A842" s="70">
        <v>54132</v>
      </c>
      <c r="B842" s="36" t="s">
        <v>51</v>
      </c>
      <c r="C842" s="37">
        <v>827</v>
      </c>
      <c r="D842" s="38">
        <v>0</v>
      </c>
      <c r="E842" s="38">
        <v>0</v>
      </c>
      <c r="F842" s="38">
        <v>0</v>
      </c>
      <c r="G842" s="38">
        <v>0</v>
      </c>
      <c r="H842" s="38">
        <v>0</v>
      </c>
      <c r="I842" s="38">
        <v>0</v>
      </c>
      <c r="J842" s="93">
        <v>0</v>
      </c>
      <c r="K842" s="110">
        <f t="shared" si="201"/>
        <v>0</v>
      </c>
      <c r="L842" s="104">
        <f>K842-[1]PRRAS!$E841</f>
        <v>0</v>
      </c>
    </row>
    <row r="843" spans="1:12" s="7" customFormat="1" ht="14.1" customHeight="1" x14ac:dyDescent="0.2">
      <c r="A843" s="70">
        <v>54142</v>
      </c>
      <c r="B843" s="36" t="s">
        <v>52</v>
      </c>
      <c r="C843" s="37">
        <v>828</v>
      </c>
      <c r="D843" s="38">
        <v>0</v>
      </c>
      <c r="E843" s="38">
        <v>0</v>
      </c>
      <c r="F843" s="38">
        <v>0</v>
      </c>
      <c r="G843" s="38">
        <v>0</v>
      </c>
      <c r="H843" s="38">
        <v>0</v>
      </c>
      <c r="I843" s="38">
        <v>0</v>
      </c>
      <c r="J843" s="93">
        <v>0</v>
      </c>
      <c r="K843" s="110">
        <f t="shared" si="201"/>
        <v>0</v>
      </c>
      <c r="L843" s="104">
        <f>K843-[1]PRRAS!$E842</f>
        <v>0</v>
      </c>
    </row>
    <row r="844" spans="1:12" s="7" customFormat="1" ht="14.1" customHeight="1" x14ac:dyDescent="0.2">
      <c r="A844" s="70">
        <v>54152</v>
      </c>
      <c r="B844" s="36" t="s">
        <v>53</v>
      </c>
      <c r="C844" s="37">
        <v>829</v>
      </c>
      <c r="D844" s="38">
        <v>0</v>
      </c>
      <c r="E844" s="38">
        <v>0</v>
      </c>
      <c r="F844" s="38">
        <v>0</v>
      </c>
      <c r="G844" s="38">
        <v>0</v>
      </c>
      <c r="H844" s="38">
        <v>0</v>
      </c>
      <c r="I844" s="38">
        <v>0</v>
      </c>
      <c r="J844" s="93">
        <v>0</v>
      </c>
      <c r="K844" s="110">
        <f t="shared" si="201"/>
        <v>0</v>
      </c>
      <c r="L844" s="104">
        <f>K844-[1]PRRAS!$E843</f>
        <v>0</v>
      </c>
    </row>
    <row r="845" spans="1:12" s="7" customFormat="1" ht="14.1" customHeight="1" x14ac:dyDescent="0.2">
      <c r="A845" s="70">
        <v>54162</v>
      </c>
      <c r="B845" s="36" t="s">
        <v>54</v>
      </c>
      <c r="C845" s="37">
        <v>830</v>
      </c>
      <c r="D845" s="38">
        <v>0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93">
        <v>0</v>
      </c>
      <c r="K845" s="110">
        <f t="shared" si="201"/>
        <v>0</v>
      </c>
      <c r="L845" s="104">
        <f>K845-[1]PRRAS!$E844</f>
        <v>0</v>
      </c>
    </row>
    <row r="846" spans="1:12" s="7" customFormat="1" ht="14.1" customHeight="1" x14ac:dyDescent="0.2">
      <c r="A846" s="70">
        <v>54221</v>
      </c>
      <c r="B846" s="36" t="s">
        <v>55</v>
      </c>
      <c r="C846" s="37">
        <v>831</v>
      </c>
      <c r="D846" s="38">
        <v>0</v>
      </c>
      <c r="E846" s="38">
        <v>0</v>
      </c>
      <c r="F846" s="38">
        <v>0</v>
      </c>
      <c r="G846" s="38">
        <v>0</v>
      </c>
      <c r="H846" s="38">
        <v>0</v>
      </c>
      <c r="I846" s="38">
        <v>0</v>
      </c>
      <c r="J846" s="93">
        <v>0</v>
      </c>
      <c r="K846" s="110">
        <f t="shared" ref="K846:K909" si="203">SUM(D846:J846)</f>
        <v>0</v>
      </c>
      <c r="L846" s="104">
        <f>K846-[1]PRRAS!$E845</f>
        <v>0</v>
      </c>
    </row>
    <row r="847" spans="1:12" s="7" customFormat="1" ht="14.1" customHeight="1" x14ac:dyDescent="0.2">
      <c r="A847" s="70">
        <v>54222</v>
      </c>
      <c r="B847" s="36" t="s">
        <v>56</v>
      </c>
      <c r="C847" s="37">
        <v>832</v>
      </c>
      <c r="D847" s="38">
        <v>0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93">
        <v>0</v>
      </c>
      <c r="K847" s="110">
        <f t="shared" si="203"/>
        <v>0</v>
      </c>
      <c r="L847" s="104">
        <f>K847-[1]PRRAS!$E846</f>
        <v>0</v>
      </c>
    </row>
    <row r="848" spans="1:12" s="7" customFormat="1" ht="14.1" customHeight="1" x14ac:dyDescent="0.2">
      <c r="A848" s="70">
        <v>54232</v>
      </c>
      <c r="B848" s="39" t="s">
        <v>57</v>
      </c>
      <c r="C848" s="37">
        <v>833</v>
      </c>
      <c r="D848" s="38">
        <v>0</v>
      </c>
      <c r="E848" s="38">
        <v>0</v>
      </c>
      <c r="F848" s="38">
        <v>0</v>
      </c>
      <c r="G848" s="38">
        <v>0</v>
      </c>
      <c r="H848" s="38">
        <v>0</v>
      </c>
      <c r="I848" s="38">
        <v>0</v>
      </c>
      <c r="J848" s="93">
        <v>0</v>
      </c>
      <c r="K848" s="110">
        <f t="shared" si="203"/>
        <v>0</v>
      </c>
      <c r="L848" s="104">
        <f>K848-[1]PRRAS!$E847</f>
        <v>0</v>
      </c>
    </row>
    <row r="849" spans="1:12" s="7" customFormat="1" ht="24.95" customHeight="1" x14ac:dyDescent="0.2">
      <c r="A849" s="70">
        <v>54242</v>
      </c>
      <c r="B849" s="36" t="s">
        <v>58</v>
      </c>
      <c r="C849" s="37">
        <v>834</v>
      </c>
      <c r="D849" s="38">
        <v>0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93">
        <v>0</v>
      </c>
      <c r="K849" s="110">
        <f t="shared" si="203"/>
        <v>0</v>
      </c>
      <c r="L849" s="104">
        <f>K849-[1]PRRAS!$E848</f>
        <v>0</v>
      </c>
    </row>
    <row r="850" spans="1:12" s="7" customFormat="1" ht="14.1" customHeight="1" x14ac:dyDescent="0.2">
      <c r="A850" s="70">
        <v>54312</v>
      </c>
      <c r="B850" s="36" t="s">
        <v>59</v>
      </c>
      <c r="C850" s="37">
        <v>835</v>
      </c>
      <c r="D850" s="38">
        <v>0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93">
        <v>0</v>
      </c>
      <c r="K850" s="110">
        <f t="shared" si="203"/>
        <v>0</v>
      </c>
      <c r="L850" s="104">
        <f>K850-[1]PRRAS!$E849</f>
        <v>0</v>
      </c>
    </row>
    <row r="851" spans="1:12" s="7" customFormat="1" ht="24.95" customHeight="1" x14ac:dyDescent="0.2">
      <c r="A851" s="70">
        <v>54431</v>
      </c>
      <c r="B851" s="36" t="s">
        <v>60</v>
      </c>
      <c r="C851" s="37">
        <v>836</v>
      </c>
      <c r="D851" s="38">
        <v>0</v>
      </c>
      <c r="E851" s="38">
        <v>0</v>
      </c>
      <c r="F851" s="38">
        <v>0</v>
      </c>
      <c r="G851" s="38">
        <v>0</v>
      </c>
      <c r="H851" s="38">
        <v>0</v>
      </c>
      <c r="I851" s="38">
        <v>0</v>
      </c>
      <c r="J851" s="93">
        <v>0</v>
      </c>
      <c r="K851" s="110">
        <f t="shared" si="203"/>
        <v>0</v>
      </c>
      <c r="L851" s="104">
        <f>K851-[1]PRRAS!$E850</f>
        <v>0</v>
      </c>
    </row>
    <row r="852" spans="1:12" s="7" customFormat="1" ht="24.95" customHeight="1" x14ac:dyDescent="0.2">
      <c r="A852" s="70">
        <v>54432</v>
      </c>
      <c r="B852" s="36" t="s">
        <v>61</v>
      </c>
      <c r="C852" s="37">
        <v>837</v>
      </c>
      <c r="D852" s="38">
        <v>0</v>
      </c>
      <c r="E852" s="38">
        <v>0</v>
      </c>
      <c r="F852" s="38">
        <v>0</v>
      </c>
      <c r="G852" s="38">
        <v>0</v>
      </c>
      <c r="H852" s="38">
        <v>0</v>
      </c>
      <c r="I852" s="38">
        <v>0</v>
      </c>
      <c r="J852" s="93">
        <v>0</v>
      </c>
      <c r="K852" s="110">
        <f t="shared" si="203"/>
        <v>0</v>
      </c>
      <c r="L852" s="104">
        <f>K852-[1]PRRAS!$E851</f>
        <v>0</v>
      </c>
    </row>
    <row r="853" spans="1:12" s="7" customFormat="1" ht="24.95" customHeight="1" x14ac:dyDescent="0.2">
      <c r="A853" s="70">
        <v>54442</v>
      </c>
      <c r="B853" s="36" t="s">
        <v>62</v>
      </c>
      <c r="C853" s="37">
        <v>838</v>
      </c>
      <c r="D853" s="38">
        <v>0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93">
        <v>0</v>
      </c>
      <c r="K853" s="110">
        <f t="shared" si="203"/>
        <v>0</v>
      </c>
      <c r="L853" s="104">
        <f>K853-[1]PRRAS!$E852</f>
        <v>0</v>
      </c>
    </row>
    <row r="854" spans="1:12" s="7" customFormat="1" ht="24.95" customHeight="1" x14ac:dyDescent="0.2">
      <c r="A854" s="70">
        <v>54452</v>
      </c>
      <c r="B854" s="36" t="s">
        <v>63</v>
      </c>
      <c r="C854" s="37">
        <v>839</v>
      </c>
      <c r="D854" s="38">
        <v>0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93">
        <v>0</v>
      </c>
      <c r="K854" s="110">
        <f t="shared" si="203"/>
        <v>0</v>
      </c>
      <c r="L854" s="104">
        <f>K854-[1]PRRAS!$E853</f>
        <v>0</v>
      </c>
    </row>
    <row r="855" spans="1:12" s="7" customFormat="1" ht="14.1" customHeight="1" x14ac:dyDescent="0.2">
      <c r="A855" s="70">
        <v>54461</v>
      </c>
      <c r="B855" s="36" t="s">
        <v>64</v>
      </c>
      <c r="C855" s="37">
        <v>840</v>
      </c>
      <c r="D855" s="38">
        <v>0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93">
        <v>0</v>
      </c>
      <c r="K855" s="110">
        <f t="shared" si="203"/>
        <v>0</v>
      </c>
      <c r="L855" s="104">
        <f>K855-[1]PRRAS!$E854</f>
        <v>0</v>
      </c>
    </row>
    <row r="856" spans="1:12" s="7" customFormat="1" ht="14.1" customHeight="1" x14ac:dyDescent="0.2">
      <c r="A856" s="70">
        <v>54462</v>
      </c>
      <c r="B856" s="36" t="s">
        <v>65</v>
      </c>
      <c r="C856" s="37">
        <v>841</v>
      </c>
      <c r="D856" s="38">
        <v>0</v>
      </c>
      <c r="E856" s="38">
        <v>0</v>
      </c>
      <c r="F856" s="38">
        <v>0</v>
      </c>
      <c r="G856" s="38">
        <v>0</v>
      </c>
      <c r="H856" s="38">
        <v>0</v>
      </c>
      <c r="I856" s="38">
        <v>0</v>
      </c>
      <c r="J856" s="93">
        <v>0</v>
      </c>
      <c r="K856" s="110">
        <f t="shared" si="203"/>
        <v>0</v>
      </c>
      <c r="L856" s="104">
        <f>K856-[1]PRRAS!$E855</f>
        <v>0</v>
      </c>
    </row>
    <row r="857" spans="1:12" s="7" customFormat="1" ht="14.1" customHeight="1" x14ac:dyDescent="0.2">
      <c r="A857" s="70">
        <v>54472</v>
      </c>
      <c r="B857" s="36" t="s">
        <v>66</v>
      </c>
      <c r="C857" s="37">
        <v>842</v>
      </c>
      <c r="D857" s="38">
        <v>0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93">
        <v>0</v>
      </c>
      <c r="K857" s="110">
        <f t="shared" si="203"/>
        <v>0</v>
      </c>
      <c r="L857" s="104">
        <f>K857-[1]PRRAS!$E856</f>
        <v>0</v>
      </c>
    </row>
    <row r="858" spans="1:12" s="7" customFormat="1" ht="14.1" customHeight="1" x14ac:dyDescent="0.2">
      <c r="A858" s="70">
        <v>54482</v>
      </c>
      <c r="B858" s="39" t="s">
        <v>67</v>
      </c>
      <c r="C858" s="37">
        <v>843</v>
      </c>
      <c r="D858" s="38">
        <v>0</v>
      </c>
      <c r="E858" s="38">
        <v>0</v>
      </c>
      <c r="F858" s="38">
        <v>0</v>
      </c>
      <c r="G858" s="38">
        <v>0</v>
      </c>
      <c r="H858" s="38">
        <v>0</v>
      </c>
      <c r="I858" s="38">
        <v>0</v>
      </c>
      <c r="J858" s="93">
        <v>0</v>
      </c>
      <c r="K858" s="110">
        <f t="shared" si="203"/>
        <v>0</v>
      </c>
      <c r="L858" s="104">
        <f>K858-[1]PRRAS!$E857</f>
        <v>0</v>
      </c>
    </row>
    <row r="859" spans="1:12" s="7" customFormat="1" ht="24.95" customHeight="1" x14ac:dyDescent="0.2">
      <c r="A859" s="70">
        <v>54532</v>
      </c>
      <c r="B859" s="36" t="s">
        <v>68</v>
      </c>
      <c r="C859" s="37">
        <v>844</v>
      </c>
      <c r="D859" s="38">
        <v>0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93">
        <v>0</v>
      </c>
      <c r="K859" s="110">
        <f t="shared" si="203"/>
        <v>0</v>
      </c>
      <c r="L859" s="104">
        <f>K859-[1]PRRAS!$E858</f>
        <v>0</v>
      </c>
    </row>
    <row r="860" spans="1:12" s="7" customFormat="1" ht="14.1" customHeight="1" x14ac:dyDescent="0.2">
      <c r="A860" s="70">
        <v>54542</v>
      </c>
      <c r="B860" s="36" t="s">
        <v>69</v>
      </c>
      <c r="C860" s="37">
        <v>845</v>
      </c>
      <c r="D860" s="38">
        <v>0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93">
        <v>0</v>
      </c>
      <c r="K860" s="110">
        <f t="shared" si="203"/>
        <v>0</v>
      </c>
      <c r="L860" s="104">
        <f>K860-[1]PRRAS!$E859</f>
        <v>0</v>
      </c>
    </row>
    <row r="861" spans="1:12" s="7" customFormat="1" ht="14.1" customHeight="1" x14ac:dyDescent="0.2">
      <c r="A861" s="70">
        <v>54552</v>
      </c>
      <c r="B861" s="36" t="s">
        <v>70</v>
      </c>
      <c r="C861" s="37">
        <v>846</v>
      </c>
      <c r="D861" s="38">
        <v>0</v>
      </c>
      <c r="E861" s="38">
        <v>0</v>
      </c>
      <c r="F861" s="38">
        <v>0</v>
      </c>
      <c r="G861" s="38">
        <v>0</v>
      </c>
      <c r="H861" s="38">
        <v>0</v>
      </c>
      <c r="I861" s="38">
        <v>0</v>
      </c>
      <c r="J861" s="93">
        <v>0</v>
      </c>
      <c r="K861" s="110">
        <f t="shared" si="203"/>
        <v>0</v>
      </c>
      <c r="L861" s="104">
        <f>K861-[1]PRRAS!$E860</f>
        <v>0</v>
      </c>
    </row>
    <row r="862" spans="1:12" s="7" customFormat="1" ht="14.1" customHeight="1" x14ac:dyDescent="0.2">
      <c r="A862" s="70">
        <v>54711</v>
      </c>
      <c r="B862" s="36" t="s">
        <v>71</v>
      </c>
      <c r="C862" s="37">
        <v>847</v>
      </c>
      <c r="D862" s="38">
        <v>0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93">
        <v>0</v>
      </c>
      <c r="K862" s="110">
        <f t="shared" si="203"/>
        <v>0</v>
      </c>
      <c r="L862" s="104">
        <f>K862-[1]PRRAS!$E861</f>
        <v>0</v>
      </c>
    </row>
    <row r="863" spans="1:12" s="7" customFormat="1" ht="14.1" customHeight="1" x14ac:dyDescent="0.2">
      <c r="A863" s="70">
        <v>54712</v>
      </c>
      <c r="B863" s="36" t="s">
        <v>72</v>
      </c>
      <c r="C863" s="37">
        <v>848</v>
      </c>
      <c r="D863" s="38">
        <v>0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93">
        <v>0</v>
      </c>
      <c r="K863" s="110">
        <f t="shared" si="203"/>
        <v>0</v>
      </c>
      <c r="L863" s="104">
        <f>K863-[1]PRRAS!$E862</f>
        <v>0</v>
      </c>
    </row>
    <row r="864" spans="1:12" s="7" customFormat="1" ht="14.1" customHeight="1" x14ac:dyDescent="0.2">
      <c r="A864" s="70">
        <v>54721</v>
      </c>
      <c r="B864" s="36" t="s">
        <v>73</v>
      </c>
      <c r="C864" s="37">
        <v>849</v>
      </c>
      <c r="D864" s="38">
        <v>0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93">
        <v>0</v>
      </c>
      <c r="K864" s="110">
        <f t="shared" si="203"/>
        <v>0</v>
      </c>
      <c r="L864" s="104">
        <f>K864-[1]PRRAS!$E863</f>
        <v>0</v>
      </c>
    </row>
    <row r="865" spans="1:12" s="7" customFormat="1" ht="14.1" customHeight="1" x14ac:dyDescent="0.2">
      <c r="A865" s="70">
        <v>54722</v>
      </c>
      <c r="B865" s="36" t="s">
        <v>74</v>
      </c>
      <c r="C865" s="37">
        <v>850</v>
      </c>
      <c r="D865" s="38">
        <v>0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93">
        <v>0</v>
      </c>
      <c r="K865" s="110">
        <f t="shared" si="203"/>
        <v>0</v>
      </c>
      <c r="L865" s="104">
        <f>K865-[1]PRRAS!$E864</f>
        <v>0</v>
      </c>
    </row>
    <row r="866" spans="1:12" s="7" customFormat="1" ht="14.1" customHeight="1" x14ac:dyDescent="0.2">
      <c r="A866" s="70">
        <v>54731</v>
      </c>
      <c r="B866" s="36" t="s">
        <v>75</v>
      </c>
      <c r="C866" s="37">
        <v>851</v>
      </c>
      <c r="D866" s="38">
        <v>0</v>
      </c>
      <c r="E866" s="38">
        <v>0</v>
      </c>
      <c r="F866" s="38">
        <v>0</v>
      </c>
      <c r="G866" s="38">
        <v>0</v>
      </c>
      <c r="H866" s="38">
        <v>0</v>
      </c>
      <c r="I866" s="38">
        <v>0</v>
      </c>
      <c r="J866" s="93">
        <v>0</v>
      </c>
      <c r="K866" s="110">
        <f t="shared" si="203"/>
        <v>0</v>
      </c>
      <c r="L866" s="104">
        <f>K866-[1]PRRAS!$E865</f>
        <v>0</v>
      </c>
    </row>
    <row r="867" spans="1:12" s="7" customFormat="1" ht="14.1" customHeight="1" x14ac:dyDescent="0.2">
      <c r="A867" s="70">
        <v>54732</v>
      </c>
      <c r="B867" s="36" t="s">
        <v>76</v>
      </c>
      <c r="C867" s="37">
        <v>852</v>
      </c>
      <c r="D867" s="38">
        <v>0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93">
        <v>0</v>
      </c>
      <c r="K867" s="110">
        <f t="shared" si="203"/>
        <v>0</v>
      </c>
      <c r="L867" s="104">
        <f>K867-[1]PRRAS!$E866</f>
        <v>0</v>
      </c>
    </row>
    <row r="868" spans="1:12" s="7" customFormat="1" ht="14.1" customHeight="1" x14ac:dyDescent="0.2">
      <c r="A868" s="70">
        <v>54741</v>
      </c>
      <c r="B868" s="36" t="s">
        <v>77</v>
      </c>
      <c r="C868" s="37">
        <v>853</v>
      </c>
      <c r="D868" s="38">
        <v>0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93">
        <v>0</v>
      </c>
      <c r="K868" s="110">
        <f t="shared" si="203"/>
        <v>0</v>
      </c>
      <c r="L868" s="104">
        <f>K868-[1]PRRAS!$E867</f>
        <v>0</v>
      </c>
    </row>
    <row r="869" spans="1:12" s="7" customFormat="1" ht="14.1" customHeight="1" x14ac:dyDescent="0.2">
      <c r="A869" s="70">
        <v>54742</v>
      </c>
      <c r="B869" s="36" t="s">
        <v>78</v>
      </c>
      <c r="C869" s="37">
        <v>854</v>
      </c>
      <c r="D869" s="38">
        <v>0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93">
        <v>0</v>
      </c>
      <c r="K869" s="110">
        <f t="shared" si="203"/>
        <v>0</v>
      </c>
      <c r="L869" s="104">
        <f>K869-[1]PRRAS!$E868</f>
        <v>0</v>
      </c>
    </row>
    <row r="870" spans="1:12" s="7" customFormat="1" ht="14.1" customHeight="1" x14ac:dyDescent="0.2">
      <c r="A870" s="70">
        <v>54751</v>
      </c>
      <c r="B870" s="36" t="s">
        <v>79</v>
      </c>
      <c r="C870" s="37">
        <v>855</v>
      </c>
      <c r="D870" s="38">
        <v>0</v>
      </c>
      <c r="E870" s="38">
        <v>0</v>
      </c>
      <c r="F870" s="38">
        <v>0</v>
      </c>
      <c r="G870" s="38">
        <v>0</v>
      </c>
      <c r="H870" s="38">
        <v>0</v>
      </c>
      <c r="I870" s="38">
        <v>0</v>
      </c>
      <c r="J870" s="93">
        <v>0</v>
      </c>
      <c r="K870" s="110">
        <f t="shared" si="203"/>
        <v>0</v>
      </c>
      <c r="L870" s="104">
        <f>K870-[1]PRRAS!$E869</f>
        <v>0</v>
      </c>
    </row>
    <row r="871" spans="1:12" s="7" customFormat="1" ht="14.1" customHeight="1" x14ac:dyDescent="0.2">
      <c r="A871" s="70">
        <v>54752</v>
      </c>
      <c r="B871" s="36" t="s">
        <v>80</v>
      </c>
      <c r="C871" s="37">
        <v>856</v>
      </c>
      <c r="D871" s="38">
        <v>0</v>
      </c>
      <c r="E871" s="38">
        <v>0</v>
      </c>
      <c r="F871" s="38">
        <v>0</v>
      </c>
      <c r="G871" s="38">
        <v>0</v>
      </c>
      <c r="H871" s="38">
        <v>0</v>
      </c>
      <c r="I871" s="38">
        <v>0</v>
      </c>
      <c r="J871" s="93">
        <v>0</v>
      </c>
      <c r="K871" s="110">
        <f t="shared" si="203"/>
        <v>0</v>
      </c>
      <c r="L871" s="104">
        <f>K871-[1]PRRAS!$E870</f>
        <v>0</v>
      </c>
    </row>
    <row r="872" spans="1:12" s="7" customFormat="1" ht="24.95" customHeight="1" x14ac:dyDescent="0.2">
      <c r="A872" s="70">
        <v>54761</v>
      </c>
      <c r="B872" s="36" t="s">
        <v>81</v>
      </c>
      <c r="C872" s="37">
        <v>857</v>
      </c>
      <c r="D872" s="38">
        <v>0</v>
      </c>
      <c r="E872" s="38">
        <v>0</v>
      </c>
      <c r="F872" s="38">
        <v>0</v>
      </c>
      <c r="G872" s="38">
        <v>0</v>
      </c>
      <c r="H872" s="38">
        <v>0</v>
      </c>
      <c r="I872" s="38">
        <v>0</v>
      </c>
      <c r="J872" s="93">
        <v>0</v>
      </c>
      <c r="K872" s="110">
        <f t="shared" si="203"/>
        <v>0</v>
      </c>
      <c r="L872" s="104">
        <f>K872-[1]PRRAS!$E871</f>
        <v>0</v>
      </c>
    </row>
    <row r="873" spans="1:12" s="7" customFormat="1" ht="24.95" customHeight="1" x14ac:dyDescent="0.2">
      <c r="A873" s="70">
        <v>54762</v>
      </c>
      <c r="B873" s="36" t="s">
        <v>82</v>
      </c>
      <c r="C873" s="37">
        <v>858</v>
      </c>
      <c r="D873" s="38">
        <v>0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93">
        <v>0</v>
      </c>
      <c r="K873" s="110">
        <f t="shared" si="203"/>
        <v>0</v>
      </c>
      <c r="L873" s="104">
        <f>K873-[1]PRRAS!$E872</f>
        <v>0</v>
      </c>
    </row>
    <row r="874" spans="1:12" s="7" customFormat="1" ht="24.95" customHeight="1" x14ac:dyDescent="0.2">
      <c r="A874" s="70">
        <v>54771</v>
      </c>
      <c r="B874" s="36" t="s">
        <v>83</v>
      </c>
      <c r="C874" s="37">
        <v>859</v>
      </c>
      <c r="D874" s="38">
        <v>0</v>
      </c>
      <c r="E874" s="38">
        <v>0</v>
      </c>
      <c r="F874" s="38">
        <v>0</v>
      </c>
      <c r="G874" s="38">
        <v>0</v>
      </c>
      <c r="H874" s="38">
        <v>0</v>
      </c>
      <c r="I874" s="38">
        <v>0</v>
      </c>
      <c r="J874" s="93">
        <v>0</v>
      </c>
      <c r="K874" s="110">
        <f t="shared" si="203"/>
        <v>0</v>
      </c>
      <c r="L874" s="104">
        <f>K874-[1]PRRAS!$E873</f>
        <v>0</v>
      </c>
    </row>
    <row r="875" spans="1:12" s="7" customFormat="1" ht="24.95" customHeight="1" x14ac:dyDescent="0.2">
      <c r="A875" s="70">
        <v>54772</v>
      </c>
      <c r="B875" s="36" t="s">
        <v>84</v>
      </c>
      <c r="C875" s="37">
        <v>860</v>
      </c>
      <c r="D875" s="38">
        <v>0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93">
        <v>0</v>
      </c>
      <c r="K875" s="110">
        <f t="shared" si="203"/>
        <v>0</v>
      </c>
      <c r="L875" s="104">
        <f>K875-[1]PRRAS!$E874</f>
        <v>0</v>
      </c>
    </row>
    <row r="876" spans="1:12" s="7" customFormat="1" ht="14.1" customHeight="1" x14ac:dyDescent="0.2">
      <c r="A876" s="70">
        <v>55312</v>
      </c>
      <c r="B876" s="36" t="s">
        <v>85</v>
      </c>
      <c r="C876" s="37">
        <v>861</v>
      </c>
      <c r="D876" s="38">
        <v>0</v>
      </c>
      <c r="E876" s="38">
        <v>0</v>
      </c>
      <c r="F876" s="38">
        <v>0</v>
      </c>
      <c r="G876" s="38">
        <v>0</v>
      </c>
      <c r="H876" s="38">
        <v>0</v>
      </c>
      <c r="I876" s="38">
        <v>0</v>
      </c>
      <c r="J876" s="93">
        <v>0</v>
      </c>
      <c r="K876" s="110">
        <f t="shared" si="203"/>
        <v>0</v>
      </c>
      <c r="L876" s="104">
        <f>K876-[1]PRRAS!$E875</f>
        <v>0</v>
      </c>
    </row>
    <row r="877" spans="1:12" s="7" customFormat="1" ht="14.1" customHeight="1" x14ac:dyDescent="0.2">
      <c r="A877" s="70"/>
      <c r="B877" s="36" t="s">
        <v>86</v>
      </c>
      <c r="C877" s="37">
        <v>862</v>
      </c>
      <c r="D877" s="38">
        <v>0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93">
        <v>0</v>
      </c>
      <c r="K877" s="110">
        <f t="shared" si="203"/>
        <v>0</v>
      </c>
      <c r="L877" s="104">
        <f>K877-[1]PRRAS!$E876</f>
        <v>0</v>
      </c>
    </row>
    <row r="878" spans="1:12" s="7" customFormat="1" ht="14.1" customHeight="1" x14ac:dyDescent="0.2">
      <c r="A878" s="72"/>
      <c r="B878" s="44" t="s">
        <v>87</v>
      </c>
      <c r="C878" s="45">
        <v>863</v>
      </c>
      <c r="D878" s="46">
        <f t="shared" ref="D878:K878" si="204">SUM(D815:D877)</f>
        <v>0</v>
      </c>
      <c r="E878" s="46">
        <f t="shared" si="204"/>
        <v>0</v>
      </c>
      <c r="F878" s="46">
        <f t="shared" si="204"/>
        <v>0</v>
      </c>
      <c r="G878" s="46">
        <f t="shared" si="204"/>
        <v>0</v>
      </c>
      <c r="H878" s="46">
        <f t="shared" si="204"/>
        <v>0</v>
      </c>
      <c r="I878" s="46">
        <f t="shared" si="204"/>
        <v>0</v>
      </c>
      <c r="J878" s="95">
        <f t="shared" si="204"/>
        <v>0</v>
      </c>
      <c r="K878" s="115">
        <f t="shared" si="204"/>
        <v>0</v>
      </c>
      <c r="L878" s="104">
        <f>K878-[1]PRRAS!$E877</f>
        <v>0</v>
      </c>
    </row>
    <row r="879" spans="1:12" s="7" customFormat="1" ht="20.100000000000001" customHeight="1" x14ac:dyDescent="0.2">
      <c r="A879" s="152" t="s">
        <v>88</v>
      </c>
      <c r="B879" s="153"/>
      <c r="C879" s="153"/>
      <c r="D879" s="154"/>
      <c r="E879" s="53"/>
      <c r="F879" s="53"/>
      <c r="G879" s="53"/>
      <c r="H879" s="53"/>
      <c r="I879" s="53"/>
      <c r="J879" s="53"/>
      <c r="K879" s="116"/>
      <c r="L879" s="98"/>
    </row>
    <row r="880" spans="1:12" s="7" customFormat="1" ht="24.95" customHeight="1" x14ac:dyDescent="0.2">
      <c r="A880" s="62"/>
      <c r="B880" s="10" t="s">
        <v>89</v>
      </c>
      <c r="C880" s="11">
        <v>864</v>
      </c>
      <c r="D880" s="47">
        <f t="shared" ref="D880:K880" si="205">SUM(D881:D900)</f>
        <v>0</v>
      </c>
      <c r="E880" s="47">
        <f t="shared" si="205"/>
        <v>0</v>
      </c>
      <c r="F880" s="47">
        <f t="shared" si="205"/>
        <v>0</v>
      </c>
      <c r="G880" s="47">
        <f t="shared" si="205"/>
        <v>0</v>
      </c>
      <c r="H880" s="47">
        <f t="shared" si="205"/>
        <v>0</v>
      </c>
      <c r="I880" s="47">
        <f t="shared" si="205"/>
        <v>0</v>
      </c>
      <c r="J880" s="83">
        <f t="shared" si="205"/>
        <v>0</v>
      </c>
      <c r="K880" s="108">
        <f t="shared" si="205"/>
        <v>0</v>
      </c>
      <c r="L880" s="104">
        <f>K880-[1]PRRAS!$D881</f>
        <v>0</v>
      </c>
    </row>
    <row r="881" spans="1:12" s="7" customFormat="1" ht="14.1" customHeight="1" x14ac:dyDescent="0.2">
      <c r="A881" s="63">
        <v>13411</v>
      </c>
      <c r="B881" s="13" t="s">
        <v>90</v>
      </c>
      <c r="C881" s="14">
        <v>865</v>
      </c>
      <c r="D881" s="48">
        <v>0</v>
      </c>
      <c r="E881" s="48">
        <v>0</v>
      </c>
      <c r="F881" s="48">
        <v>0</v>
      </c>
      <c r="G881" s="48">
        <v>0</v>
      </c>
      <c r="H881" s="48">
        <v>0</v>
      </c>
      <c r="I881" s="48">
        <v>0</v>
      </c>
      <c r="J881" s="85">
        <v>0</v>
      </c>
      <c r="K881" s="110">
        <f t="shared" si="203"/>
        <v>0</v>
      </c>
      <c r="L881" s="104">
        <f>K881-[1]PRRAS!$D882</f>
        <v>0</v>
      </c>
    </row>
    <row r="882" spans="1:12" s="7" customFormat="1" ht="14.1" customHeight="1" x14ac:dyDescent="0.2">
      <c r="A882" s="63">
        <v>13412</v>
      </c>
      <c r="B882" s="13" t="s">
        <v>91</v>
      </c>
      <c r="C882" s="14">
        <v>866</v>
      </c>
      <c r="D882" s="48">
        <v>0</v>
      </c>
      <c r="E882" s="48">
        <v>0</v>
      </c>
      <c r="F882" s="48">
        <v>0</v>
      </c>
      <c r="G882" s="48">
        <v>0</v>
      </c>
      <c r="H882" s="48">
        <v>0</v>
      </c>
      <c r="I882" s="48">
        <v>0</v>
      </c>
      <c r="J882" s="85">
        <v>0</v>
      </c>
      <c r="K882" s="110">
        <f t="shared" si="203"/>
        <v>0</v>
      </c>
      <c r="L882" s="104">
        <f>K882-[1]PRRAS!$D883</f>
        <v>0</v>
      </c>
    </row>
    <row r="883" spans="1:12" s="7" customFormat="1" ht="14.1" customHeight="1" x14ac:dyDescent="0.2">
      <c r="A883" s="63">
        <v>13631</v>
      </c>
      <c r="B883" s="13" t="s">
        <v>92</v>
      </c>
      <c r="C883" s="14">
        <v>867</v>
      </c>
      <c r="D883" s="48">
        <v>0</v>
      </c>
      <c r="E883" s="48">
        <v>0</v>
      </c>
      <c r="F883" s="48">
        <v>0</v>
      </c>
      <c r="G883" s="48">
        <v>0</v>
      </c>
      <c r="H883" s="48">
        <v>0</v>
      </c>
      <c r="I883" s="48">
        <v>0</v>
      </c>
      <c r="J883" s="85">
        <v>0</v>
      </c>
      <c r="K883" s="110">
        <f t="shared" si="203"/>
        <v>0</v>
      </c>
      <c r="L883" s="104">
        <f>K883-[1]PRRAS!$D884</f>
        <v>0</v>
      </c>
    </row>
    <row r="884" spans="1:12" s="7" customFormat="1" ht="14.1" customHeight="1" x14ac:dyDescent="0.2">
      <c r="A884" s="63">
        <v>13632</v>
      </c>
      <c r="B884" s="13" t="s">
        <v>93</v>
      </c>
      <c r="C884" s="14">
        <v>868</v>
      </c>
      <c r="D884" s="48">
        <v>0</v>
      </c>
      <c r="E884" s="48">
        <v>0</v>
      </c>
      <c r="F884" s="48">
        <v>0</v>
      </c>
      <c r="G884" s="48">
        <v>0</v>
      </c>
      <c r="H884" s="48">
        <v>0</v>
      </c>
      <c r="I884" s="48">
        <v>0</v>
      </c>
      <c r="J884" s="85">
        <v>0</v>
      </c>
      <c r="K884" s="110">
        <f t="shared" si="203"/>
        <v>0</v>
      </c>
      <c r="L884" s="104">
        <f>K884-[1]PRRAS!$D885</f>
        <v>0</v>
      </c>
    </row>
    <row r="885" spans="1:12" s="7" customFormat="1" ht="14.1" customHeight="1" x14ac:dyDescent="0.2">
      <c r="A885" s="63">
        <v>13641</v>
      </c>
      <c r="B885" s="13" t="s">
        <v>94</v>
      </c>
      <c r="C885" s="14">
        <v>869</v>
      </c>
      <c r="D885" s="48">
        <v>0</v>
      </c>
      <c r="E885" s="48">
        <v>0</v>
      </c>
      <c r="F885" s="48">
        <v>0</v>
      </c>
      <c r="G885" s="48">
        <v>0</v>
      </c>
      <c r="H885" s="48">
        <v>0</v>
      </c>
      <c r="I885" s="48">
        <v>0</v>
      </c>
      <c r="J885" s="85">
        <v>0</v>
      </c>
      <c r="K885" s="110">
        <f t="shared" si="203"/>
        <v>0</v>
      </c>
      <c r="L885" s="104">
        <f>K885-[1]PRRAS!$D886</f>
        <v>0</v>
      </c>
    </row>
    <row r="886" spans="1:12" s="7" customFormat="1" ht="14.1" customHeight="1" x14ac:dyDescent="0.2">
      <c r="A886" s="63">
        <v>13642</v>
      </c>
      <c r="B886" s="13" t="s">
        <v>95</v>
      </c>
      <c r="C886" s="14">
        <v>870</v>
      </c>
      <c r="D886" s="48">
        <v>0</v>
      </c>
      <c r="E886" s="48">
        <v>0</v>
      </c>
      <c r="F886" s="48">
        <v>0</v>
      </c>
      <c r="G886" s="48">
        <v>0</v>
      </c>
      <c r="H886" s="48">
        <v>0</v>
      </c>
      <c r="I886" s="48">
        <v>0</v>
      </c>
      <c r="J886" s="85">
        <v>0</v>
      </c>
      <c r="K886" s="110">
        <f t="shared" si="203"/>
        <v>0</v>
      </c>
      <c r="L886" s="104">
        <f>K886-[1]PRRAS!$D887</f>
        <v>0</v>
      </c>
    </row>
    <row r="887" spans="1:12" s="7" customFormat="1" ht="14.1" customHeight="1" x14ac:dyDescent="0.2">
      <c r="A887" s="63">
        <v>13711</v>
      </c>
      <c r="B887" s="13" t="s">
        <v>96</v>
      </c>
      <c r="C887" s="14">
        <v>871</v>
      </c>
      <c r="D887" s="48">
        <v>0</v>
      </c>
      <c r="E887" s="48">
        <v>0</v>
      </c>
      <c r="F887" s="48">
        <v>0</v>
      </c>
      <c r="G887" s="48">
        <v>0</v>
      </c>
      <c r="H887" s="48">
        <v>0</v>
      </c>
      <c r="I887" s="48">
        <v>0</v>
      </c>
      <c r="J887" s="85">
        <v>0</v>
      </c>
      <c r="K887" s="110">
        <f t="shared" si="203"/>
        <v>0</v>
      </c>
      <c r="L887" s="104">
        <f>K887-[1]PRRAS!$D888</f>
        <v>0</v>
      </c>
    </row>
    <row r="888" spans="1:12" s="7" customFormat="1" ht="14.1" customHeight="1" x14ac:dyDescent="0.2">
      <c r="A888" s="63">
        <v>13712</v>
      </c>
      <c r="B888" s="13" t="s">
        <v>97</v>
      </c>
      <c r="C888" s="14">
        <v>872</v>
      </c>
      <c r="D888" s="48">
        <v>0</v>
      </c>
      <c r="E888" s="48">
        <v>0</v>
      </c>
      <c r="F888" s="48">
        <v>0</v>
      </c>
      <c r="G888" s="48">
        <v>0</v>
      </c>
      <c r="H888" s="48">
        <v>0</v>
      </c>
      <c r="I888" s="48">
        <v>0</v>
      </c>
      <c r="J888" s="85">
        <v>0</v>
      </c>
      <c r="K888" s="110">
        <f t="shared" si="203"/>
        <v>0</v>
      </c>
      <c r="L888" s="104">
        <f>K888-[1]PRRAS!$D889</f>
        <v>0</v>
      </c>
    </row>
    <row r="889" spans="1:12" s="7" customFormat="1" ht="14.1" customHeight="1" x14ac:dyDescent="0.2">
      <c r="A889" s="63">
        <v>13721</v>
      </c>
      <c r="B889" s="13" t="s">
        <v>98</v>
      </c>
      <c r="C889" s="14">
        <v>873</v>
      </c>
      <c r="D889" s="48">
        <v>0</v>
      </c>
      <c r="E889" s="48">
        <v>0</v>
      </c>
      <c r="F889" s="48">
        <v>0</v>
      </c>
      <c r="G889" s="48">
        <v>0</v>
      </c>
      <c r="H889" s="48">
        <v>0</v>
      </c>
      <c r="I889" s="48">
        <v>0</v>
      </c>
      <c r="J889" s="85">
        <v>0</v>
      </c>
      <c r="K889" s="110">
        <f t="shared" si="203"/>
        <v>0</v>
      </c>
      <c r="L889" s="104">
        <f>K889-[1]PRRAS!$D890</f>
        <v>0</v>
      </c>
    </row>
    <row r="890" spans="1:12" s="7" customFormat="1" ht="14.1" customHeight="1" x14ac:dyDescent="0.2">
      <c r="A890" s="63">
        <v>13722</v>
      </c>
      <c r="B890" s="13" t="s">
        <v>99</v>
      </c>
      <c r="C890" s="14">
        <v>874</v>
      </c>
      <c r="D890" s="48">
        <v>0</v>
      </c>
      <c r="E890" s="48">
        <v>0</v>
      </c>
      <c r="F890" s="48">
        <v>0</v>
      </c>
      <c r="G890" s="48">
        <v>0</v>
      </c>
      <c r="H890" s="48">
        <v>0</v>
      </c>
      <c r="I890" s="48">
        <v>0</v>
      </c>
      <c r="J890" s="85">
        <v>0</v>
      </c>
      <c r="K890" s="110">
        <f t="shared" si="203"/>
        <v>0</v>
      </c>
      <c r="L890" s="104">
        <f>K890-[1]PRRAS!$D891</f>
        <v>0</v>
      </c>
    </row>
    <row r="891" spans="1:12" s="7" customFormat="1" ht="14.1" customHeight="1" x14ac:dyDescent="0.2">
      <c r="A891" s="63">
        <v>13731</v>
      </c>
      <c r="B891" s="13" t="s">
        <v>100</v>
      </c>
      <c r="C891" s="14">
        <v>875</v>
      </c>
      <c r="D891" s="48">
        <v>0</v>
      </c>
      <c r="E891" s="48">
        <v>0</v>
      </c>
      <c r="F891" s="48">
        <v>0</v>
      </c>
      <c r="G891" s="48">
        <v>0</v>
      </c>
      <c r="H891" s="48">
        <v>0</v>
      </c>
      <c r="I891" s="48">
        <v>0</v>
      </c>
      <c r="J891" s="85">
        <v>0</v>
      </c>
      <c r="K891" s="110">
        <f t="shared" si="203"/>
        <v>0</v>
      </c>
      <c r="L891" s="104">
        <f>K891-[1]PRRAS!$D892</f>
        <v>0</v>
      </c>
    </row>
    <row r="892" spans="1:12" s="7" customFormat="1" ht="14.1" customHeight="1" x14ac:dyDescent="0.2">
      <c r="A892" s="63">
        <v>13732</v>
      </c>
      <c r="B892" s="13" t="s">
        <v>101</v>
      </c>
      <c r="C892" s="14">
        <v>876</v>
      </c>
      <c r="D892" s="48">
        <v>0</v>
      </c>
      <c r="E892" s="48">
        <v>0</v>
      </c>
      <c r="F892" s="48">
        <v>0</v>
      </c>
      <c r="G892" s="48">
        <v>0</v>
      </c>
      <c r="H892" s="48">
        <v>0</v>
      </c>
      <c r="I892" s="48">
        <v>0</v>
      </c>
      <c r="J892" s="85">
        <v>0</v>
      </c>
      <c r="K892" s="110">
        <f t="shared" si="203"/>
        <v>0</v>
      </c>
      <c r="L892" s="104">
        <f>K892-[1]PRRAS!$D893</f>
        <v>0</v>
      </c>
    </row>
    <row r="893" spans="1:12" s="7" customFormat="1" ht="14.1" customHeight="1" x14ac:dyDescent="0.2">
      <c r="A893" s="63">
        <v>13741</v>
      </c>
      <c r="B893" s="13" t="s">
        <v>102</v>
      </c>
      <c r="C893" s="14">
        <v>877</v>
      </c>
      <c r="D893" s="48">
        <v>0</v>
      </c>
      <c r="E893" s="48">
        <v>0</v>
      </c>
      <c r="F893" s="48">
        <v>0</v>
      </c>
      <c r="G893" s="48">
        <v>0</v>
      </c>
      <c r="H893" s="48">
        <v>0</v>
      </c>
      <c r="I893" s="48">
        <v>0</v>
      </c>
      <c r="J893" s="85">
        <v>0</v>
      </c>
      <c r="K893" s="110">
        <f t="shared" si="203"/>
        <v>0</v>
      </c>
      <c r="L893" s="104">
        <f>K893-[1]PRRAS!$D894</f>
        <v>0</v>
      </c>
    </row>
    <row r="894" spans="1:12" s="7" customFormat="1" ht="14.1" customHeight="1" x14ac:dyDescent="0.2">
      <c r="A894" s="63">
        <v>13742</v>
      </c>
      <c r="B894" s="13" t="s">
        <v>103</v>
      </c>
      <c r="C894" s="14">
        <v>878</v>
      </c>
      <c r="D894" s="48">
        <v>0</v>
      </c>
      <c r="E894" s="48">
        <v>0</v>
      </c>
      <c r="F894" s="48">
        <v>0</v>
      </c>
      <c r="G894" s="48">
        <v>0</v>
      </c>
      <c r="H894" s="48">
        <v>0</v>
      </c>
      <c r="I894" s="48">
        <v>0</v>
      </c>
      <c r="J894" s="85">
        <v>0</v>
      </c>
      <c r="K894" s="110">
        <f t="shared" si="203"/>
        <v>0</v>
      </c>
      <c r="L894" s="104">
        <f>K894-[1]PRRAS!$D895</f>
        <v>0</v>
      </c>
    </row>
    <row r="895" spans="1:12" s="7" customFormat="1" ht="14.1" customHeight="1" x14ac:dyDescent="0.2">
      <c r="A895" s="63">
        <v>13751</v>
      </c>
      <c r="B895" s="13" t="s">
        <v>104</v>
      </c>
      <c r="C895" s="14">
        <v>879</v>
      </c>
      <c r="D895" s="48">
        <v>0</v>
      </c>
      <c r="E895" s="48">
        <v>0</v>
      </c>
      <c r="F895" s="48">
        <v>0</v>
      </c>
      <c r="G895" s="48">
        <v>0</v>
      </c>
      <c r="H895" s="48">
        <v>0</v>
      </c>
      <c r="I895" s="48">
        <v>0</v>
      </c>
      <c r="J895" s="85">
        <v>0</v>
      </c>
      <c r="K895" s="110">
        <f t="shared" si="203"/>
        <v>0</v>
      </c>
      <c r="L895" s="104">
        <f>K895-[1]PRRAS!$D896</f>
        <v>0</v>
      </c>
    </row>
    <row r="896" spans="1:12" s="7" customFormat="1" ht="14.1" customHeight="1" x14ac:dyDescent="0.2">
      <c r="A896" s="63">
        <v>13752</v>
      </c>
      <c r="B896" s="13" t="s">
        <v>105</v>
      </c>
      <c r="C896" s="14">
        <v>880</v>
      </c>
      <c r="D896" s="48">
        <v>0</v>
      </c>
      <c r="E896" s="48">
        <v>0</v>
      </c>
      <c r="F896" s="48">
        <v>0</v>
      </c>
      <c r="G896" s="48">
        <v>0</v>
      </c>
      <c r="H896" s="48">
        <v>0</v>
      </c>
      <c r="I896" s="48">
        <v>0</v>
      </c>
      <c r="J896" s="85">
        <v>0</v>
      </c>
      <c r="K896" s="110">
        <f t="shared" si="203"/>
        <v>0</v>
      </c>
      <c r="L896" s="104">
        <f>K896-[1]PRRAS!$D897</f>
        <v>0</v>
      </c>
    </row>
    <row r="897" spans="1:12" s="7" customFormat="1" ht="14.1" customHeight="1" x14ac:dyDescent="0.2">
      <c r="A897" s="63">
        <v>13761</v>
      </c>
      <c r="B897" s="13" t="s">
        <v>106</v>
      </c>
      <c r="C897" s="14">
        <v>881</v>
      </c>
      <c r="D897" s="48">
        <v>0</v>
      </c>
      <c r="E897" s="48">
        <v>0</v>
      </c>
      <c r="F897" s="48">
        <v>0</v>
      </c>
      <c r="G897" s="48">
        <v>0</v>
      </c>
      <c r="H897" s="48">
        <v>0</v>
      </c>
      <c r="I897" s="48">
        <v>0</v>
      </c>
      <c r="J897" s="85">
        <v>0</v>
      </c>
      <c r="K897" s="110">
        <f t="shared" si="203"/>
        <v>0</v>
      </c>
      <c r="L897" s="104">
        <f>K897-[1]PRRAS!$D898</f>
        <v>0</v>
      </c>
    </row>
    <row r="898" spans="1:12" s="7" customFormat="1" ht="14.1" customHeight="1" x14ac:dyDescent="0.2">
      <c r="A898" s="63">
        <v>13762</v>
      </c>
      <c r="B898" s="13" t="s">
        <v>107</v>
      </c>
      <c r="C898" s="14">
        <v>882</v>
      </c>
      <c r="D898" s="48">
        <v>0</v>
      </c>
      <c r="E898" s="48">
        <v>0</v>
      </c>
      <c r="F898" s="48">
        <v>0</v>
      </c>
      <c r="G898" s="48">
        <v>0</v>
      </c>
      <c r="H898" s="48">
        <v>0</v>
      </c>
      <c r="I898" s="48">
        <v>0</v>
      </c>
      <c r="J898" s="85">
        <v>0</v>
      </c>
      <c r="K898" s="110">
        <f t="shared" si="203"/>
        <v>0</v>
      </c>
      <c r="L898" s="104">
        <f>K898-[1]PRRAS!$D899</f>
        <v>0</v>
      </c>
    </row>
    <row r="899" spans="1:12" s="7" customFormat="1" ht="14.1" customHeight="1" x14ac:dyDescent="0.2">
      <c r="A899" s="63">
        <v>13771</v>
      </c>
      <c r="B899" s="17" t="s">
        <v>108</v>
      </c>
      <c r="C899" s="14">
        <v>883</v>
      </c>
      <c r="D899" s="48">
        <v>0</v>
      </c>
      <c r="E899" s="48">
        <v>0</v>
      </c>
      <c r="F899" s="48">
        <v>0</v>
      </c>
      <c r="G899" s="48">
        <v>0</v>
      </c>
      <c r="H899" s="48">
        <v>0</v>
      </c>
      <c r="I899" s="48">
        <v>0</v>
      </c>
      <c r="J899" s="85">
        <v>0</v>
      </c>
      <c r="K899" s="110">
        <f t="shared" si="203"/>
        <v>0</v>
      </c>
      <c r="L899" s="104">
        <f>K899-[1]PRRAS!$D900</f>
        <v>0</v>
      </c>
    </row>
    <row r="900" spans="1:12" s="7" customFormat="1" ht="14.1" customHeight="1" x14ac:dyDescent="0.2">
      <c r="A900" s="63">
        <v>13772</v>
      </c>
      <c r="B900" s="17" t="s">
        <v>109</v>
      </c>
      <c r="C900" s="14">
        <v>884</v>
      </c>
      <c r="D900" s="48">
        <v>0</v>
      </c>
      <c r="E900" s="48">
        <v>0</v>
      </c>
      <c r="F900" s="48">
        <v>0</v>
      </c>
      <c r="G900" s="48">
        <v>0</v>
      </c>
      <c r="H900" s="48">
        <v>0</v>
      </c>
      <c r="I900" s="48">
        <v>0</v>
      </c>
      <c r="J900" s="85">
        <v>0</v>
      </c>
      <c r="K900" s="110">
        <f t="shared" si="203"/>
        <v>0</v>
      </c>
      <c r="L900" s="104">
        <f>K900-[1]PRRAS!$D901</f>
        <v>0</v>
      </c>
    </row>
    <row r="901" spans="1:12" s="7" customFormat="1" ht="25.5" customHeight="1" x14ac:dyDescent="0.2">
      <c r="A901" s="63">
        <v>267</v>
      </c>
      <c r="B901" s="13" t="s">
        <v>110</v>
      </c>
      <c r="C901" s="14">
        <v>885</v>
      </c>
      <c r="D901" s="49">
        <f t="shared" ref="D901:K901" si="206">SUM(D902:D915)</f>
        <v>0</v>
      </c>
      <c r="E901" s="49">
        <f t="shared" si="206"/>
        <v>0</v>
      </c>
      <c r="F901" s="49">
        <f t="shared" si="206"/>
        <v>0</v>
      </c>
      <c r="G901" s="49">
        <f t="shared" si="206"/>
        <v>0</v>
      </c>
      <c r="H901" s="49">
        <f t="shared" si="206"/>
        <v>0</v>
      </c>
      <c r="I901" s="49">
        <f t="shared" si="206"/>
        <v>0</v>
      </c>
      <c r="J901" s="84">
        <f t="shared" si="206"/>
        <v>0</v>
      </c>
      <c r="K901" s="109">
        <f t="shared" si="206"/>
        <v>0</v>
      </c>
      <c r="L901" s="104">
        <f>K901-[1]PRRAS!$D902</f>
        <v>0</v>
      </c>
    </row>
    <row r="902" spans="1:12" s="7" customFormat="1" ht="14.1" customHeight="1" x14ac:dyDescent="0.2">
      <c r="A902" s="63">
        <v>26711</v>
      </c>
      <c r="B902" s="13" t="s">
        <v>111</v>
      </c>
      <c r="C902" s="14">
        <v>886</v>
      </c>
      <c r="D902" s="48">
        <v>0</v>
      </c>
      <c r="E902" s="48">
        <v>0</v>
      </c>
      <c r="F902" s="48">
        <v>0</v>
      </c>
      <c r="G902" s="48">
        <v>0</v>
      </c>
      <c r="H902" s="48">
        <v>0</v>
      </c>
      <c r="I902" s="48">
        <v>0</v>
      </c>
      <c r="J902" s="85">
        <v>0</v>
      </c>
      <c r="K902" s="110">
        <f t="shared" si="203"/>
        <v>0</v>
      </c>
      <c r="L902" s="104">
        <f>K902-[1]PRRAS!$D903</f>
        <v>0</v>
      </c>
    </row>
    <row r="903" spans="1:12" s="7" customFormat="1" ht="14.1" customHeight="1" x14ac:dyDescent="0.2">
      <c r="A903" s="63">
        <v>26712</v>
      </c>
      <c r="B903" s="13" t="s">
        <v>112</v>
      </c>
      <c r="C903" s="14">
        <v>887</v>
      </c>
      <c r="D903" s="48">
        <v>0</v>
      </c>
      <c r="E903" s="48">
        <v>0</v>
      </c>
      <c r="F903" s="48">
        <v>0</v>
      </c>
      <c r="G903" s="48">
        <v>0</v>
      </c>
      <c r="H903" s="48">
        <v>0</v>
      </c>
      <c r="I903" s="48">
        <v>0</v>
      </c>
      <c r="J903" s="85">
        <v>0</v>
      </c>
      <c r="K903" s="110">
        <f t="shared" si="203"/>
        <v>0</v>
      </c>
      <c r="L903" s="104">
        <f>K903-[1]PRRAS!$D904</f>
        <v>0</v>
      </c>
    </row>
    <row r="904" spans="1:12" s="7" customFormat="1" ht="14.1" customHeight="1" x14ac:dyDescent="0.2">
      <c r="A904" s="63">
        <v>26721</v>
      </c>
      <c r="B904" s="13" t="s">
        <v>113</v>
      </c>
      <c r="C904" s="14">
        <v>888</v>
      </c>
      <c r="D904" s="48">
        <v>0</v>
      </c>
      <c r="E904" s="48">
        <v>0</v>
      </c>
      <c r="F904" s="48">
        <v>0</v>
      </c>
      <c r="G904" s="48">
        <v>0</v>
      </c>
      <c r="H904" s="48">
        <v>0</v>
      </c>
      <c r="I904" s="48">
        <v>0</v>
      </c>
      <c r="J904" s="85">
        <v>0</v>
      </c>
      <c r="K904" s="110">
        <f t="shared" si="203"/>
        <v>0</v>
      </c>
      <c r="L904" s="104">
        <f>K904-[1]PRRAS!$D905</f>
        <v>0</v>
      </c>
    </row>
    <row r="905" spans="1:12" s="7" customFormat="1" ht="14.1" customHeight="1" x14ac:dyDescent="0.2">
      <c r="A905" s="63">
        <v>26722</v>
      </c>
      <c r="B905" s="13" t="s">
        <v>114</v>
      </c>
      <c r="C905" s="14">
        <v>889</v>
      </c>
      <c r="D905" s="48">
        <v>0</v>
      </c>
      <c r="E905" s="48">
        <v>0</v>
      </c>
      <c r="F905" s="48">
        <v>0</v>
      </c>
      <c r="G905" s="48">
        <v>0</v>
      </c>
      <c r="H905" s="48">
        <v>0</v>
      </c>
      <c r="I905" s="48">
        <v>0</v>
      </c>
      <c r="J905" s="85">
        <v>0</v>
      </c>
      <c r="K905" s="110">
        <f t="shared" si="203"/>
        <v>0</v>
      </c>
      <c r="L905" s="104">
        <f>K905-[1]PRRAS!$D906</f>
        <v>0</v>
      </c>
    </row>
    <row r="906" spans="1:12" s="7" customFormat="1" ht="14.1" customHeight="1" x14ac:dyDescent="0.2">
      <c r="A906" s="63">
        <v>26731</v>
      </c>
      <c r="B906" s="13" t="s">
        <v>115</v>
      </c>
      <c r="C906" s="14">
        <v>890</v>
      </c>
      <c r="D906" s="48">
        <v>0</v>
      </c>
      <c r="E906" s="48">
        <v>0</v>
      </c>
      <c r="F906" s="48">
        <v>0</v>
      </c>
      <c r="G906" s="48">
        <v>0</v>
      </c>
      <c r="H906" s="48">
        <v>0</v>
      </c>
      <c r="I906" s="48">
        <v>0</v>
      </c>
      <c r="J906" s="85">
        <v>0</v>
      </c>
      <c r="K906" s="110">
        <f t="shared" si="203"/>
        <v>0</v>
      </c>
      <c r="L906" s="104">
        <f>K906-[1]PRRAS!$D907</f>
        <v>0</v>
      </c>
    </row>
    <row r="907" spans="1:12" s="7" customFormat="1" ht="14.1" customHeight="1" x14ac:dyDescent="0.2">
      <c r="A907" s="63">
        <v>26732</v>
      </c>
      <c r="B907" s="13" t="s">
        <v>116</v>
      </c>
      <c r="C907" s="14">
        <v>891</v>
      </c>
      <c r="D907" s="48">
        <v>0</v>
      </c>
      <c r="E907" s="48">
        <v>0</v>
      </c>
      <c r="F907" s="48">
        <v>0</v>
      </c>
      <c r="G907" s="48">
        <v>0</v>
      </c>
      <c r="H907" s="48">
        <v>0</v>
      </c>
      <c r="I907" s="48">
        <v>0</v>
      </c>
      <c r="J907" s="85">
        <v>0</v>
      </c>
      <c r="K907" s="110">
        <f t="shared" si="203"/>
        <v>0</v>
      </c>
      <c r="L907" s="104">
        <f>K907-[1]PRRAS!$D908</f>
        <v>0</v>
      </c>
    </row>
    <row r="908" spans="1:12" s="7" customFormat="1" ht="14.1" customHeight="1" x14ac:dyDescent="0.2">
      <c r="A908" s="63">
        <v>26741</v>
      </c>
      <c r="B908" s="13" t="s">
        <v>117</v>
      </c>
      <c r="C908" s="14">
        <v>892</v>
      </c>
      <c r="D908" s="48">
        <v>0</v>
      </c>
      <c r="E908" s="48">
        <v>0</v>
      </c>
      <c r="F908" s="48">
        <v>0</v>
      </c>
      <c r="G908" s="48">
        <v>0</v>
      </c>
      <c r="H908" s="48">
        <v>0</v>
      </c>
      <c r="I908" s="48">
        <v>0</v>
      </c>
      <c r="J908" s="85">
        <v>0</v>
      </c>
      <c r="K908" s="110">
        <f t="shared" si="203"/>
        <v>0</v>
      </c>
      <c r="L908" s="104">
        <f>K908-[1]PRRAS!$D909</f>
        <v>0</v>
      </c>
    </row>
    <row r="909" spans="1:12" s="7" customFormat="1" ht="14.1" customHeight="1" x14ac:dyDescent="0.2">
      <c r="A909" s="63">
        <v>26742</v>
      </c>
      <c r="B909" s="13" t="s">
        <v>118</v>
      </c>
      <c r="C909" s="14">
        <v>893</v>
      </c>
      <c r="D909" s="48">
        <v>0</v>
      </c>
      <c r="E909" s="48">
        <v>0</v>
      </c>
      <c r="F909" s="48">
        <v>0</v>
      </c>
      <c r="G909" s="48">
        <v>0</v>
      </c>
      <c r="H909" s="48">
        <v>0</v>
      </c>
      <c r="I909" s="48">
        <v>0</v>
      </c>
      <c r="J909" s="85">
        <v>0</v>
      </c>
      <c r="K909" s="110">
        <f t="shared" si="203"/>
        <v>0</v>
      </c>
      <c r="L909" s="104">
        <f>K909-[1]PRRAS!$D910</f>
        <v>0</v>
      </c>
    </row>
    <row r="910" spans="1:12" s="7" customFormat="1" ht="14.1" customHeight="1" x14ac:dyDescent="0.2">
      <c r="A910" s="63">
        <v>26751</v>
      </c>
      <c r="B910" s="13" t="s">
        <v>119</v>
      </c>
      <c r="C910" s="14">
        <v>894</v>
      </c>
      <c r="D910" s="48">
        <v>0</v>
      </c>
      <c r="E910" s="48">
        <v>0</v>
      </c>
      <c r="F910" s="48">
        <v>0</v>
      </c>
      <c r="G910" s="48">
        <v>0</v>
      </c>
      <c r="H910" s="48">
        <v>0</v>
      </c>
      <c r="I910" s="48">
        <v>0</v>
      </c>
      <c r="J910" s="85">
        <v>0</v>
      </c>
      <c r="K910" s="110">
        <f t="shared" ref="K910:K915" si="207">SUM(D910:J910)</f>
        <v>0</v>
      </c>
      <c r="L910" s="104">
        <f>K910-[1]PRRAS!$D911</f>
        <v>0</v>
      </c>
    </row>
    <row r="911" spans="1:12" s="7" customFormat="1" ht="14.1" customHeight="1" x14ac:dyDescent="0.2">
      <c r="A911" s="63">
        <v>26752</v>
      </c>
      <c r="B911" s="13" t="s">
        <v>120</v>
      </c>
      <c r="C911" s="14">
        <v>895</v>
      </c>
      <c r="D911" s="48">
        <v>0</v>
      </c>
      <c r="E911" s="48">
        <v>0</v>
      </c>
      <c r="F911" s="48">
        <v>0</v>
      </c>
      <c r="G911" s="48">
        <v>0</v>
      </c>
      <c r="H911" s="48">
        <v>0</v>
      </c>
      <c r="I911" s="48">
        <v>0</v>
      </c>
      <c r="J911" s="85">
        <v>0</v>
      </c>
      <c r="K911" s="110">
        <f t="shared" si="207"/>
        <v>0</v>
      </c>
      <c r="L911" s="104">
        <f>K911-[1]PRRAS!$D912</f>
        <v>0</v>
      </c>
    </row>
    <row r="912" spans="1:12" s="7" customFormat="1" ht="14.1" customHeight="1" x14ac:dyDescent="0.2">
      <c r="A912" s="63">
        <v>26761</v>
      </c>
      <c r="B912" s="17" t="s">
        <v>121</v>
      </c>
      <c r="C912" s="14">
        <v>896</v>
      </c>
      <c r="D912" s="48">
        <v>0</v>
      </c>
      <c r="E912" s="48">
        <v>0</v>
      </c>
      <c r="F912" s="48">
        <v>0</v>
      </c>
      <c r="G912" s="48">
        <v>0</v>
      </c>
      <c r="H912" s="48">
        <v>0</v>
      </c>
      <c r="I912" s="48">
        <v>0</v>
      </c>
      <c r="J912" s="85">
        <v>0</v>
      </c>
      <c r="K912" s="110">
        <f t="shared" si="207"/>
        <v>0</v>
      </c>
      <c r="L912" s="104">
        <f>K912-[1]PRRAS!$D913</f>
        <v>0</v>
      </c>
    </row>
    <row r="913" spans="1:13" s="7" customFormat="1" ht="14.1" customHeight="1" x14ac:dyDescent="0.2">
      <c r="A913" s="63">
        <v>26762</v>
      </c>
      <c r="B913" s="17" t="s">
        <v>122</v>
      </c>
      <c r="C913" s="14">
        <v>897</v>
      </c>
      <c r="D913" s="48">
        <v>0</v>
      </c>
      <c r="E913" s="48">
        <v>0</v>
      </c>
      <c r="F913" s="48">
        <v>0</v>
      </c>
      <c r="G913" s="48">
        <v>0</v>
      </c>
      <c r="H913" s="48">
        <v>0</v>
      </c>
      <c r="I913" s="48">
        <v>0</v>
      </c>
      <c r="J913" s="85">
        <v>0</v>
      </c>
      <c r="K913" s="110">
        <f t="shared" si="207"/>
        <v>0</v>
      </c>
      <c r="L913" s="104">
        <f>K913-[1]PRRAS!$D914</f>
        <v>0</v>
      </c>
    </row>
    <row r="914" spans="1:13" s="7" customFormat="1" ht="24.95" customHeight="1" x14ac:dyDescent="0.2">
      <c r="A914" s="63">
        <v>26771</v>
      </c>
      <c r="B914" s="13" t="s">
        <v>123</v>
      </c>
      <c r="C914" s="14">
        <v>898</v>
      </c>
      <c r="D914" s="48">
        <v>0</v>
      </c>
      <c r="E914" s="48">
        <v>0</v>
      </c>
      <c r="F914" s="48">
        <v>0</v>
      </c>
      <c r="G914" s="48">
        <v>0</v>
      </c>
      <c r="H914" s="48">
        <v>0</v>
      </c>
      <c r="I914" s="48">
        <v>0</v>
      </c>
      <c r="J914" s="85">
        <v>0</v>
      </c>
      <c r="K914" s="110">
        <f t="shared" si="207"/>
        <v>0</v>
      </c>
      <c r="L914" s="104">
        <f>K914-[1]PRRAS!$D915</f>
        <v>0</v>
      </c>
    </row>
    <row r="915" spans="1:13" s="7" customFormat="1" ht="24.95" customHeight="1" thickBot="1" x14ac:dyDescent="0.25">
      <c r="A915" s="73">
        <v>26772</v>
      </c>
      <c r="B915" s="74" t="s">
        <v>124</v>
      </c>
      <c r="C915" s="75">
        <v>899</v>
      </c>
      <c r="D915" s="76">
        <v>0</v>
      </c>
      <c r="E915" s="76">
        <v>0</v>
      </c>
      <c r="F915" s="76">
        <v>0</v>
      </c>
      <c r="G915" s="76">
        <v>0</v>
      </c>
      <c r="H915" s="76">
        <v>0</v>
      </c>
      <c r="I915" s="76">
        <v>0</v>
      </c>
      <c r="J915" s="96">
        <v>0</v>
      </c>
      <c r="K915" s="117">
        <f t="shared" si="207"/>
        <v>0</v>
      </c>
      <c r="L915" s="104">
        <f>K915-[1]PRRAS!$D916</f>
        <v>0</v>
      </c>
    </row>
    <row r="918" spans="1:13" s="124" customFormat="1" ht="13.5" customHeight="1" x14ac:dyDescent="0.2">
      <c r="A918" s="118"/>
      <c r="B918" s="119"/>
      <c r="C918" s="120"/>
      <c r="D918" s="121"/>
      <c r="E918" s="121"/>
      <c r="F918" s="121"/>
      <c r="G918" s="121"/>
      <c r="H918" s="121"/>
      <c r="I918" s="121"/>
      <c r="J918" s="121"/>
      <c r="K918" s="122"/>
      <c r="L918" s="123"/>
    </row>
    <row r="919" spans="1:13" s="124" customFormat="1" ht="13.5" customHeight="1" x14ac:dyDescent="0.2">
      <c r="A919" s="125"/>
      <c r="B919" s="126"/>
      <c r="C919" s="127"/>
      <c r="D919" s="128"/>
      <c r="E919" s="128"/>
      <c r="F919" s="128"/>
      <c r="G919" s="128"/>
      <c r="H919" s="128"/>
      <c r="I919" s="128"/>
      <c r="J919" s="128"/>
      <c r="K919" s="129"/>
      <c r="L919" s="129"/>
    </row>
    <row r="920" spans="1:13" s="124" customFormat="1" ht="18" customHeight="1" x14ac:dyDescent="0.2">
      <c r="A920" s="150" t="s">
        <v>894</v>
      </c>
      <c r="B920" s="151"/>
      <c r="C920" s="151"/>
      <c r="D920" s="130"/>
      <c r="E920" s="130"/>
      <c r="F920" s="130"/>
      <c r="G920" s="130"/>
      <c r="H920" s="130"/>
      <c r="I920" s="130"/>
      <c r="J920" s="148" t="s">
        <v>712</v>
      </c>
      <c r="K920" s="148"/>
      <c r="L920" s="140"/>
      <c r="M920" s="131"/>
    </row>
    <row r="921" spans="1:13" s="124" customFormat="1" ht="18" customHeight="1" x14ac:dyDescent="0.2">
      <c r="C921" s="80"/>
      <c r="J921" s="149" t="s">
        <v>713</v>
      </c>
      <c r="K921" s="149"/>
      <c r="L921" s="141"/>
      <c r="M921" s="132"/>
    </row>
    <row r="922" spans="1:13" s="124" customFormat="1" ht="18" customHeight="1" x14ac:dyDescent="0.2">
      <c r="A922" s="150" t="s">
        <v>895</v>
      </c>
      <c r="B922" s="151"/>
      <c r="C922" s="151"/>
      <c r="F922" s="130"/>
      <c r="G922" s="130"/>
      <c r="H922" s="130"/>
      <c r="I922" s="130"/>
      <c r="K922" s="133"/>
      <c r="L922" s="133"/>
      <c r="M922" s="134"/>
    </row>
    <row r="923" spans="1:13" s="124" customFormat="1" ht="18" customHeight="1" x14ac:dyDescent="0.2">
      <c r="A923" s="135"/>
      <c r="B923" s="136"/>
      <c r="C923" s="135"/>
      <c r="F923" s="127"/>
      <c r="G923" s="127" t="s">
        <v>714</v>
      </c>
      <c r="H923" s="127"/>
      <c r="I923" s="127"/>
    </row>
    <row r="924" spans="1:13" s="124" customFormat="1" ht="18" customHeight="1" x14ac:dyDescent="0.2">
      <c r="A924" s="150" t="s">
        <v>896</v>
      </c>
      <c r="B924" s="151"/>
      <c r="C924" s="151"/>
      <c r="K924" s="137"/>
      <c r="L924" s="137"/>
      <c r="M924" s="121"/>
    </row>
    <row r="925" spans="1:13" s="124" customFormat="1" ht="18" customHeight="1" x14ac:dyDescent="0.2">
      <c r="A925" s="125"/>
      <c r="C925" s="138"/>
      <c r="J925" s="147" t="s">
        <v>897</v>
      </c>
      <c r="K925" s="147"/>
      <c r="L925" s="142"/>
      <c r="M925" s="139"/>
    </row>
  </sheetData>
  <sheetProtection password="C7D0" sheet="1" objects="1" scenarios="1" formatCells="0" formatColumns="0" formatRows="0" insertColumns="0" insertRows="0" insertHyperlinks="0" deleteColumns="0" deleteRows="0" sort="0" autoFilter="0" pivotTables="0"/>
  <mergeCells count="15">
    <mergeCell ref="A879:D879"/>
    <mergeCell ref="A12:E12"/>
    <mergeCell ref="A2:D2"/>
    <mergeCell ref="A3:D3"/>
    <mergeCell ref="B8:E8"/>
    <mergeCell ref="A397:E397"/>
    <mergeCell ref="A263:E263"/>
    <mergeCell ref="E2:H2"/>
    <mergeCell ref="A621:E621"/>
    <mergeCell ref="J925:K925"/>
    <mergeCell ref="J920:K920"/>
    <mergeCell ref="J921:K921"/>
    <mergeCell ref="A922:C922"/>
    <mergeCell ref="A924:C924"/>
    <mergeCell ref="A920:C920"/>
  </mergeCells>
  <phoneticPr fontId="16" type="noConversion"/>
  <conditionalFormatting sqref="C9">
    <cfRule type="cellIs" dxfId="2" priority="1" stopIfTrue="1" operator="equal">
      <formula>"Obrazac ima još nezadovoljenih kontrola, provjerite radni list Kontrole"</formula>
    </cfRule>
  </conditionalFormatting>
  <conditionalFormatting sqref="E3 G3 I3 K3 A3">
    <cfRule type="cellIs" dxfId="1" priority="2" stopIfTrue="1" operator="equal">
      <formula>"za odabrano razdoblje i razinu obrazac se ne popunjava"</formula>
    </cfRule>
  </conditionalFormatting>
  <conditionalFormatting sqref="L264:L396 L622:L878 L398:L620 L13:L262 L880:L915">
    <cfRule type="cellIs" dxfId="0" priority="3" stopIfTrue="1" operator="equal">
      <formula>0</formula>
    </cfRule>
  </conditionalFormatting>
  <dataValidations count="2">
    <dataValidation type="whole" operator="notEqual" allowBlank="1" showInputMessage="1" showErrorMessage="1" errorTitle="Nedopušten unos" error="Dopušten je unos samo cjelobrojnih zaokruženih vrijednosti. Na sva polja dopušten je unos i pozitivnih i negativnih iznosa, a kontrole će javiti pogrešku ako je upisan negativan iznos gdje ne bi smio biti" sqref="D622:K878 D13:K262 D398:K620 D264:K396 D880:K915">
      <formula1>9999999999</formula1>
    </dataValidation>
    <dataValidation type="whole" operator="greaterThanOrEqual" allowBlank="1" showErrorMessage="1" errorTitle="Neispravan iznos" error="Vrijednost mora biti cjelobrojna numerička veća ili jednaka nuli" sqref="D585:K585 D384:J396 D376:J376 D378:J378 D380:J380 D382:J382 D398:J411 D605:K605 D453:J469 D471:J514 D520:K520 D527:K527 D532:K532 D540:K541 D544:K544 D547:K547 D550:K550 D553:K554 D558:K558 D560:K560 D563:K563 D566:K567 D572:K572 D578:K578 D576:K576 D413:J451 D590:K590 D598:K599 D602:K602 K385:K386 K390:K396 K398:K400 K405 K408 K414 K421 K426 K434:K435 K438 K441 K444 K447:K448 K454 K457 K460:K461 K466 K472 K479 K484 K491:K492 K495 K498 K501 K504:K506 K511 K514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/>
  <rowBreaks count="1" manualBreakCount="1">
    <brk id="872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2.75" x14ac:dyDescent="0.2"/>
  <sheetData/>
  <phoneticPr fontId="1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2.75" x14ac:dyDescent="0.2"/>
  <sheetData/>
  <phoneticPr fontId="1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Company>PGŽ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MarinS</dc:creator>
  <cp:lastModifiedBy>Profesor</cp:lastModifiedBy>
  <cp:lastPrinted>2015-02-02T08:34:23Z</cp:lastPrinted>
  <dcterms:created xsi:type="dcterms:W3CDTF">2011-06-02T06:18:34Z</dcterms:created>
  <dcterms:modified xsi:type="dcterms:W3CDTF">2015-03-05T20:33:01Z</dcterms:modified>
</cp:coreProperties>
</file>